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14-115 &amp; 911-913 Firefly JV Cu-Au VMS JN1941\DataPacks\"/>
    </mc:Choice>
  </mc:AlternateContent>
  <xr:revisionPtr revIDLastSave="0" documentId="13_ncr:1_{58E27039-3AE4-42A4-9506-3842A46B56AB}" xr6:coauthVersionLast="46" xr6:coauthVersionMax="47" xr10:uidLastSave="{00000000-0000-0000-0000-000000000000}"/>
  <bookViews>
    <workbookView xWindow="-120" yWindow="-120" windowWidth="29040" windowHeight="15840" tabRatio="78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5-50g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91029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6" i="47895" l="1"/>
  <c r="J9" i="47895"/>
  <c r="J19" i="47895"/>
  <c r="J20" i="47895"/>
  <c r="J17" i="47895"/>
  <c r="J21" i="47895"/>
  <c r="J18" i="47895"/>
  <c r="J16" i="47895"/>
  <c r="J14" i="47895"/>
  <c r="J4" i="47895"/>
  <c r="J8" i="47895"/>
  <c r="J7" i="47895"/>
  <c r="J5" i="47895"/>
  <c r="J12" i="47895"/>
  <c r="J13" i="47895"/>
  <c r="J15" i="47895"/>
  <c r="J10" i="47895"/>
  <c r="J11" i="47895"/>
  <c r="J3" i="47895"/>
  <c r="J22" i="47895"/>
  <c r="J25" i="47895"/>
  <c r="J24" i="47895" l="1"/>
  <c r="J23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3671B1D-4397-4AFC-A97B-2F68EDE47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FDF45A3-3674-4B7E-B688-42DFBD2CF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5A1DF2-F0B1-487A-BAB0-98915983C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0F379C5-2836-479D-AA44-3005177C6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0DB8227-C052-4803-90D8-B7D79C629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A8DE277-594F-43B1-986B-D756A3418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3AEC553-E908-4767-96FB-4B0738F93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0A4C6FD-F43C-44A9-BF6C-26518C852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4B5B087-B5E9-4992-83E5-A670FD1B2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3FE1540-2E86-47F5-8D77-2E2572711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304F318-2CD1-4933-86FC-10A3FF233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7C01A1D-8710-4D2C-A077-9D27C4307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2B2E415-93E6-4F27-9EA9-53A74B041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895ADC8-D026-4317-A12B-11FAA31FC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751867C-E1AE-4A03-85CC-63467DB56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205BD39-A3C1-431A-82DF-C3EEAB5E5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AD9E9AB-94E9-43B5-A50F-F4BC3A668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FEB4D78-D549-4ED1-B3D3-5090BCE80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EFC5F9B-3C54-4CE9-B0C4-66F8FB6C5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7B874CB-B03F-499A-8BDF-154FB415B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3F66B4C-E133-471B-9824-1F92B0BB7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5792082C-F778-453F-9937-721A888A9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DA5BA7AF-577F-4F0B-B4D3-16A251D7A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C80917D-3E8B-4163-A364-608D21814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375DCD47-0626-4E6D-AFC3-ED5EF94C6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9C6980F8-8A95-4C2E-975D-4102EF7D2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A881FF94-872D-41E7-A435-702BD0A87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9B16EAB6-514E-4EC1-94AC-C2EDEC63E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B953866E-F2A7-471E-9B71-C2D5A34FF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1BCEDA8-EEDA-4FD3-AB2F-26013F7C0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9EE3B48-2DC2-43C2-B06C-0DAD85E69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6C9A9CBE-9A67-452E-BEBC-CE4A3BFF6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1E46E22-C36B-4A2D-84D3-B7D925DE7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C12F02F7-A4EA-4EA2-8F08-41B26AD47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A659328-C7AC-491C-89BA-274BB4DEF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319C85B-F489-4AA5-A8C8-5CC463BCF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E021155D-DA4D-469D-A140-963E53CE0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30A9EC14-457B-4D7E-88BF-5E7053FE9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0C23C873-1655-45CB-8299-63BF45353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E9AD5998-443E-45E6-A1B8-DA865886A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5ED37DA2-27A4-43B7-BDE2-74FC0BF52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0245791B-46A2-4454-82A2-2F16A4C78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D6AAAC57-073A-4F8B-B9A7-5EB6172DA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3766908D-D598-4979-8261-1E1677F21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79A67B6A-7108-437A-81B3-99E915725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BF4C0FA6-EE49-4069-8039-8BA80790E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2CC07A6D-401C-4303-B7EB-F0094A083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5BE1CE85-76D7-4BF0-B4F1-D65E37792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CF433041-CBAF-44F6-B983-455170E0A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06909A8C-A411-4892-96F9-AC8DFB5EA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3A2F4679-0C29-4D64-B541-5F969EA66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96F8FA26-365C-4B26-A20B-5675ECDD4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D56C6CC-B3EA-4A5C-BD68-71D2B286A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6EA59478-00A0-4EB9-855B-8A7D194CC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7F5EA9F9-8E56-472F-ACF8-4AD2E6FED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DA9C786F-A5B5-4C83-81BC-833FF8F73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8FCD2B15-B394-4C8D-A3A7-4F2058B63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D9FE672B-9E15-47A5-B8B9-99147381B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575C2587-9E05-44C6-9BF1-01E16542A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6017F754-D362-4EA9-ABDB-701F276F0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2C288579-0230-44D3-832F-06F87D281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D7234F01-75DB-4784-84C0-4556A5E4C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FC1A6EC0-7636-4CD1-AE3A-E7AD553A7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94A32380-8B9B-4F05-A311-48CECBF59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7623EED4-7431-4ADE-B1E1-F664572A3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35742D8-A74D-4D82-8BDE-21FBD1ACA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8F2D6B2-AC4D-4C2E-8E16-DB5948B63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5281805-3177-44FA-9524-E708E8868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1ACEA27-5A6A-4B98-8FC2-9E8F0DF09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5914759-7FBE-4470-BB7B-DD3329BA7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5B30721-32B2-4E14-BC12-300B7078D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601C2A3-6D3D-42AD-BB81-16E1C6BF0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B2E954E-7DBE-4BE4-B6CC-7A0C040B5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AE7AF1C-4AEE-4147-B572-B2A630849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71F9D9A-3C88-45D2-9316-1AFB2A748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24C42A27-FF2A-4559-9193-946F73434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05235CC-665B-49CF-B585-B30E4CE79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F8D1041-BA79-4407-96E5-19151D622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D27B3E32-1F6B-47D0-B071-63042E375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ECD8CEC-E7D3-45EA-8D4C-92A1348F8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E64110E-5197-4CE1-9041-2137541D3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9F0081D3-BE3F-473F-93CD-ECEE79FBA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04B09B7-412D-4BAB-8AF9-E820D0C06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2E5F973-538C-4A15-A23B-C0411F737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84DBCC5A-3255-43C8-AFD3-A578C464A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F341F6D3-6695-4832-BDB6-71B1DFBDA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F73C3C3E-2DC2-4046-9D1F-9B293D79B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D821E34E-E532-4235-9252-BD0D95039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F5AC6481-66A1-45FE-875E-82FFBC1F9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93BCD671-B9E1-45A2-B2C0-DC573A017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183B3E7A-6180-456C-B673-83DA5DCBE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C1F355E3-8679-4775-8F17-5593B9B0F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7486857C-8437-43DB-A04A-6539A5CA2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3808052C-5103-4C6C-9FF4-D16056B99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25779E4E-7319-4484-BCC9-EE84E7316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63AF95E6-315A-455B-AA7E-00810C69D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CA5E7F9B-6D69-44A6-A36F-C82CBA932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1C5681E5-B0F2-4290-9440-C586D2C9E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A47965BD-C4BF-4B9A-9ABE-740355847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19F78159-8A0A-42CE-B0B5-153FB9381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4B4ECBEB-F1FE-4D67-B533-83C74A050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5E02693A-1E1A-4A42-89BB-2A55F04C7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794BA51-9024-43E4-A60B-BA4E2F1CA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B49DF619-0387-40E4-B7ED-86553919B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66CD5506-21EF-4CA9-92FB-A4E198B58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3D9F7BA9-55B2-4019-A225-33C9EDF9A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00818408-024C-4527-8E6D-9AF2492AD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370C0AA1-9AAA-4051-8189-6A7B82673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A280B0C-AE01-4F89-BB82-AD37A035C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BA44EE4-7CA2-4BE0-A6DE-0DD89837D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8884022-D620-4E89-942F-45004BE41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424F69A6-0B95-4F19-B5AF-D90723662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0C1735B4-215B-4EAC-8938-48696B52D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CB593622-3539-4581-AD16-B6B4F7CA6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3A97BEAB-7282-4703-88D4-4AF6BE539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3846D30C-60B7-4FDD-8219-53D22673A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5E95C324-0610-4AC9-8617-726FD5073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89B3E077-700E-4DF0-97CB-0385F74D5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002AFE6E-53AE-475E-A846-22CC60DBB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709D6738-F18A-4B39-9A93-C7BF3FEE8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E624895C-9C89-468A-8498-A28A4056F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93540C7E-2250-4455-BDD6-C8F5EC757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ADA84647-CC59-4A11-87AE-0A7DCDB63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F8AE29E0-60C2-44C8-BBFB-B6DDC12EA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65F9FDBB-5A55-4D3B-AF2E-C463FC747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43839AA8-BADF-4FED-857A-F11B291CD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CBD1B95-6ECB-403D-A402-6D314CA84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AC5B8C-E646-4195-B049-5D578BD51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95F0A79-1959-46EB-BCB2-AB895F99C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87FDBD6-CEFE-43CB-B414-28CD85CFD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F038184-8671-4731-96F3-44F96797A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9F0422A-6847-4DF8-A64E-3C6E07AE0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0F6D91A-2BBE-4B04-83B9-8DB3861A8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399950E-274E-45DE-B9CB-227190248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E09C3B00-8180-4F2E-9DA7-3467660E8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E8F3D118-9D81-48F2-9612-058571221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0A988C88-26C2-4F4A-8F47-4AA56841F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4E0C12CF-049B-46B5-9D42-BB70DF952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CA135CE-C3CC-4394-B9D6-994792BF5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C5D5276-F5EE-4A06-87E5-A60D48B45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B7E4A7D6-5A72-4DA9-9269-C8ACF37AD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8DF38AA-6DA9-43F8-9D3A-7EBAB3C0D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D42461E4-9807-4E02-B196-A7E3C8226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53A5F69-E55F-42BC-B7E0-0DC20A3B7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CBCE20F8-A6D2-42DB-888D-833359B48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39774CCF-D50F-4781-972E-061F86856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2DB5A3F0-28C0-4874-BAC8-A7D4F173F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CD236C87-C05C-4239-912C-E717F33F0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0F7FA01C-47E6-43C2-89E5-1DF1B73CC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37B8FF25-6A33-4051-9F26-D25A42BC1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D0DFADFE-E573-4F0D-94C6-C4EFA9B5A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2D34FB16-EC65-4FE3-9840-BAD8DE1F8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F07E2816-E949-4EF2-801D-3264BB9DB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9B6B6E8F-CEB7-4CFF-AEFC-199C7E003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F125CAEB-216E-4568-9FFB-90F601256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CB987E3D-CFD1-4809-BABC-DB4E5751F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FD5606EC-F170-42B5-AA2D-8447B6632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3BFC5E0-031E-4803-8B18-7B047AD1B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DC1AE9A4-1704-4E3E-ACF5-7B5B9E674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82D14518-BE71-483B-AB5F-8815BC683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70928EC-77D9-40A6-AB80-88124462D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F041CCAC-0F51-4E8D-830C-0A283A77F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AA5E16DD-ACEE-4C5D-932B-ECA8BF030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294BD0DF-C2A3-4902-AC0E-4EA3BA10F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8B0B87FF-B340-4FA3-9506-F6C2D734F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64DD2631-3DBC-427B-A48A-9264E860A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A8CF0EF3-5ECA-4A87-B85B-8E2BB604C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1D170733-2E08-4777-A224-7A88E0DFE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C714A89B-9B1E-4768-A402-275A8F514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A2487C03-BAD0-4672-8769-3FA8497DC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97F62B5E-A97A-4EDC-B2D2-0C0DF3A2A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235F0FBF-B455-4995-A307-66156C245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1FD62C40-77FF-455E-B9F8-D145D839E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9EC51321-ECB5-4B63-925F-FE67EEE44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025D64C7-5032-42F3-A0D7-37A80DFC4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598E1845-1FDF-43E6-B4FB-B24994A16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FFB4D0E5-DAB4-4BFF-A8C4-6AB7E6591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DD668591-758F-49DE-BDF2-D425C51B7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ACB24FC7-4252-418E-9FCD-6BA8E7202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383568A-D78F-425D-ADC4-DFECE5AE1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070FF2B-0BC8-4EEA-923F-37A4E8C64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3E9D0E0-70BA-4C17-9AE0-1972DE0EA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D9788FF-25C7-4BB1-BF35-AABC1FC6E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DCF51D3-2F1B-49E4-999B-5D97153E9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1E70EC13-6564-4578-9A36-033589C0B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47F3E420-FA6B-43A5-ABA4-D7360908E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813B1E2A-7D0B-450E-A9B8-3E387D8B3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A647FAB7-4526-4CCD-BCD8-87D1F8E25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72D8B3A6-5832-45D6-AF34-E3EB88C88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AF494B60-DC28-46B4-9221-95D004DA4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<sst xmlns="http://schemas.openxmlformats.org/spreadsheetml/2006/main" count="15011" uniqueCount="636">
  <si>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</si>
  <si>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</si>
  <si>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</si>
  <si>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</si>
  <si>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</si>
  <si>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</si>
  <si>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</si>
  <si>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</si>
  <si>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</si>
  <si>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</si>
  <si>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</si>
  <si>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</si>
  <si>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</si>
  <si>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</si>
  <si>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</si>
  <si>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</si>
  <si>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</si>
  <si>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</si>
  <si>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</si>
  <si>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</si>
  <si>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</si>
  <si>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</si>
  <si>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</si>
  <si>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</si>
  <si>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</si>
  <si>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</si>
  <si>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</si>
  <si>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</si>
  <si>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</si>
  <si>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</si>
  <si>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</si>
  <si>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</si>
  <si>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</si>
  <si>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</si>
  <si>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</si>
  <si>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</si>
  <si>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</si>
  <si>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</si>
  <si>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</si>
  <si>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</si>
  <si>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</si>
  <si>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</si>
  <si>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</si>
  <si>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</si>
  <si>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</si>
  <si>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</si>
  <si>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</si>
  <si>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</si>
  <si>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</si>
  <si>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</si>
  <si>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</si>
  <si>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</si>
  <si>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</si>
  <si>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</si>
  <si>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</si>
  <si>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</si>
  <si>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</si>
  <si>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</si>
  <si>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</si>
  <si>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</si>
  <si>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</si>
  <si>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</si>
  <si>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</si>
  <si>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</si>
  <si>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</si>
  <si>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</si>
  <si>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</si>
  <si>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</si>
  <si>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</si>
  <si>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</si>
  <si>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</si>
  <si>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</si>
  <si>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</si>
  <si>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</si>
  <si>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</si>
  <si>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</si>
  <si>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</si>
  <si>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</si>
  <si>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</si>
  <si>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</si>
  <si>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</si>
  <si>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</si>
  <si>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</si>
  <si>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</si>
  <si>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</si>
  <si>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</si>
  <si>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</si>
  <si>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</si>
  <si>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</si>
  <si>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</si>
  <si>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</si>
  <si>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</si>
  <si>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</si>
  <si>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</si>
  <si>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</si>
  <si>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</si>
  <si>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</si>
  <si>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</si>
  <si>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</si>
  <si>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</si>
  <si>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</si>
  <si>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</si>
  <si>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</si>
  <si>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</si>
  <si>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</si>
  <si>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</si>
  <si>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</si>
  <si>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</si>
  <si>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</si>
  <si>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</si>
  <si>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</si>
  <si>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</si>
  <si>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</si>
  <si>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</si>
  <si>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</si>
  <si>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</si>
  <si>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</si>
  <si>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</si>
  <si>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</si>
  <si>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</si>
  <si>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</si>
  <si>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</si>
  <si>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</si>
  <si>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</si>
  <si>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</si>
  <si>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</si>
  <si>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</si>
  <si>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</si>
  <si>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</si>
  <si>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</si>
  <si>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</si>
  <si>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</si>
  <si>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</si>
  <si>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</si>
  <si>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</si>
  <si>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</si>
  <si>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</si>
  <si>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</si>
  <si>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</si>
  <si>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</si>
  <si>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</si>
  <si>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</si>
  <si>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</si>
  <si>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</si>
  <si>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</si>
  <si>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</si>
  <si>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</si>
  <si>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</si>
  <si>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</si>
  <si>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</si>
  <si>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</si>
  <si>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</si>
  <si>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</si>
  <si>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</si>
  <si>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</si>
  <si>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</si>
  <si>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</si>
  <si>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</si>
  <si>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</si>
  <si>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</si>
  <si>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</si>
  <si>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</si>
  <si>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</si>
  <si>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</si>
  <si>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</si>
  <si>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</si>
  <si>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</si>
  <si>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</si>
  <si>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</si>
  <si>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</si>
  <si>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</si>
  <si>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</si>
  <si>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</si>
  <si>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</si>
  <si>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</si>
  <si>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</si>
  <si>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</si>
  <si>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</si>
  <si>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</si>
  <si>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</si>
  <si>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</si>
  <si>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</si>
  <si>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</si>
  <si>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</si>
  <si>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</si>
  <si>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</si>
  <si>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</si>
  <si>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</si>
  <si>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</si>
  <si>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</si>
  <si>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</si>
  <si>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</si>
  <si>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</si>
  <si>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</si>
  <si>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</si>
  <si>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</si>
  <si>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</si>
  <si>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</si>
  <si>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</si>
  <si>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</si>
  <si>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</si>
  <si>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</si>
  <si>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</si>
  <si>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</si>
  <si>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</si>
  <si>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Pb Fire Assay</t>
  </si>
  <si>
    <t>&lt; 0.5</t>
  </si>
  <si>
    <t>Au, ppm</t>
  </si>
  <si>
    <t>S, wt.%</t>
  </si>
  <si>
    <t>As, ppm</t>
  </si>
  <si>
    <t>Bi, ppm</t>
  </si>
  <si>
    <t>Cd, ppm</t>
  </si>
  <si>
    <t>Cu, wt.%</t>
  </si>
  <si>
    <t>Er, ppm</t>
  </si>
  <si>
    <t>Ge, ppm</t>
  </si>
  <si>
    <t>Sb, ppm</t>
  </si>
  <si>
    <t>Se, ppm</t>
  </si>
  <si>
    <t>Te, ppm</t>
  </si>
  <si>
    <t>W, ppm</t>
  </si>
  <si>
    <t>Zn, wt.%</t>
  </si>
  <si>
    <t>Ag,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</si>
  <si>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</si>
  <si>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</si>
  <si>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</si>
  <si>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</si>
  <si>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</si>
  <si>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</si>
  <si>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</si>
  <si>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</si>
  <si>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</si>
  <si>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</si>
  <si>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</si>
  <si>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</si>
  <si>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</si>
  <si>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</si>
  <si>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</si>
  <si>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</si>
  <si>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</si>
  <si>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</si>
  <si>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</si>
  <si>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</si>
  <si>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</si>
  <si>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</si>
  <si>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</si>
  <si>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</si>
  <si>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</si>
  <si>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</si>
  <si>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</si>
  <si>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</si>
  <si>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</si>
  <si>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</si>
  <si>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</si>
  <si>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</si>
  <si>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</si>
  <si>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</si>
  <si>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</si>
  <si>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</si>
  <si>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</si>
  <si>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</si>
  <si>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</si>
  <si>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</si>
  <si>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</si>
  <si>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</si>
  <si>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</si>
  <si>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13</t>
  </si>
  <si>
    <t>AR*AAS</t>
  </si>
  <si>
    <t>AR*MS</t>
  </si>
  <si>
    <t>15g</t>
  </si>
  <si>
    <t>Indicative</t>
  </si>
  <si>
    <t>PF*OES/MS</t>
  </si>
  <si>
    <t>Results from laboratories 10 and 12 were removed due to their 100 ppm reading resolution.</t>
  </si>
  <si>
    <t>&lt; 3</t>
  </si>
  <si>
    <t>Results from laboratory 5 were removed due to their 1 ppm reading resolution.</t>
  </si>
  <si>
    <t>Results from laboratories 1, 7, 11, 14 and 21 were removed due to their 0.1 wt.% reading resolution.</t>
  </si>
  <si>
    <t>Results from laboratories 6, 10, 12 and 13 were removed due to their 10 ppm reading resolution.</t>
  </si>
  <si>
    <t>&lt; 500</t>
  </si>
  <si>
    <t>Results from laboratories 1 and 5 were removed due to their 10 ppm reading resolution._x000D_
Results from laboratory 6 were removed due to their 100 ppm reading resolution.</t>
  </si>
  <si>
    <t>Results from laboratories 1, 5 and 7 were removed due to their 0.1 ppm reading resolution.</t>
  </si>
  <si>
    <t>&lt; 0.3</t>
  </si>
  <si>
    <t>Results from laboratory 15 were removed due to their 1 ppm reading resolution.</t>
  </si>
  <si>
    <t>&lt; 15</t>
  </si>
  <si>
    <t>Results from laboratory 7 were removed due to their 0.1 ppm reading resolution.</t>
  </si>
  <si>
    <t>&lt; 20</t>
  </si>
  <si>
    <t>Results from laboratories 2 and 5 were removed due to their 1 ppm reading resolution.</t>
  </si>
  <si>
    <t>&gt; 64</t>
  </si>
  <si>
    <t>&lt; 2.5</t>
  </si>
  <si>
    <t>Results from laboratories 1, 6 and 11 were removed due to their 10 ppm reading resolution.</t>
  </si>
  <si>
    <t>Results from laboratories 5 and 7 were removed due to their 0.1 ppm reading resolution.</t>
  </si>
  <si>
    <t>Results from laboratory 2 were removed due to their 1 ppm reading resolution.</t>
  </si>
  <si>
    <t>Results from laboratories 1 and 6 were removed due to their 10 ppm reading resolution.</t>
  </si>
  <si>
    <r>
      <t>SiO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</si>
  <si>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</si>
  <si>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</si>
  <si>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2.03 were removed due to their systematic bias.</t>
  </si>
  <si>
    <t>Results from laboratories 1, 5 and 20 were removed due to their 0.1 ppm reading resolution.</t>
  </si>
  <si>
    <t>4A*AAS</t>
  </si>
  <si>
    <t>Results from laboratories 5 and 6 were removed due to their 0.1 ppm reading resolution.</t>
  </si>
  <si>
    <t>Results from laboratory 6 were removed due to their 0.1 ppm reading resolution.</t>
  </si>
  <si>
    <t>Results from laboratory 4.32 were removed due to their systematic bias.</t>
  </si>
  <si>
    <t>Results from laboratory 22 were removed due to their 1 ppm reading resolution.</t>
  </si>
  <si>
    <t>Results from laboratories 1, 5, 7, 14, 22 and 24 were removed due to their 0.1 ppm reading resolution.</t>
  </si>
  <si>
    <t>Results from laboratory 5 were removed due to their 0.1 ppm reading resolution.</t>
  </si>
  <si>
    <t>Results from laboratories 5, 15, 20 and 21 were removed due to their 1 ppm reading resolution.</t>
  </si>
  <si>
    <t>Results from laboratory 5 were removed due to their 1 ppm reading resolution._x000D_
Results from laboratory 2.03 were removed due to their systematic bias.</t>
  </si>
  <si>
    <t>Results from laboratory 2.04 were removed due to their systematic bias.</t>
  </si>
  <si>
    <t>&lt; 0.05</t>
  </si>
  <si>
    <t>&lt; 0.005</t>
  </si>
  <si>
    <t>&lt; 0.002</t>
  </si>
  <si>
    <t>Results from laboratories 1, 5, 16 and 22 were removed due to their 0.1 ppm reading resolution.</t>
  </si>
  <si>
    <t>Results from laboratories 1, 5 and 16 were removed due to their 1 ppm reading resolution.</t>
  </si>
  <si>
    <t>Results from laboratory 22 were removed due to their 0.1 ppm reading resolution.</t>
  </si>
  <si>
    <t>Results from laboratories 5, 6, 20 and 21 were removed due to their 0.1 ppm reading resolution.</t>
  </si>
  <si>
    <t>AR*OES/MS</t>
  </si>
  <si>
    <t>AR*OES</t>
  </si>
  <si>
    <t>01g</t>
  </si>
  <si>
    <t>0.5g</t>
  </si>
  <si>
    <t>0.2g</t>
  </si>
  <si>
    <t>0.25g</t>
  </si>
  <si>
    <t>Results from laboratories 9, 10, 11, 12 and 13 were removed due to their 10 ppm reading resolution.</t>
  </si>
  <si>
    <t>Results from laboratories 5 and 20 were removed due to their 0.1 ppm reading resolution.</t>
  </si>
  <si>
    <t>Results from laboratory 7 were removed due to their 1 ppm reading resolution.</t>
  </si>
  <si>
    <t>AR*OES/AAS</t>
  </si>
  <si>
    <t>&gt; 1</t>
  </si>
  <si>
    <t>Results from laboratories 5 and 22 were removed due to their 0.1 ppm reading resolution.</t>
  </si>
  <si>
    <t>Results from laboratory 14 were removed due to their 0.1 ppm reading resolution.</t>
  </si>
  <si>
    <t>Results from laboratory 11 were removed due to their 0.01 wt.% reading resolution.</t>
  </si>
  <si>
    <t>Results from laboratories 1, 5 and 22 were removed due to their 0.1 ppm reading resolution.</t>
  </si>
  <si>
    <t>Results from laboratory 2.25 were removed due to their systematic bias.</t>
  </si>
  <si>
    <t>Results from laboratories 1 and 7 were removed due to their 1 ppm reading resolution.</t>
  </si>
  <si>
    <t>Results from laboratories 7 and 22 were removed due to their 1 ppm reading resolution.</t>
  </si>
  <si>
    <t>Results from laboratories 5, 16 and 22 were removed due to their 0.1 ppm reading resolution.</t>
  </si>
  <si>
    <t>Results from laboratories 1, 5, 16, 20 and 22 were removed due to their 0.1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</si>
  <si>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</si>
  <si>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</si>
  <si>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</si>
  <si>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</si>
  <si>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</si>
  <si>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</si>
  <si>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</si>
  <si>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</si>
  <si>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</si>
  <si>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</si>
  <si>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</si>
  <si>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</si>
  <si>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</si>
  <si>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</si>
  <si>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</si>
  <si>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</si>
  <si>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</si>
  <si>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</si>
  <si>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</si>
  <si>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</si>
  <si>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Thunder Bay, Ontario,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</si>
  <si>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</si>
  <si>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</si>
  <si>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</si>
  <si>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</si>
  <si>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</si>
  <si>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</si>
  <si>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</si>
  <si>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</si>
  <si>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</si>
  <si>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</si>
  <si>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</si>
  <si>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</si>
  <si>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</si>
  <si>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Lucid Laboratories Private Limited, Hyderabad, Telangana, India</t>
  </si>
  <si>
    <t>On Site Laboratory Services, Bendigo, VIC, Australia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</si>
  <si>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</si>
  <si>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</si>
  <si>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</si>
  <si>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 Canada Inc., Vancouver, BC, Canada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</si>
  <si>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</si>
  <si>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</si>
  <si>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</si>
  <si>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</si>
  <si>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</si>
  <si>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Au, Gold (ppm)</t>
  </si>
  <si>
    <t>S, Sulphur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</si>
  <si>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</si>
  <si>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</si>
  <si>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</si>
  <si>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</si>
  <si>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</si>
  <si>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</si>
  <si>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</si>
  <si>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</si>
  <si>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</si>
  <si>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</si>
  <si>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</si>
  <si>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</si>
  <si>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</si>
  <si>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</si>
  <si>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</si>
  <si>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</si>
  <si>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</si>
  <si>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</si>
  <si>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</si>
  <si>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</si>
  <si>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</si>
  <si>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</si>
  <si>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</si>
  <si>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</si>
  <si>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</si>
  <si>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</si>
  <si>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</si>
  <si>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</si>
  <si>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</si>
  <si>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</si>
  <si>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</si>
  <si>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</si>
  <si>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</si>
  <si>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</si>
  <si>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</si>
  <si>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</si>
  <si>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</si>
  <si>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</si>
  <si>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</si>
  <si>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</si>
  <si>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</si>
  <si>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</si>
  <si>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</si>
  <si>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</si>
  <si>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</si>
  <si>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</si>
  <si>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</si>
  <si>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</si>
  <si>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</si>
  <si>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</si>
  <si>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</si>
  <si>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</si>
  <si>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</si>
  <si>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</si>
  <si>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</si>
  <si>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</si>
  <si>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</si>
  <si>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Ag, Silver (ppm)</t>
  </si>
  <si>
    <t>Na, Sodium (wt.%)</t>
  </si>
  <si>
    <t>B, Boron (ppm)</t>
  </si>
  <si>
    <t>Hg, Mercury (ppm)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</si>
  <si>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</si>
  <si>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Au in OREAS 115 (Certified Value 0.121 ppm)</t>
  </si>
  <si>
    <t>Analytical results for Au in OREAS 115 (Certified Value 0.118 ppm)</t>
  </si>
  <si>
    <t>Analytical results for C in OREAS 115 (Indicative Value 0.071 wt.%)</t>
  </si>
  <si>
    <t>Analytical results for S in OREAS 115 (Certified Value 3.32 wt.%)</t>
  </si>
  <si>
    <t>Analytical results for Ag in OREAS 115 (Indicative Value &lt; 5 ppm)</t>
  </si>
  <si>
    <t>Analytical results for Al in OREAS 115 (Certified Value 5.98 wt.%)</t>
  </si>
  <si>
    <t>Analytical results for As in OREAS 115 (Certified Value 30.2 ppm)</t>
  </si>
  <si>
    <t>Analytical results for B in OREAS 115 (Indicative Value 24.2 ppm)</t>
  </si>
  <si>
    <t>Analytical results for Ba in OREAS 115 (Certified Value 697 ppm)</t>
  </si>
  <si>
    <t>Analytical results for Be in OREAS 115 (Certified Value &lt; 1 ppm)</t>
  </si>
  <si>
    <t>Analytical results for Bi in OREAS 115 (Certified Value 3.5 ppm)</t>
  </si>
  <si>
    <t>Analytical results for Ca in OREAS 115 (Certified Value 0.566 wt.%)</t>
  </si>
  <si>
    <t>Analytical results for Cd in OREAS 115 (Certified Value 1.6 ppm)</t>
  </si>
  <si>
    <t>Analytical results for Ce in OREAS 115 (Certified Value 24.8 ppm)</t>
  </si>
  <si>
    <t>Analytical results for Co in OREAS 115 (Certified Value 42.5 ppm)</t>
  </si>
  <si>
    <t>Analytical results for Cr in OREAS 115 (Certified Value 136 ppm)</t>
  </si>
  <si>
    <t>Analytical results for Cs in OREAS 115 (Certified Value 1.44 ppm)</t>
  </si>
  <si>
    <t>Analytical results for Cu in OREAS 115 (Certified Value 1.55 wt.%)</t>
  </si>
  <si>
    <t>Analytical results for Dy in OREAS 115 (Certified Value 1.48 ppm)</t>
  </si>
  <si>
    <t>Analytical results for Er in OREAS 115 (Certified Value 0.74 ppm)</t>
  </si>
  <si>
    <t>Analytical results for Eu in OREAS 115 (Certified Value 0.37 ppm)</t>
  </si>
  <si>
    <t>Analytical results for Fe in OREAS 115 (Certified Value 8.59 wt.%)</t>
  </si>
  <si>
    <t>Analytical results for Ga in OREAS 115 (Certified Value 12.4 ppm)</t>
  </si>
  <si>
    <t>Analytical results for Gd in OREAS 115 (Certified Value 1.88 ppm)</t>
  </si>
  <si>
    <t>Analytical results for Ge in OREAS 115 (Certified Value &lt; 1 ppm)</t>
  </si>
  <si>
    <t>Analytical results for Hf in OREAS 115 (Certified Value 2.27 ppm)</t>
  </si>
  <si>
    <t>Analytical results for Ho in OREAS 115 (Certified Value 0.26 ppm)</t>
  </si>
  <si>
    <t>Analytical results for In in OREAS 115 (Certified Value &lt; 0.2 ppm)</t>
  </si>
  <si>
    <t>Analytical results for K in OREAS 115 (Certified Value 1.26 wt.%)</t>
  </si>
  <si>
    <t>Analytical results for La in OREAS 115 (Certified Value 12.2 ppm)</t>
  </si>
  <si>
    <t>Analytical results for Li in OREAS 115 (Certified Value 13.5 ppm)</t>
  </si>
  <si>
    <t>Analytical results for Lu in OREAS 115 (Certified Value 0.12 ppm)</t>
  </si>
  <si>
    <t>Analytical results for Mg in OREAS 115 (Certified Value 2.52 wt.%)</t>
  </si>
  <si>
    <t>Analytical results for Mn in OREAS 115 (Certified Value 0.042 wt.%)</t>
  </si>
  <si>
    <t>Analytical results for Mo in OREAS 115 (Certified Value 6.42 ppm)</t>
  </si>
  <si>
    <t>Analytical results for Nb in OREAS 115 (Certified Value 5.44 ppm)</t>
  </si>
  <si>
    <t>Analytical results for Nd in OREAS 115 (Certified Value 10.8 ppm)</t>
  </si>
  <si>
    <t>Analytical results for Ni in OREAS 115 (Certified Value 45.3 ppm)</t>
  </si>
  <si>
    <t>Analytical results for P in OREAS 115 (Certified Value 0.02 wt.%)</t>
  </si>
  <si>
    <t>Analytical results for Pb in OREAS 115 (Certified Value 69 ppm)</t>
  </si>
  <si>
    <t>Analytical results for Pr in OREAS 115 (Certified Value 2.83 ppm)</t>
  </si>
  <si>
    <t>Analytical results for Rb in OREAS 115 (Certified Value 38 ppm)</t>
  </si>
  <si>
    <t>Analytical results for Re in OREAS 115 (Indicative Value &lt; 0.1 ppm)</t>
  </si>
  <si>
    <t>Analytical results for S in OREAS 115 (Certified Value 3.31 wt.%)</t>
  </si>
  <si>
    <t>Analytical results for Sb in OREAS 115 (Certified Value 0.9 ppm)</t>
  </si>
  <si>
    <t>Analytical results for Sc in OREAS 115 (Certified Value 15.6 ppm)</t>
  </si>
  <si>
    <t>Analytical results for Se in OREAS 115 (Certified Value 30.4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</si>
  <si>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115 (Certified Value 63.12 wt.%)</t>
    </r>
  </si>
  <si>
    <t>Analytical results for Sm in OREAS 115 (Certified Value 2.13 ppm)</t>
  </si>
  <si>
    <t>Analytical results for Sn in OREAS 115 (Certified Value 4.29 ppm)</t>
  </si>
  <si>
    <t>Analytical results for Sr in OREAS 115 (Certified Value 52 ppm)</t>
  </si>
  <si>
    <t>Analytical results for Ta in OREAS 115 (Certified Value 0.48 ppm)</t>
  </si>
  <si>
    <t>Analytical results for Tb in OREAS 115 (Certified Value 0.27 ppm)</t>
  </si>
  <si>
    <t>Analytical results for Te in OREAS 115 (Certified Value 2.88 ppm)</t>
  </si>
  <si>
    <t>Analytical results for Th in OREAS 115 (Certified Value 4.03 ppm)</t>
  </si>
  <si>
    <t>Analytical results for Ti in OREAS 115 (Certified Value 0.121 wt.%)</t>
  </si>
  <si>
    <t>Analytical results for Tl in OREAS 115 (Certified Value &lt; 0.5 ppm)</t>
  </si>
  <si>
    <t>Analytical results for Tm in OREAS 115 (Certified Value 0.11 ppm)</t>
  </si>
  <si>
    <t>Analytical results for U in OREAS 115 (Certified Value 1.78 ppm)</t>
  </si>
  <si>
    <t>Analytical results for V in OREAS 115 (Certified Value 71 ppm)</t>
  </si>
  <si>
    <t>Analytical results for W in OREAS 115 (Certified Value 2.86 ppm)</t>
  </si>
  <si>
    <t>Analytical results for Y in OREAS 115 (Certified Value 7.55 ppm)</t>
  </si>
  <si>
    <t>Analytical results for Yb in OREAS 115 (Certified Value 0.74 ppm)</t>
  </si>
  <si>
    <t>Analytical results for Zn in OREAS 115 (Certified Value 0.026 wt.%)</t>
  </si>
  <si>
    <t>Analytical results for Zr in OREAS 115 (Certified Value 87 ppm)</t>
  </si>
  <si>
    <t>Analytical results for Ag in OREAS 115 (Certified Value 1.6 ppm)</t>
  </si>
  <si>
    <t>Analytical results for Al in OREAS 115 (Certified Value 5.87 wt.%)</t>
  </si>
  <si>
    <t>Analytical results for As in OREAS 115 (Certified Value 28.7 ppm)</t>
  </si>
  <si>
    <t>Analytical results for Ba in OREAS 115 (Indicative Value 464 ppm)</t>
  </si>
  <si>
    <t>Analytical results for Be in OREAS 115 (Certified Value 0.76 ppm)</t>
  </si>
  <si>
    <t>Analytical results for Bi in OREAS 115 (Certified Value 3.41 ppm)</t>
  </si>
  <si>
    <t>Analytical results for Ca in OREAS 115 (Certified Value 0.539 wt.%)</t>
  </si>
  <si>
    <t>Analytical results for Cd in OREAS 115 (Certified Value 1.43 ppm)</t>
  </si>
  <si>
    <t>Analytical results for Ce in OREAS 115 (Certified Value 25.3 ppm)</t>
  </si>
  <si>
    <t>Analytical results for Co in OREAS 115 (Certified Value 43.2 ppm)</t>
  </si>
  <si>
    <t>Analytical results for Cr in OREAS 115 (Certified Value 116 ppm)</t>
  </si>
  <si>
    <t>Analytical results for Cs in OREAS 115 (Certified Value 1.43 ppm)</t>
  </si>
  <si>
    <t>Analytical results for Cu in OREAS 115 (Certified Value 1.53 wt.%)</t>
  </si>
  <si>
    <t>Analytical results for Dy in OREAS 115 (Certified Value 1.43 ppm)</t>
  </si>
  <si>
    <t>Analytical results for Er in OREAS 115 (Certified Value 0.65 ppm)</t>
  </si>
  <si>
    <t>Analytical results for Eu in OREAS 115 (Certified Value 0.35 ppm)</t>
  </si>
  <si>
    <t>Analytical results for Fe in OREAS 115 (Certified Value 8.42 wt.%)</t>
  </si>
  <si>
    <t>Analytical results for Ga in OREAS 115 (Certified Value 12.7 ppm)</t>
  </si>
  <si>
    <t>Analytical results for Gd in OREAS 115 (Certified Value 1.86 ppm)</t>
  </si>
  <si>
    <t>Analytical results for Ge in OREAS 115 (Certified Value 0.17 ppm)</t>
  </si>
  <si>
    <t>Analytical results for Hf in OREAS 115 (Certified Value 2.05 ppm)</t>
  </si>
  <si>
    <t>Analytical results for Hg in OREAS 115 (Indicative Value 0.053 ppm)</t>
  </si>
  <si>
    <t>Analytical results for Ho in OREAS 115 (Certified Value 0.24 ppm)</t>
  </si>
  <si>
    <t>Analytical results for In in OREAS 115 (Certified Value 0.17 ppm)</t>
  </si>
  <si>
    <t>Analytical results for K in OREAS 115 (Certified Value 1.22 wt.%)</t>
  </si>
  <si>
    <t>Analytical results for Li in OREAS 115 (Certified Value 12.1 ppm)</t>
  </si>
  <si>
    <t>Analytical results for Lu in OREAS 115 (Certified Value 0.098 ppm)</t>
  </si>
  <si>
    <t>Analytical results for Mg in OREAS 115 (Certified Value 2.48 wt.%)</t>
  </si>
  <si>
    <t>Analytical results for Mn in OREAS 115 (Certified Value 0.041 wt.%)</t>
  </si>
  <si>
    <t>Analytical results for Mo in OREAS 115 (Certified Value 6.02 ppm)</t>
  </si>
  <si>
    <t>Analytical results for Na in OREAS 115 (Certified Value 0.84 wt.%)</t>
  </si>
  <si>
    <t>Analytical results for Nb in OREAS 115 (Certified Value 5.08 ppm)</t>
  </si>
  <si>
    <t>Analytical results for Ni in OREAS 115 (Certified Value 38.4 ppm)</t>
  </si>
  <si>
    <t>Analytical results for P in OREAS 115 (Certified Value 0.018 wt.%)</t>
  </si>
  <si>
    <t>Analytical results for Pb in OREAS 115 (Certified Value 68 ppm)</t>
  </si>
  <si>
    <t>Analytical results for Pr in OREAS 115 (Certified Value 2.87 ppm)</t>
  </si>
  <si>
    <t>Analytical results for Rb in OREAS 115 (Certified Value 37.5 ppm)</t>
  </si>
  <si>
    <t>Analytical results for Re in OREAS 115 (Indicative Value 0.004 ppm)</t>
  </si>
  <si>
    <t>Analytical results for S in OREAS 115 (Certified Value 3.22 wt.%)</t>
  </si>
  <si>
    <t>Analytical results for Sb in OREAS 115 (Certified Value 0.91 ppm)</t>
  </si>
  <si>
    <t>Analytical results for Sc in OREAS 115 (Certified Value 16.3 ppm)</t>
  </si>
  <si>
    <t>Analytical results for Se in OREAS 115 (Certified Value 29 ppm)</t>
  </si>
  <si>
    <t>Analytical results for Sm in OREAS 115 (Certified Value 2.16 ppm)</t>
  </si>
  <si>
    <t>Analytical results for Sn in OREAS 115 (Certified Value 3.71 ppm)</t>
  </si>
  <si>
    <t>Analytical results for Sr in OREAS 115 (Certified Value 50 ppm)</t>
  </si>
  <si>
    <t>Analytical results for Ta in OREAS 115 (Certified Value 0.38 ppm)</t>
  </si>
  <si>
    <t>Analytical results for Te in OREAS 115 (Certified Value 2.83 ppm)</t>
  </si>
  <si>
    <t>Analytical results for Th in OREAS 115 (Certified Value 3.86 ppm)</t>
  </si>
  <si>
    <t>Analytical results for Ti in OREAS 115 (Certified Value 0.117 wt.%)</t>
  </si>
  <si>
    <t>Analytical results for Tl in OREAS 115 (Certified Value 0.37 ppm)</t>
  </si>
  <si>
    <t>Analytical results for Tm in OREAS 115 (Certified Value 0.091 ppm)</t>
  </si>
  <si>
    <t>Analytical results for U in OREAS 115 (Certified Value 1.74 ppm)</t>
  </si>
  <si>
    <t>Analytical results for W in OREAS 115 (Certified Value 2.56 ppm)</t>
  </si>
  <si>
    <t>Analytical results for Y in OREAS 115 (Certified Value 7.01 ppm)</t>
  </si>
  <si>
    <t>Analytical results for Yb in OREAS 115 (Certified Value 0.63 ppm)</t>
  </si>
  <si>
    <t>Analytical results for Zn in OREAS 115 (Certified Value 0.025 wt.%)</t>
  </si>
  <si>
    <t>Analytical results for Zr in OREAS 115 (Certified Value 78 ppm)</t>
  </si>
  <si>
    <t>Analytical results for Ag in OREAS 115 (Certified Value 1.59 ppm)</t>
  </si>
  <si>
    <t>Analytical results for Al in OREAS 115 (Certified Value 3.04 wt.%)</t>
  </si>
  <si>
    <t>Analytical results for As in OREAS 115 (Certified Value 28.2 ppm)</t>
  </si>
  <si>
    <t>Analytical results for B in OREAS 115 (Certified Value &lt; 10 ppm)</t>
  </si>
  <si>
    <t>Analytical results for Ba in OREAS 115 (Certified Value 64 ppm)</t>
  </si>
  <si>
    <t>Analytical results for Be in OREAS 115 (Certified Value 0.13 ppm)</t>
  </si>
  <si>
    <t>Analytical results for Bi in OREAS 115 (Certified Value 3.44 ppm)</t>
  </si>
  <si>
    <t>Analytical results for Ca in OREAS 115 (Certified Value 0.268 wt.%)</t>
  </si>
  <si>
    <t>Analytical results for Ce in OREAS 115 (Certified Value 14.7 ppm)</t>
  </si>
  <si>
    <t>Analytical results for Co in OREAS 115 (Certified Value 43.1 ppm)</t>
  </si>
  <si>
    <t>Analytical results for Cr in OREAS 115 (Certified Value 123 ppm)</t>
  </si>
  <si>
    <t>Analytical results for Cs in OREAS 115 (Certified Value 0.4 ppm)</t>
  </si>
  <si>
    <t>Analytical results for Cu in OREAS 115 (Certified Value 1.54 wt.%)</t>
  </si>
  <si>
    <t>Analytical results for Dy in OREAS 115 (Certified Value 0.97 ppm)</t>
  </si>
  <si>
    <t>Analytical results for Er in OREAS 115 (Certified Value 0.43 ppm)</t>
  </si>
  <si>
    <t>Analytical results for Eu in OREAS 115 (Certified Value 0.23 ppm)</t>
  </si>
  <si>
    <t>Analytical results for Fe in OREAS 115 (Certified Value 8.07 wt.%)</t>
  </si>
  <si>
    <t>Analytical results for Ga in OREAS 115 (Certified Value 6.72 ppm)</t>
  </si>
  <si>
    <t>Analytical results for Gd in OREAS 115 (Certified Value 1.32 ppm)</t>
  </si>
  <si>
    <t>Analytical results for Ge in OREAS 115 (Certified Value 0.15 ppm)</t>
  </si>
  <si>
    <t>Analytical results for Hf in OREAS 115 (Certified Value 0.38 ppm)</t>
  </si>
  <si>
    <t>Analytical results for Hg in OREAS 115 (Certified Value 0.11 ppm)</t>
  </si>
  <si>
    <t>Analytical results for Ho in OREAS 115 (Certified Value 0.16 ppm)</t>
  </si>
  <si>
    <t>Analytical results for In in OREAS 115 (Certified Value 0.16 ppm)</t>
  </si>
  <si>
    <t>Analytical results for K in OREAS 115 (Certified Value 0.206 wt.%)</t>
  </si>
  <si>
    <t>Analytical results for La in OREAS 115 (Certified Value 7.24 ppm)</t>
  </si>
  <si>
    <t>Analytical results for Li in OREAS 115 (Certified Value 7.18 ppm)</t>
  </si>
  <si>
    <t>Analytical results for Lu in OREAS 115 (Certified Value 0.041 ppm)</t>
  </si>
  <si>
    <t>Analytical results for Mg in OREAS 115 (Certified Value 2.41 wt.%)</t>
  </si>
  <si>
    <t>Analytical results for Mn in OREAS 115 (Certified Value 0.038 wt.%)</t>
  </si>
  <si>
    <t>Analytical results for Mo in OREAS 115 (Certified Value 5.3 ppm)</t>
  </si>
  <si>
    <t>Analytical results for Na in OREAS 115 (Certified Value 0.035 wt.%)</t>
  </si>
  <si>
    <t>Analytical results for Nb in OREAS 115 (Certified Value 0.26 ppm)</t>
  </si>
  <si>
    <t>Analytical results for Nd in OREAS 115 (Certified Value 7.36 ppm)</t>
  </si>
  <si>
    <t>Analytical results for Ni in OREAS 115 (Certified Value 38.2 ppm)</t>
  </si>
  <si>
    <t>Analytical results for P in OREAS 115 (Certified Value 0.017 wt.%)</t>
  </si>
  <si>
    <t>Analytical results for Pb in OREAS 115 (Certified Value 57 ppm)</t>
  </si>
  <si>
    <t>Analytical results for Pd in OREAS 115 (Indicative Value 9.17 ppb)</t>
  </si>
  <si>
    <t>Analytical results for Pr in OREAS 115 (Certified Value 2.01 ppm)</t>
  </si>
  <si>
    <t>Analytical results for Pt in OREAS 115 (Indicative Value &lt; 5 ppb)</t>
  </si>
  <si>
    <t>Analytical results for Rb in OREAS 115 (Certified Value 6.22 ppm)</t>
  </si>
  <si>
    <t>Analytical results for Re in OREAS 115 (Indicative Value 0.002 ppm)</t>
  </si>
  <si>
    <t>Analytical results for S in OREAS 115 (Certified Value 3.21 wt.%)</t>
  </si>
  <si>
    <t>Analytical results for Sb in OREAS 115 (Certified Value 0.5 ppm)</t>
  </si>
  <si>
    <t>Analytical results for Sc in OREAS 115 (Certified Value 9.24 ppm)</t>
  </si>
  <si>
    <t>Analytical results for Se in OREAS 115 (Certified Value 29.4 ppm)</t>
  </si>
  <si>
    <t>Analytical results for Sm in OREAS 115 (Certified Value 1.42 ppm)</t>
  </si>
  <si>
    <t>Analytical results for Sn in OREAS 115 (Certified Value 2.25 ppm)</t>
  </si>
  <si>
    <t>Analytical results for Sr in OREAS 115 (Certified Value 7.47 ppm)</t>
  </si>
  <si>
    <t>Analytical results for Ta in OREAS 115 (Indicative Value 0.015 ppm)</t>
  </si>
  <si>
    <t>Analytical results for Tb in OREAS 115 (Certified Value 0.17 ppm)</t>
  </si>
  <si>
    <t>Analytical results for Te in OREAS 115 (Certified Value 2.8 ppm)</t>
  </si>
  <si>
    <t>Analytical results for Th in OREAS 115 (Certified Value 2.73 ppm)</t>
  </si>
  <si>
    <t>Analytical results for Ti in OREAS 115 (Certified Value 0.045 wt.%)</t>
  </si>
  <si>
    <t>Analytical results for Tl in OREAS 115 (Certified Value 0.12 ppm)</t>
  </si>
  <si>
    <t>Analytical results for Tm in OREAS 115 (Indicative Value 0.049 ppm)</t>
  </si>
  <si>
    <t>Analytical results for U in OREAS 115 (Certified Value 0.97 ppm)</t>
  </si>
  <si>
    <t>Analytical results for V in OREAS 115 (Certified Value 51 ppm)</t>
  </si>
  <si>
    <t>Analytical results for W in OREAS 115 (Certified Value 1.06 ppm)</t>
  </si>
  <si>
    <t>Analytical results for Y in OREAS 115 (Certified Value 4.04 ppm)</t>
  </si>
  <si>
    <t>Analytical results for Yb in OREAS 115 (Certified Value 0.33 ppm)</t>
  </si>
  <si>
    <t>Analytical results for Zn in OREAS 115 (Certified Value 0.024 wt.%)</t>
  </si>
  <si>
    <t>Analytical results for Zr in OREAS 115 (Certified Value 16.4 ppm)</t>
  </si>
  <si>
    <t/>
  </si>
  <si>
    <t>Table 5. Participating Laboratory List used for OREAS 115</t>
  </si>
  <si>
    <t>Table 4. Abbreviations used for OREAS 115</t>
  </si>
  <si>
    <t>Table 3. Certified Values and Performance Gates for OREAS 115</t>
  </si>
  <si>
    <t>Table 2. Indicative Values for OREAS 115</t>
  </si>
  <si>
    <t>Table 1. Certified Values, Expanded Uncertainty and Tolerance Limits for OREAS 115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</si>
  <si>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</si>
  <si>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</si>
  <si>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115 (Execution: 1) - Analyte Au - (Gold) by INAA</t>
  </si>
  <si>
    <t>Aqua Regia Digestion (sample weights 15-50g)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</si>
</sst>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190</xdr:row>
      <xdr:rowOff>0</xdr:rowOff>
    </xdr:from>
    <xdr:to>
      <xdr:col>7</xdr:col>
      <xdr:colOff>353727</xdr:colOff>
      <xdr:row>194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481F76-35E8-9D8F-2627-155196A6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0619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1116</xdr:row>
      <xdr:rowOff>0</xdr:rowOff>
    </xdr:from>
    <xdr:to>
      <xdr:col>9</xdr:col>
      <xdr:colOff>375835</xdr:colOff>
      <xdr:row>1121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4FC4A-5829-A387-AE74-5ECD0D90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8595000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369113</xdr:colOff>
      <xdr:row>1129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265EBB-235E-E561-D937-03F179F1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30511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369113</xdr:colOff>
      <xdr:row>1178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184C0-68AF-365F-0944-67407B9C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8186786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401352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C28A31-A691-DD18-C99B-663E7E65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190</xdr:row>
      <xdr:rowOff>0</xdr:rowOff>
    </xdr:from>
    <xdr:to>
      <xdr:col>13</xdr:col>
      <xdr:colOff>144177</xdr:colOff>
      <xdr:row>194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5B34AC-5454-C49D-923C-139BA686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27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CF0766-0622-E39E-6C2B-4D6969EE9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CE01B1-6B65-9FBB-B384-7D3CD9C9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E5A347-FA30-753F-23D0-BF3FB0D6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354841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41AC8-CD13-8372-6EA5-DD5EB05A9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365257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D19143-C868-F42E-3CC1-A89EA0CC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B7D7E-8D2E-3414-B8F3-71E4D89F1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631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184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0" t="s">
        <v>67</v>
      </c>
      <c r="E3" s="38" t="s">
        <v>68</v>
      </c>
      <c r="F3" s="170" t="s">
        <v>67</v>
      </c>
      <c r="G3" s="38" t="s">
        <v>68</v>
      </c>
      <c r="H3" s="81"/>
    </row>
    <row r="4" spans="1:8" ht="15.75" customHeight="1">
      <c r="A4" s="90"/>
      <c r="B4" s="39" t="s">
        <v>205</v>
      </c>
      <c r="C4" s="173"/>
      <c r="D4" s="173"/>
      <c r="E4" s="173"/>
      <c r="F4" s="173"/>
      <c r="G4" s="172"/>
      <c r="H4" s="82"/>
    </row>
    <row r="5" spans="1:8" ht="15.75" customHeight="1">
      <c r="A5" s="90"/>
      <c r="B5" s="174" t="s">
        <v>377</v>
      </c>
      <c r="C5" s="229">
        <v>0.12060636490143593</v>
      </c>
      <c r="D5" s="231">
        <v>0.11647555986696481</v>
      </c>
      <c r="E5" s="232">
        <v>0.12473716993590706</v>
      </c>
      <c r="F5" s="231">
        <v>0.11586514584025126</v>
      </c>
      <c r="G5" s="232">
        <v>0.12534758396262061</v>
      </c>
      <c r="H5" s="82"/>
    </row>
    <row r="6" spans="1:8" ht="15.75" customHeight="1">
      <c r="A6" s="90"/>
      <c r="B6" s="234" t="s">
        <v>635</v>
      </c>
      <c r="C6" s="171"/>
      <c r="D6" s="171"/>
      <c r="E6" s="171"/>
      <c r="F6" s="171"/>
      <c r="G6" s="233"/>
      <c r="H6" s="82"/>
    </row>
    <row r="7" spans="1:8" ht="15.75" customHeight="1">
      <c r="A7" s="90"/>
      <c r="B7" s="174" t="s">
        <v>377</v>
      </c>
      <c r="C7" s="229">
        <v>0.11847410657433471</v>
      </c>
      <c r="D7" s="231">
        <v>0.11293941351901293</v>
      </c>
      <c r="E7" s="232">
        <v>0.1240087996296565</v>
      </c>
      <c r="F7" s="231">
        <v>0.11337218405201477</v>
      </c>
      <c r="G7" s="232">
        <v>0.12357602909665466</v>
      </c>
      <c r="H7" s="82"/>
    </row>
    <row r="8" spans="1:8" ht="15.75" customHeight="1">
      <c r="A8" s="90"/>
      <c r="B8" s="234" t="s">
        <v>181</v>
      </c>
      <c r="C8" s="171"/>
      <c r="D8" s="171"/>
      <c r="E8" s="171"/>
      <c r="F8" s="171"/>
      <c r="G8" s="233"/>
      <c r="H8" s="82"/>
    </row>
    <row r="9" spans="1:8" ht="15.75" customHeight="1">
      <c r="A9" s="90"/>
      <c r="B9" s="174" t="s">
        <v>378</v>
      </c>
      <c r="C9" s="235">
        <v>3.316124536231885</v>
      </c>
      <c r="D9" s="236">
        <v>3.2393074797052872</v>
      </c>
      <c r="E9" s="237">
        <v>3.3929415927584827</v>
      </c>
      <c r="F9" s="236">
        <v>3.2687303702589499</v>
      </c>
      <c r="G9" s="237">
        <v>3.3635187022048201</v>
      </c>
      <c r="H9" s="82"/>
    </row>
    <row r="10" spans="1:8" ht="15.75" customHeight="1">
      <c r="A10" s="90"/>
      <c r="B10" s="234" t="s">
        <v>136</v>
      </c>
      <c r="C10" s="171"/>
      <c r="D10" s="171"/>
      <c r="E10" s="171"/>
      <c r="F10" s="171"/>
      <c r="G10" s="233"/>
      <c r="H10" s="82"/>
    </row>
    <row r="11" spans="1:8" ht="15.75" customHeight="1">
      <c r="A11" s="90"/>
      <c r="B11" s="174" t="s">
        <v>379</v>
      </c>
      <c r="C11" s="235">
        <v>5.9767843026771699</v>
      </c>
      <c r="D11" s="236">
        <v>5.8684663916399433</v>
      </c>
      <c r="E11" s="237">
        <v>6.0851022137143964</v>
      </c>
      <c r="F11" s="236">
        <v>5.9040653980378357</v>
      </c>
      <c r="G11" s="237">
        <v>6.049503207316504</v>
      </c>
      <c r="H11" s="82"/>
    </row>
    <row r="12" spans="1:8" ht="15.75" customHeight="1">
      <c r="A12" s="90"/>
      <c r="B12" s="174" t="s">
        <v>380</v>
      </c>
      <c r="C12" s="240">
        <v>30.21796820370934</v>
      </c>
      <c r="D12" s="241">
        <v>25.392757295562177</v>
      </c>
      <c r="E12" s="242">
        <v>35.043179111856503</v>
      </c>
      <c r="F12" s="241">
        <v>27.535360314014852</v>
      </c>
      <c r="G12" s="242">
        <v>32.900576093403828</v>
      </c>
      <c r="H12" s="82"/>
    </row>
    <row r="13" spans="1:8" ht="15.75" customHeight="1">
      <c r="A13" s="90"/>
      <c r="B13" s="174" t="s">
        <v>381</v>
      </c>
      <c r="C13" s="230">
        <v>696.90497139418574</v>
      </c>
      <c r="D13" s="245">
        <v>676.76759985719207</v>
      </c>
      <c r="E13" s="246">
        <v>717.04234293117941</v>
      </c>
      <c r="F13" s="245">
        <v>681.20672264421364</v>
      </c>
      <c r="G13" s="246">
        <v>712.60322014415783</v>
      </c>
      <c r="H13" s="82"/>
    </row>
    <row r="14" spans="1:8" ht="15.75" customHeight="1">
      <c r="A14" s="90"/>
      <c r="B14" s="174" t="s">
        <v>382</v>
      </c>
      <c r="C14" s="235" t="s">
        <v>105</v>
      </c>
      <c r="D14" s="236" t="s">
        <v>94</v>
      </c>
      <c r="E14" s="237" t="s">
        <v>94</v>
      </c>
      <c r="F14" s="236" t="s">
        <v>94</v>
      </c>
      <c r="G14" s="237" t="s">
        <v>94</v>
      </c>
      <c r="H14" s="82"/>
    </row>
    <row r="15" spans="1:8" ht="15.75" customHeight="1">
      <c r="A15" s="90"/>
      <c r="B15" s="174" t="s">
        <v>383</v>
      </c>
      <c r="C15" s="235">
        <v>3.4998200717203338</v>
      </c>
      <c r="D15" s="236">
        <v>3.303305145968936</v>
      </c>
      <c r="E15" s="237">
        <v>3.6963349974717317</v>
      </c>
      <c r="F15" s="236">
        <v>3.3705126762419777</v>
      </c>
      <c r="G15" s="237">
        <v>3.6291274671986899</v>
      </c>
      <c r="H15" s="82"/>
    </row>
    <row r="16" spans="1:8" ht="15.75" customHeight="1">
      <c r="A16" s="90"/>
      <c r="B16" s="174" t="s">
        <v>384</v>
      </c>
      <c r="C16" s="229">
        <v>0.56555681742930441</v>
      </c>
      <c r="D16" s="231">
        <v>0.52204080070976899</v>
      </c>
      <c r="E16" s="232">
        <v>0.60907283414883984</v>
      </c>
      <c r="F16" s="231">
        <v>0.54259819651910013</v>
      </c>
      <c r="G16" s="232">
        <v>0.5885154383395087</v>
      </c>
      <c r="H16" s="82"/>
    </row>
    <row r="17" spans="1:8" ht="15.75" customHeight="1">
      <c r="A17" s="90"/>
      <c r="B17" s="174" t="s">
        <v>385</v>
      </c>
      <c r="C17" s="235">
        <v>1.6030354267310789</v>
      </c>
      <c r="D17" s="236">
        <v>1.1822206724006137</v>
      </c>
      <c r="E17" s="237">
        <v>2.0238501810615439</v>
      </c>
      <c r="F17" s="236" t="s">
        <v>94</v>
      </c>
      <c r="G17" s="237" t="s">
        <v>94</v>
      </c>
      <c r="H17" s="82"/>
    </row>
    <row r="18" spans="1:8" ht="15.75" customHeight="1">
      <c r="A18" s="90"/>
      <c r="B18" s="174" t="s">
        <v>386</v>
      </c>
      <c r="C18" s="240">
        <v>24.757402219231103</v>
      </c>
      <c r="D18" s="241">
        <v>23.607539992077406</v>
      </c>
      <c r="E18" s="242">
        <v>25.907264446384801</v>
      </c>
      <c r="F18" s="241">
        <v>23.959460273460195</v>
      </c>
      <c r="G18" s="242">
        <v>25.555344165002012</v>
      </c>
      <c r="H18" s="82"/>
    </row>
    <row r="19" spans="1:8" ht="15.75" customHeight="1">
      <c r="A19" s="90"/>
      <c r="B19" s="174" t="s">
        <v>387</v>
      </c>
      <c r="C19" s="240">
        <v>42.48099153560338</v>
      </c>
      <c r="D19" s="241">
        <v>39.131025702226133</v>
      </c>
      <c r="E19" s="242">
        <v>45.830957368980627</v>
      </c>
      <c r="F19" s="241">
        <v>40.548794309337758</v>
      </c>
      <c r="G19" s="242">
        <v>44.413188761869002</v>
      </c>
      <c r="H19" s="82"/>
    </row>
    <row r="20" spans="1:8" ht="15.75" customHeight="1">
      <c r="A20" s="90"/>
      <c r="B20" s="174" t="s">
        <v>388</v>
      </c>
      <c r="C20" s="230">
        <v>136.02893108106025</v>
      </c>
      <c r="D20" s="245">
        <v>124.47495935866777</v>
      </c>
      <c r="E20" s="246">
        <v>147.58290280345273</v>
      </c>
      <c r="F20" s="245">
        <v>130.66875723004398</v>
      </c>
      <c r="G20" s="246">
        <v>141.38910493207652</v>
      </c>
      <c r="H20" s="82"/>
    </row>
    <row r="21" spans="1:8" ht="15.75" customHeight="1">
      <c r="A21" s="90"/>
      <c r="B21" s="174" t="s">
        <v>389</v>
      </c>
      <c r="C21" s="235">
        <v>1.4378170360848017</v>
      </c>
      <c r="D21" s="236">
        <v>1.3007779369050489</v>
      </c>
      <c r="E21" s="237">
        <v>1.5748561352645545</v>
      </c>
      <c r="F21" s="236">
        <v>1.2916576568699276</v>
      </c>
      <c r="G21" s="237">
        <v>1.5839764152996758</v>
      </c>
      <c r="H21" s="82"/>
    </row>
    <row r="22" spans="1:8" ht="15.75" customHeight="1">
      <c r="A22" s="90"/>
      <c r="B22" s="174" t="s">
        <v>390</v>
      </c>
      <c r="C22" s="235">
        <v>1.5503835081299444</v>
      </c>
      <c r="D22" s="236">
        <v>1.5138656114853439</v>
      </c>
      <c r="E22" s="237">
        <v>1.5869014047745449</v>
      </c>
      <c r="F22" s="236">
        <v>1.5296430165538191</v>
      </c>
      <c r="G22" s="237">
        <v>1.5711239997060698</v>
      </c>
      <c r="H22" s="82"/>
    </row>
    <row r="23" spans="1:8" ht="15.75" customHeight="1">
      <c r="A23" s="90"/>
      <c r="B23" s="174" t="s">
        <v>391</v>
      </c>
      <c r="C23" s="235">
        <v>1.4755412509905335</v>
      </c>
      <c r="D23" s="236">
        <v>1.3423213466049524</v>
      </c>
      <c r="E23" s="237">
        <v>1.6087611553761145</v>
      </c>
      <c r="F23" s="236">
        <v>1.400060178923221</v>
      </c>
      <c r="G23" s="237">
        <v>1.5510223230578459</v>
      </c>
      <c r="H23" s="82"/>
    </row>
    <row r="24" spans="1:8" ht="15.75" customHeight="1">
      <c r="A24" s="90"/>
      <c r="B24" s="174" t="s">
        <v>392</v>
      </c>
      <c r="C24" s="235">
        <v>0.73782957938966875</v>
      </c>
      <c r="D24" s="236">
        <v>0.60727579899220518</v>
      </c>
      <c r="E24" s="237">
        <v>0.86838335978713233</v>
      </c>
      <c r="F24" s="236">
        <v>0.68945181960553314</v>
      </c>
      <c r="G24" s="237">
        <v>0.78620733917380436</v>
      </c>
      <c r="H24" s="82"/>
    </row>
    <row r="25" spans="1:8" ht="15.75" customHeight="1">
      <c r="A25" s="90"/>
      <c r="B25" s="174" t="s">
        <v>393</v>
      </c>
      <c r="C25" s="235">
        <v>0.36784022967002822</v>
      </c>
      <c r="D25" s="236">
        <v>0.29586939171925231</v>
      </c>
      <c r="E25" s="237">
        <v>0.43981106762080413</v>
      </c>
      <c r="F25" s="236">
        <v>0.3358032690519539</v>
      </c>
      <c r="G25" s="237">
        <v>0.39987719028810254</v>
      </c>
      <c r="H25" s="82"/>
    </row>
    <row r="26" spans="1:8" ht="15.75" customHeight="1">
      <c r="A26" s="90"/>
      <c r="B26" s="174" t="s">
        <v>394</v>
      </c>
      <c r="C26" s="235">
        <v>8.5919402834632752</v>
      </c>
      <c r="D26" s="236">
        <v>8.4335613308074269</v>
      </c>
      <c r="E26" s="237">
        <v>8.7503192361191235</v>
      </c>
      <c r="F26" s="236">
        <v>8.4746618357842731</v>
      </c>
      <c r="G26" s="237">
        <v>8.7092187311422773</v>
      </c>
      <c r="H26" s="82"/>
    </row>
    <row r="27" spans="1:8" ht="15.75" customHeight="1">
      <c r="A27" s="90"/>
      <c r="B27" s="174" t="s">
        <v>395</v>
      </c>
      <c r="C27" s="240">
        <v>12.353391284059889</v>
      </c>
      <c r="D27" s="241">
        <v>11.212789614335698</v>
      </c>
      <c r="E27" s="242">
        <v>13.49399295378408</v>
      </c>
      <c r="F27" s="241">
        <v>11.812392040399455</v>
      </c>
      <c r="G27" s="242">
        <v>12.894390527720322</v>
      </c>
      <c r="H27" s="82"/>
    </row>
    <row r="28" spans="1:8" ht="15.75" customHeight="1">
      <c r="A28" s="90"/>
      <c r="B28" s="174" t="s">
        <v>396</v>
      </c>
      <c r="C28" s="235">
        <v>1.8787588920010549</v>
      </c>
      <c r="D28" s="236">
        <v>1.6927946359092598</v>
      </c>
      <c r="E28" s="237">
        <v>2.0647231480928503</v>
      </c>
      <c r="F28" s="236">
        <v>1.7994480951987748</v>
      </c>
      <c r="G28" s="237">
        <v>1.9580696888033351</v>
      </c>
      <c r="H28" s="82"/>
    </row>
    <row r="29" spans="1:8" ht="15.75" customHeight="1">
      <c r="A29" s="90"/>
      <c r="B29" s="174" t="s">
        <v>397</v>
      </c>
      <c r="C29" s="235" t="s">
        <v>105</v>
      </c>
      <c r="D29" s="236" t="s">
        <v>94</v>
      </c>
      <c r="E29" s="237" t="s">
        <v>94</v>
      </c>
      <c r="F29" s="236" t="s">
        <v>94</v>
      </c>
      <c r="G29" s="237" t="s">
        <v>94</v>
      </c>
      <c r="H29" s="83"/>
    </row>
    <row r="30" spans="1:8" ht="15.75" customHeight="1">
      <c r="A30" s="90"/>
      <c r="B30" s="174" t="s">
        <v>398</v>
      </c>
      <c r="C30" s="235">
        <v>2.269333333333333</v>
      </c>
      <c r="D30" s="236">
        <v>1.868630656626745</v>
      </c>
      <c r="E30" s="237">
        <v>2.670036010039921</v>
      </c>
      <c r="F30" s="236" t="s">
        <v>94</v>
      </c>
      <c r="G30" s="237" t="s">
        <v>94</v>
      </c>
      <c r="H30" s="82"/>
    </row>
    <row r="31" spans="1:8" ht="15.75" customHeight="1">
      <c r="A31" s="90"/>
      <c r="B31" s="174" t="s">
        <v>399</v>
      </c>
      <c r="C31" s="235">
        <v>0.26326472403299922</v>
      </c>
      <c r="D31" s="236">
        <v>0.23354034898501219</v>
      </c>
      <c r="E31" s="237">
        <v>0.29298909908098625</v>
      </c>
      <c r="F31" s="236">
        <v>0.23788583473456304</v>
      </c>
      <c r="G31" s="237">
        <v>0.2886436133314354</v>
      </c>
      <c r="H31" s="82"/>
    </row>
    <row r="32" spans="1:8" ht="15.75" customHeight="1">
      <c r="A32" s="90"/>
      <c r="B32" s="174" t="s">
        <v>400</v>
      </c>
      <c r="C32" s="235" t="s">
        <v>97</v>
      </c>
      <c r="D32" s="236" t="s">
        <v>94</v>
      </c>
      <c r="E32" s="237" t="s">
        <v>94</v>
      </c>
      <c r="F32" s="236" t="s">
        <v>94</v>
      </c>
      <c r="G32" s="237" t="s">
        <v>94</v>
      </c>
      <c r="H32" s="82"/>
    </row>
    <row r="33" spans="1:8" ht="15.75" customHeight="1">
      <c r="A33" s="90"/>
      <c r="B33" s="174" t="s">
        <v>401</v>
      </c>
      <c r="C33" s="235">
        <v>1.2628939231975163</v>
      </c>
      <c r="D33" s="236">
        <v>1.2180871217752709</v>
      </c>
      <c r="E33" s="237">
        <v>1.3077007246197616</v>
      </c>
      <c r="F33" s="236">
        <v>1.2278264956852343</v>
      </c>
      <c r="G33" s="237">
        <v>1.2979613507097982</v>
      </c>
      <c r="H33" s="82"/>
    </row>
    <row r="34" spans="1:8" ht="15.75" customHeight="1">
      <c r="A34" s="90"/>
      <c r="B34" s="174" t="s">
        <v>402</v>
      </c>
      <c r="C34" s="240">
        <v>12.240228125532862</v>
      </c>
      <c r="D34" s="241">
        <v>11.693552405596568</v>
      </c>
      <c r="E34" s="242">
        <v>12.786903845469157</v>
      </c>
      <c r="F34" s="241">
        <v>12.024193919856419</v>
      </c>
      <c r="G34" s="242">
        <v>12.456262331209306</v>
      </c>
      <c r="H34" s="82"/>
    </row>
    <row r="35" spans="1:8" ht="15.75" customHeight="1">
      <c r="A35" s="90"/>
      <c r="B35" s="174" t="s">
        <v>403</v>
      </c>
      <c r="C35" s="240">
        <v>13.453426988259395</v>
      </c>
      <c r="D35" s="241">
        <v>10.715375924394904</v>
      </c>
      <c r="E35" s="242">
        <v>16.191478052123884</v>
      </c>
      <c r="F35" s="241" t="s">
        <v>94</v>
      </c>
      <c r="G35" s="242" t="s">
        <v>94</v>
      </c>
      <c r="H35" s="82"/>
    </row>
    <row r="36" spans="1:8" ht="15.75" customHeight="1">
      <c r="A36" s="90"/>
      <c r="B36" s="174" t="s">
        <v>404</v>
      </c>
      <c r="C36" s="235">
        <v>0.12205662107273495</v>
      </c>
      <c r="D36" s="236">
        <v>0.10470229875348777</v>
      </c>
      <c r="E36" s="237">
        <v>0.13941094339198212</v>
      </c>
      <c r="F36" s="236" t="s">
        <v>94</v>
      </c>
      <c r="G36" s="237" t="s">
        <v>94</v>
      </c>
      <c r="H36" s="82"/>
    </row>
    <row r="37" spans="1:8" ht="15.75" customHeight="1">
      <c r="A37" s="90"/>
      <c r="B37" s="174" t="s">
        <v>405</v>
      </c>
      <c r="C37" s="235">
        <v>2.5227152127161383</v>
      </c>
      <c r="D37" s="236">
        <v>2.4578903701646531</v>
      </c>
      <c r="E37" s="237">
        <v>2.5875400552676235</v>
      </c>
      <c r="F37" s="236">
        <v>2.4820166804942985</v>
      </c>
      <c r="G37" s="237">
        <v>2.5634137449379781</v>
      </c>
      <c r="H37" s="82"/>
    </row>
    <row r="38" spans="1:8" ht="15.75" customHeight="1">
      <c r="A38" s="90"/>
      <c r="B38" s="174" t="s">
        <v>406</v>
      </c>
      <c r="C38" s="229">
        <v>4.1920540802344412E-2</v>
      </c>
      <c r="D38" s="231">
        <v>4.0511989597115904E-2</v>
      </c>
      <c r="E38" s="232">
        <v>4.3329092007572921E-2</v>
      </c>
      <c r="F38" s="231">
        <v>4.1057172612009987E-2</v>
      </c>
      <c r="G38" s="232">
        <v>4.2783908992678837E-2</v>
      </c>
      <c r="H38" s="82"/>
    </row>
    <row r="39" spans="1:8" ht="15.75" customHeight="1">
      <c r="A39" s="90"/>
      <c r="B39" s="174" t="s">
        <v>407</v>
      </c>
      <c r="C39" s="235">
        <v>6.4170398446000911</v>
      </c>
      <c r="D39" s="236">
        <v>5.0767035786681669</v>
      </c>
      <c r="E39" s="237">
        <v>7.7573761105320154</v>
      </c>
      <c r="F39" s="236" t="s">
        <v>94</v>
      </c>
      <c r="G39" s="237" t="s">
        <v>94</v>
      </c>
      <c r="H39" s="82"/>
    </row>
    <row r="40" spans="1:8" ht="15.75" customHeight="1">
      <c r="A40" s="90"/>
      <c r="B40" s="174" t="s">
        <v>408</v>
      </c>
      <c r="C40" s="235">
        <v>5.4362792753651199</v>
      </c>
      <c r="D40" s="236">
        <v>4.5958098963854059</v>
      </c>
      <c r="E40" s="237">
        <v>6.2767486543448339</v>
      </c>
      <c r="F40" s="236">
        <v>4.9098027201703527</v>
      </c>
      <c r="G40" s="237">
        <v>5.9627558305598871</v>
      </c>
      <c r="H40" s="82"/>
    </row>
    <row r="41" spans="1:8" ht="15.75" customHeight="1">
      <c r="A41" s="90"/>
      <c r="B41" s="174" t="s">
        <v>409</v>
      </c>
      <c r="C41" s="240">
        <v>10.760508845214655</v>
      </c>
      <c r="D41" s="241">
        <v>9.7921273819711701</v>
      </c>
      <c r="E41" s="242">
        <v>11.728890308458141</v>
      </c>
      <c r="F41" s="241">
        <v>10.338235269219387</v>
      </c>
      <c r="G41" s="242">
        <v>11.182782421209923</v>
      </c>
      <c r="H41" s="82"/>
    </row>
    <row r="42" spans="1:8" ht="15.75" customHeight="1">
      <c r="A42" s="90"/>
      <c r="B42" s="174" t="s">
        <v>410</v>
      </c>
      <c r="C42" s="240">
        <v>45.324069267693481</v>
      </c>
      <c r="D42" s="241">
        <v>30.727637504855949</v>
      </c>
      <c r="E42" s="242">
        <v>59.920501030531014</v>
      </c>
      <c r="F42" s="241">
        <v>39.236033236771398</v>
      </c>
      <c r="G42" s="242">
        <v>51.412105298615565</v>
      </c>
      <c r="H42" s="82"/>
    </row>
    <row r="43" spans="1:8" ht="15.75" customHeight="1">
      <c r="A43" s="90"/>
      <c r="B43" s="174" t="s">
        <v>411</v>
      </c>
      <c r="C43" s="229">
        <v>1.978909300944182E-2</v>
      </c>
      <c r="D43" s="231">
        <v>1.6750483730414344E-2</v>
      </c>
      <c r="E43" s="232">
        <v>2.2827702288469295E-2</v>
      </c>
      <c r="F43" s="231">
        <v>1.898084262896332E-2</v>
      </c>
      <c r="G43" s="232">
        <v>2.0597343389920319E-2</v>
      </c>
      <c r="H43" s="82"/>
    </row>
    <row r="44" spans="1:8" ht="15.75" customHeight="1">
      <c r="A44" s="90"/>
      <c r="B44" s="174" t="s">
        <v>412</v>
      </c>
      <c r="C44" s="230">
        <v>68.969747895729085</v>
      </c>
      <c r="D44" s="245">
        <v>63.917823779004266</v>
      </c>
      <c r="E44" s="246">
        <v>74.021672012453905</v>
      </c>
      <c r="F44" s="245">
        <v>65.775792713225471</v>
      </c>
      <c r="G44" s="246">
        <v>72.1637030782327</v>
      </c>
      <c r="H44" s="82"/>
    </row>
    <row r="45" spans="1:8" ht="15.75" customHeight="1">
      <c r="A45" s="90"/>
      <c r="B45" s="174" t="s">
        <v>413</v>
      </c>
      <c r="C45" s="235">
        <v>2.8260410885395033</v>
      </c>
      <c r="D45" s="236">
        <v>2.6393471042453438</v>
      </c>
      <c r="E45" s="237">
        <v>3.0127350728336628</v>
      </c>
      <c r="F45" s="236">
        <v>2.7295365481002203</v>
      </c>
      <c r="G45" s="237">
        <v>2.9225456289787863</v>
      </c>
      <c r="H45" s="82"/>
    </row>
    <row r="46" spans="1:8" ht="15.75" customHeight="1">
      <c r="A46" s="90"/>
      <c r="B46" s="174" t="s">
        <v>414</v>
      </c>
      <c r="C46" s="240">
        <v>38.019191402493696</v>
      </c>
      <c r="D46" s="241">
        <v>35.828419423417913</v>
      </c>
      <c r="E46" s="242">
        <v>40.20996338156948</v>
      </c>
      <c r="F46" s="241">
        <v>36.445881816301771</v>
      </c>
      <c r="G46" s="242">
        <v>39.592500988685622</v>
      </c>
      <c r="H46" s="84"/>
    </row>
    <row r="47" spans="1:8" ht="15.75" customHeight="1">
      <c r="A47" s="90"/>
      <c r="B47" s="174" t="s">
        <v>378</v>
      </c>
      <c r="C47" s="235">
        <v>3.3124071304786566</v>
      </c>
      <c r="D47" s="236">
        <v>3.2560707808911151</v>
      </c>
      <c r="E47" s="237">
        <v>3.3687434800661982</v>
      </c>
      <c r="F47" s="236">
        <v>3.2671903284668868</v>
      </c>
      <c r="G47" s="237">
        <v>3.3576239324904265</v>
      </c>
      <c r="H47" s="84"/>
    </row>
    <row r="48" spans="1:8" ht="15.75" customHeight="1">
      <c r="A48" s="90"/>
      <c r="B48" s="174" t="s">
        <v>415</v>
      </c>
      <c r="C48" s="235">
        <v>0.89700075144971037</v>
      </c>
      <c r="D48" s="236">
        <v>0.71926150791628818</v>
      </c>
      <c r="E48" s="237">
        <v>1.0747399949831327</v>
      </c>
      <c r="F48" s="236" t="s">
        <v>94</v>
      </c>
      <c r="G48" s="237" t="s">
        <v>94</v>
      </c>
      <c r="H48" s="82"/>
    </row>
    <row r="49" spans="1:8" ht="15.75" customHeight="1">
      <c r="A49" s="90"/>
      <c r="B49" s="174" t="s">
        <v>416</v>
      </c>
      <c r="C49" s="240">
        <v>15.614907262259992</v>
      </c>
      <c r="D49" s="241">
        <v>13.17603015615383</v>
      </c>
      <c r="E49" s="242">
        <v>18.053784368366152</v>
      </c>
      <c r="F49" s="241" t="s">
        <v>94</v>
      </c>
      <c r="G49" s="242" t="s">
        <v>94</v>
      </c>
      <c r="H49" s="82"/>
    </row>
    <row r="50" spans="1:8" ht="15.75" customHeight="1">
      <c r="A50" s="90"/>
      <c r="B50" s="174" t="s">
        <v>417</v>
      </c>
      <c r="C50" s="240">
        <v>30.35584986123251</v>
      </c>
      <c r="D50" s="241">
        <v>22.094332544379458</v>
      </c>
      <c r="E50" s="242">
        <v>38.617367178085559</v>
      </c>
      <c r="F50" s="241">
        <v>25.742672498135583</v>
      </c>
      <c r="G50" s="242">
        <v>34.969027224329437</v>
      </c>
      <c r="H50" s="82"/>
    </row>
    <row r="51" spans="1:8" ht="15.75" customHeight="1">
      <c r="A51" s="90"/>
      <c r="B51" s="174" t="s">
        <v>418</v>
      </c>
      <c r="C51" s="235">
        <v>63.118950343872321</v>
      </c>
      <c r="D51" s="236">
        <v>61.229210082883334</v>
      </c>
      <c r="E51" s="237">
        <v>65.008690604861314</v>
      </c>
      <c r="F51" s="236">
        <v>62.135264689629288</v>
      </c>
      <c r="G51" s="237">
        <v>64.10263599811536</v>
      </c>
      <c r="H51" s="82"/>
    </row>
    <row r="52" spans="1:8" ht="15.75" customHeight="1">
      <c r="A52" s="90"/>
      <c r="B52" s="174" t="s">
        <v>419</v>
      </c>
      <c r="C52" s="235">
        <v>2.1268388481875142</v>
      </c>
      <c r="D52" s="236">
        <v>1.7617320139920567</v>
      </c>
      <c r="E52" s="237">
        <v>2.4919456823829718</v>
      </c>
      <c r="F52" s="236">
        <v>1.9921808252676538</v>
      </c>
      <c r="G52" s="237">
        <v>2.2614968711073744</v>
      </c>
      <c r="H52" s="82"/>
    </row>
    <row r="53" spans="1:8" ht="15.75" customHeight="1">
      <c r="A53" s="90"/>
      <c r="B53" s="174" t="s">
        <v>420</v>
      </c>
      <c r="C53" s="235">
        <v>4.2883333333333331</v>
      </c>
      <c r="D53" s="236">
        <v>3.1641473208928459</v>
      </c>
      <c r="E53" s="237">
        <v>5.4125193457738199</v>
      </c>
      <c r="F53" s="236" t="s">
        <v>94</v>
      </c>
      <c r="G53" s="237" t="s">
        <v>94</v>
      </c>
      <c r="H53" s="82"/>
    </row>
    <row r="54" spans="1:8" ht="15.75" customHeight="1">
      <c r="A54" s="90"/>
      <c r="B54" s="174" t="s">
        <v>421</v>
      </c>
      <c r="C54" s="230">
        <v>51.993440747193311</v>
      </c>
      <c r="D54" s="245">
        <v>48.846144173266644</v>
      </c>
      <c r="E54" s="246">
        <v>55.140737321119978</v>
      </c>
      <c r="F54" s="245">
        <v>50.050617278909648</v>
      </c>
      <c r="G54" s="246">
        <v>53.936264215476974</v>
      </c>
      <c r="H54" s="82"/>
    </row>
    <row r="55" spans="1:8" ht="15.75" customHeight="1">
      <c r="A55" s="90"/>
      <c r="B55" s="174" t="s">
        <v>422</v>
      </c>
      <c r="C55" s="235">
        <v>0.48293196043933939</v>
      </c>
      <c r="D55" s="236">
        <v>0.33190356795462911</v>
      </c>
      <c r="E55" s="237">
        <v>0.63396035292404962</v>
      </c>
      <c r="F55" s="236">
        <v>0.34133285640738653</v>
      </c>
      <c r="G55" s="237">
        <v>0.62453106447129225</v>
      </c>
      <c r="H55" s="82"/>
    </row>
    <row r="56" spans="1:8" ht="15.75" customHeight="1">
      <c r="A56" s="90"/>
      <c r="B56" s="174" t="s">
        <v>423</v>
      </c>
      <c r="C56" s="235">
        <v>0.26652848219498709</v>
      </c>
      <c r="D56" s="236">
        <v>0.23663541320706402</v>
      </c>
      <c r="E56" s="237">
        <v>0.29642155118291014</v>
      </c>
      <c r="F56" s="236">
        <v>0.24508890497563815</v>
      </c>
      <c r="G56" s="237">
        <v>0.28796805941433601</v>
      </c>
      <c r="H56" s="82"/>
    </row>
    <row r="57" spans="1:8" ht="15.75" customHeight="1">
      <c r="A57" s="90"/>
      <c r="B57" s="174" t="s">
        <v>424</v>
      </c>
      <c r="C57" s="235">
        <v>2.88</v>
      </c>
      <c r="D57" s="236">
        <v>1.7820811908454759</v>
      </c>
      <c r="E57" s="237">
        <v>3.9779188091545237</v>
      </c>
      <c r="F57" s="236" t="s">
        <v>94</v>
      </c>
      <c r="G57" s="237" t="s">
        <v>94</v>
      </c>
      <c r="H57" s="82"/>
    </row>
    <row r="58" spans="1:8" ht="15.75" customHeight="1">
      <c r="A58" s="90"/>
      <c r="B58" s="174" t="s">
        <v>425</v>
      </c>
      <c r="C58" s="235">
        <v>4.0334142562863819</v>
      </c>
      <c r="D58" s="236">
        <v>3.7750700391665921</v>
      </c>
      <c r="E58" s="237">
        <v>4.2917584734061718</v>
      </c>
      <c r="F58" s="236">
        <v>3.8844852523511957</v>
      </c>
      <c r="G58" s="237">
        <v>4.1823432602215682</v>
      </c>
      <c r="H58" s="82"/>
    </row>
    <row r="59" spans="1:8" ht="15.75" customHeight="1">
      <c r="A59" s="90"/>
      <c r="B59" s="174" t="s">
        <v>426</v>
      </c>
      <c r="C59" s="229">
        <v>0.12066896862324798</v>
      </c>
      <c r="D59" s="231">
        <v>0.11361679901299211</v>
      </c>
      <c r="E59" s="232">
        <v>0.12772113823350384</v>
      </c>
      <c r="F59" s="231">
        <v>0.11626667015155044</v>
      </c>
      <c r="G59" s="232">
        <v>0.12507126709494554</v>
      </c>
      <c r="H59" s="82"/>
    </row>
    <row r="60" spans="1:8" ht="15.75" customHeight="1">
      <c r="A60" s="90"/>
      <c r="B60" s="174" t="s">
        <v>427</v>
      </c>
      <c r="C60" s="235" t="s">
        <v>206</v>
      </c>
      <c r="D60" s="236" t="s">
        <v>94</v>
      </c>
      <c r="E60" s="237" t="s">
        <v>94</v>
      </c>
      <c r="F60" s="236" t="s">
        <v>94</v>
      </c>
      <c r="G60" s="237" t="s">
        <v>94</v>
      </c>
      <c r="H60" s="82"/>
    </row>
    <row r="61" spans="1:8" ht="15.75" customHeight="1">
      <c r="A61" s="90"/>
      <c r="B61" s="174" t="s">
        <v>428</v>
      </c>
      <c r="C61" s="235">
        <v>0.10686750053743625</v>
      </c>
      <c r="D61" s="236">
        <v>8.2893887357205751E-2</v>
      </c>
      <c r="E61" s="237">
        <v>0.13084111371766677</v>
      </c>
      <c r="F61" s="236" t="s">
        <v>94</v>
      </c>
      <c r="G61" s="237" t="s">
        <v>94</v>
      </c>
      <c r="H61" s="82"/>
    </row>
    <row r="62" spans="1:8" ht="15.75" customHeight="1">
      <c r="A62" s="90"/>
      <c r="B62" s="174" t="s">
        <v>429</v>
      </c>
      <c r="C62" s="235">
        <v>1.784674847226895</v>
      </c>
      <c r="D62" s="236">
        <v>1.5950166365987186</v>
      </c>
      <c r="E62" s="237">
        <v>1.9743330578550713</v>
      </c>
      <c r="F62" s="236">
        <v>1.6973146431612951</v>
      </c>
      <c r="G62" s="237">
        <v>1.8720350512924948</v>
      </c>
      <c r="H62" s="82"/>
    </row>
    <row r="63" spans="1:8" ht="15.75" customHeight="1">
      <c r="A63" s="90"/>
      <c r="B63" s="174" t="s">
        <v>430</v>
      </c>
      <c r="C63" s="230">
        <v>71.394444185125067</v>
      </c>
      <c r="D63" s="245">
        <v>68.101585043312895</v>
      </c>
      <c r="E63" s="246">
        <v>74.68730332693724</v>
      </c>
      <c r="F63" s="245">
        <v>68.905969611917257</v>
      </c>
      <c r="G63" s="246">
        <v>73.882918758332877</v>
      </c>
      <c r="H63" s="82"/>
    </row>
    <row r="64" spans="1:8" ht="15.75" customHeight="1">
      <c r="A64" s="90"/>
      <c r="B64" s="174" t="s">
        <v>431</v>
      </c>
      <c r="C64" s="235">
        <v>2.8573367796162636</v>
      </c>
      <c r="D64" s="236">
        <v>2.0227912458591222</v>
      </c>
      <c r="E64" s="237">
        <v>3.6918823133734051</v>
      </c>
      <c r="F64" s="236">
        <v>2.2662448954546863</v>
      </c>
      <c r="G64" s="237">
        <v>3.448428663777841</v>
      </c>
      <c r="H64" s="82"/>
    </row>
    <row r="65" spans="1:8" ht="15.75" customHeight="1">
      <c r="A65" s="90"/>
      <c r="B65" s="174" t="s">
        <v>432</v>
      </c>
      <c r="C65" s="235">
        <v>7.5473930729600278</v>
      </c>
      <c r="D65" s="236">
        <v>6.8045290837233852</v>
      </c>
      <c r="E65" s="237">
        <v>8.2902570621966714</v>
      </c>
      <c r="F65" s="236">
        <v>7.2831795969747217</v>
      </c>
      <c r="G65" s="237">
        <v>7.8116065489453339</v>
      </c>
      <c r="H65" s="82"/>
    </row>
    <row r="66" spans="1:8" ht="15.75" customHeight="1">
      <c r="A66" s="90"/>
      <c r="B66" s="174" t="s">
        <v>433</v>
      </c>
      <c r="C66" s="235">
        <v>0.74313270101319207</v>
      </c>
      <c r="D66" s="236">
        <v>0.63998496966916396</v>
      </c>
      <c r="E66" s="237">
        <v>0.84628043235722017</v>
      </c>
      <c r="F66" s="236">
        <v>0.66802868889385902</v>
      </c>
      <c r="G66" s="237">
        <v>0.81823671313252511</v>
      </c>
      <c r="H66" s="82"/>
    </row>
    <row r="67" spans="1:8" ht="15.75" customHeight="1">
      <c r="A67" s="90"/>
      <c r="B67" s="174" t="s">
        <v>434</v>
      </c>
      <c r="C67" s="229">
        <v>2.584791283675629E-2</v>
      </c>
      <c r="D67" s="231">
        <v>2.3864851104395238E-2</v>
      </c>
      <c r="E67" s="232">
        <v>2.7830974569117341E-2</v>
      </c>
      <c r="F67" s="231">
        <v>2.5232494974640154E-2</v>
      </c>
      <c r="G67" s="232">
        <v>2.6463330698872425E-2</v>
      </c>
      <c r="H67" s="82"/>
    </row>
    <row r="68" spans="1:8" ht="15.75" customHeight="1">
      <c r="A68" s="90"/>
      <c r="B68" s="174" t="s">
        <v>435</v>
      </c>
      <c r="C68" s="230">
        <v>86.736297383974019</v>
      </c>
      <c r="D68" s="245">
        <v>81.570065896809382</v>
      </c>
      <c r="E68" s="246">
        <v>91.902528871138657</v>
      </c>
      <c r="F68" s="245">
        <v>83.329202107568818</v>
      </c>
      <c r="G68" s="246">
        <v>90.14339266037922</v>
      </c>
      <c r="H68" s="82"/>
    </row>
    <row r="69" spans="1:8" ht="15.75" customHeight="1">
      <c r="A69" s="90"/>
      <c r="B69" s="234" t="s">
        <v>182</v>
      </c>
      <c r="C69" s="171"/>
      <c r="D69" s="171"/>
      <c r="E69" s="171"/>
      <c r="F69" s="171"/>
      <c r="G69" s="233"/>
      <c r="H69" s="82"/>
    </row>
    <row r="70" spans="1:8" ht="15.75" customHeight="1">
      <c r="A70" s="90"/>
      <c r="B70" s="174" t="s">
        <v>436</v>
      </c>
      <c r="C70" s="235">
        <v>1.6029404531255151</v>
      </c>
      <c r="D70" s="236">
        <v>1.5036738910492975</v>
      </c>
      <c r="E70" s="237">
        <v>1.7022070152017328</v>
      </c>
      <c r="F70" s="236">
        <v>1.54042912140596</v>
      </c>
      <c r="G70" s="237">
        <v>1.6654517848450703</v>
      </c>
      <c r="H70" s="82"/>
    </row>
    <row r="71" spans="1:8" ht="15.75" customHeight="1">
      <c r="A71" s="90"/>
      <c r="B71" s="174" t="s">
        <v>379</v>
      </c>
      <c r="C71" s="235">
        <v>5.8678081230043135</v>
      </c>
      <c r="D71" s="236">
        <v>5.7048147651137704</v>
      </c>
      <c r="E71" s="237">
        <v>6.0308014808948567</v>
      </c>
      <c r="F71" s="236">
        <v>5.7359246751310087</v>
      </c>
      <c r="G71" s="237">
        <v>5.9996915708776184</v>
      </c>
      <c r="H71" s="82"/>
    </row>
    <row r="72" spans="1:8" ht="15.75" customHeight="1">
      <c r="A72" s="90"/>
      <c r="B72" s="174" t="s">
        <v>380</v>
      </c>
      <c r="C72" s="240">
        <v>28.674145198680318</v>
      </c>
      <c r="D72" s="241">
        <v>27.205158050965537</v>
      </c>
      <c r="E72" s="242">
        <v>30.143132346395099</v>
      </c>
      <c r="F72" s="241">
        <v>27.428732606950568</v>
      </c>
      <c r="G72" s="242">
        <v>29.919557790410067</v>
      </c>
      <c r="H72" s="82"/>
    </row>
    <row r="73" spans="1:8" ht="15.75" customHeight="1">
      <c r="A73" s="90"/>
      <c r="B73" s="174" t="s">
        <v>382</v>
      </c>
      <c r="C73" s="235">
        <v>0.75944113552993353</v>
      </c>
      <c r="D73" s="236">
        <v>0.73349797972352315</v>
      </c>
      <c r="E73" s="237">
        <v>0.78538429133634391</v>
      </c>
      <c r="F73" s="236">
        <v>0.72081647130355164</v>
      </c>
      <c r="G73" s="237">
        <v>0.79806579975631542</v>
      </c>
      <c r="H73" s="82"/>
    </row>
    <row r="74" spans="1:8" ht="15.75" customHeight="1">
      <c r="A74" s="90"/>
      <c r="B74" s="174" t="s">
        <v>383</v>
      </c>
      <c r="C74" s="235">
        <v>3.4129087347970284</v>
      </c>
      <c r="D74" s="236">
        <v>3.2311608223811223</v>
      </c>
      <c r="E74" s="237">
        <v>3.5946566472129344</v>
      </c>
      <c r="F74" s="236">
        <v>3.3136652620177824</v>
      </c>
      <c r="G74" s="237">
        <v>3.5121522075762743</v>
      </c>
      <c r="H74" s="82"/>
    </row>
    <row r="75" spans="1:8" ht="15.75" customHeight="1">
      <c r="A75" s="90"/>
      <c r="B75" s="174" t="s">
        <v>384</v>
      </c>
      <c r="C75" s="229">
        <v>0.53859301741058851</v>
      </c>
      <c r="D75" s="231">
        <v>0.52419765469398538</v>
      </c>
      <c r="E75" s="232">
        <v>0.55298838012719165</v>
      </c>
      <c r="F75" s="231">
        <v>0.52755841608304399</v>
      </c>
      <c r="G75" s="232">
        <v>0.54962761873813304</v>
      </c>
      <c r="H75" s="82"/>
    </row>
    <row r="76" spans="1:8" ht="15.75" customHeight="1">
      <c r="A76" s="90"/>
      <c r="B76" s="174" t="s">
        <v>385</v>
      </c>
      <c r="C76" s="235">
        <v>1.4349958508038374</v>
      </c>
      <c r="D76" s="236">
        <v>1.3570617147980433</v>
      </c>
      <c r="E76" s="237">
        <v>1.5129299868096315</v>
      </c>
      <c r="F76" s="236">
        <v>1.3713325950176172</v>
      </c>
      <c r="G76" s="237">
        <v>1.4986591065900576</v>
      </c>
      <c r="H76" s="82"/>
    </row>
    <row r="77" spans="1:8" ht="15.75" customHeight="1">
      <c r="A77" s="90"/>
      <c r="B77" s="174" t="s">
        <v>386</v>
      </c>
      <c r="C77" s="240">
        <v>25.281403384628018</v>
      </c>
      <c r="D77" s="241">
        <v>23.737019265228138</v>
      </c>
      <c r="E77" s="242">
        <v>26.825787504027897</v>
      </c>
      <c r="F77" s="241">
        <v>24.394648431748099</v>
      </c>
      <c r="G77" s="242">
        <v>26.168158337507936</v>
      </c>
      <c r="H77" s="82"/>
    </row>
    <row r="78" spans="1:8" ht="15.75" customHeight="1">
      <c r="A78" s="90"/>
      <c r="B78" s="174" t="s">
        <v>387</v>
      </c>
      <c r="C78" s="240">
        <v>43.2229636695373</v>
      </c>
      <c r="D78" s="241">
        <v>41.538458635897399</v>
      </c>
      <c r="E78" s="242">
        <v>44.907468703177202</v>
      </c>
      <c r="F78" s="241">
        <v>42.306030430104528</v>
      </c>
      <c r="G78" s="242">
        <v>44.139896908970073</v>
      </c>
      <c r="H78" s="82"/>
    </row>
    <row r="79" spans="1:8" ht="15.75" customHeight="1">
      <c r="A79" s="90"/>
      <c r="B79" s="174" t="s">
        <v>388</v>
      </c>
      <c r="C79" s="230">
        <v>115.99514651358815</v>
      </c>
      <c r="D79" s="245">
        <v>109.38647837334969</v>
      </c>
      <c r="E79" s="246">
        <v>122.60381465382662</v>
      </c>
      <c r="F79" s="245">
        <v>112.4399088102396</v>
      </c>
      <c r="G79" s="246">
        <v>119.55038421693671</v>
      </c>
      <c r="H79" s="82"/>
    </row>
    <row r="80" spans="1:8" ht="15.75" customHeight="1">
      <c r="A80" s="90"/>
      <c r="B80" s="174" t="s">
        <v>389</v>
      </c>
      <c r="C80" s="235">
        <v>1.4255872592392733</v>
      </c>
      <c r="D80" s="236">
        <v>1.3401783328951227</v>
      </c>
      <c r="E80" s="237">
        <v>1.510996185583424</v>
      </c>
      <c r="F80" s="236">
        <v>1.3680153803656747</v>
      </c>
      <c r="G80" s="237">
        <v>1.4831591381128719</v>
      </c>
      <c r="H80" s="82"/>
    </row>
    <row r="81" spans="1:8" ht="15.75" customHeight="1">
      <c r="A81" s="90"/>
      <c r="B81" s="174" t="s">
        <v>390</v>
      </c>
      <c r="C81" s="235">
        <v>1.5323506367803299</v>
      </c>
      <c r="D81" s="236">
        <v>1.4917018704742173</v>
      </c>
      <c r="E81" s="237">
        <v>1.5729994030864425</v>
      </c>
      <c r="F81" s="236">
        <v>1.5111263273051556</v>
      </c>
      <c r="G81" s="237">
        <v>1.5535749462555042</v>
      </c>
      <c r="H81" s="82"/>
    </row>
    <row r="82" spans="1:8" ht="15.75" customHeight="1">
      <c r="A82" s="90"/>
      <c r="B82" s="174" t="s">
        <v>391</v>
      </c>
      <c r="C82" s="235">
        <v>1.4270500158949195</v>
      </c>
      <c r="D82" s="236">
        <v>1.3505644535356387</v>
      </c>
      <c r="E82" s="237">
        <v>1.5035355782542004</v>
      </c>
      <c r="F82" s="236">
        <v>1.3719491724009307</v>
      </c>
      <c r="G82" s="237">
        <v>1.4821508593889083</v>
      </c>
      <c r="H82" s="82"/>
    </row>
    <row r="83" spans="1:8" ht="15.75" customHeight="1">
      <c r="A83" s="90"/>
      <c r="B83" s="174" t="s">
        <v>392</v>
      </c>
      <c r="C83" s="235">
        <v>0.65372198204852394</v>
      </c>
      <c r="D83" s="236">
        <v>0.61577526443797403</v>
      </c>
      <c r="E83" s="237">
        <v>0.69166869965907385</v>
      </c>
      <c r="F83" s="236">
        <v>0.62160148922727765</v>
      </c>
      <c r="G83" s="237">
        <v>0.68584247486977024</v>
      </c>
      <c r="H83" s="82"/>
    </row>
    <row r="84" spans="1:8" ht="15.75" customHeight="1">
      <c r="A84" s="90"/>
      <c r="B84" s="174" t="s">
        <v>393</v>
      </c>
      <c r="C84" s="235">
        <v>0.34780084076852713</v>
      </c>
      <c r="D84" s="236">
        <v>0.30005252813640015</v>
      </c>
      <c r="E84" s="237">
        <v>0.39554915340065411</v>
      </c>
      <c r="F84" s="236">
        <v>0.32628821879990472</v>
      </c>
      <c r="G84" s="237">
        <v>0.36931346273714954</v>
      </c>
      <c r="H84" s="82"/>
    </row>
    <row r="85" spans="1:8" ht="15.75" customHeight="1">
      <c r="A85" s="90"/>
      <c r="B85" s="174" t="s">
        <v>394</v>
      </c>
      <c r="C85" s="235">
        <v>8.4155612219178781</v>
      </c>
      <c r="D85" s="236">
        <v>8.173265878493071</v>
      </c>
      <c r="E85" s="237">
        <v>8.6578565653426853</v>
      </c>
      <c r="F85" s="236">
        <v>8.2573610180474759</v>
      </c>
      <c r="G85" s="237">
        <v>8.5737614257882804</v>
      </c>
      <c r="H85" s="82"/>
    </row>
    <row r="86" spans="1:8" ht="15.75" customHeight="1">
      <c r="A86" s="90"/>
      <c r="B86" s="174" t="s">
        <v>395</v>
      </c>
      <c r="C86" s="240">
        <v>12.653836600300195</v>
      </c>
      <c r="D86" s="241">
        <v>11.961455247126736</v>
      </c>
      <c r="E86" s="242">
        <v>13.346217953473655</v>
      </c>
      <c r="F86" s="241">
        <v>12.278704384775008</v>
      </c>
      <c r="G86" s="242">
        <v>13.028968815825383</v>
      </c>
      <c r="H86" s="82"/>
    </row>
    <row r="87" spans="1:8" ht="15.75" customHeight="1">
      <c r="A87" s="90"/>
      <c r="B87" s="174" t="s">
        <v>396</v>
      </c>
      <c r="C87" s="235">
        <v>1.8639772666664092</v>
      </c>
      <c r="D87" s="236">
        <v>1.7456382786247366</v>
      </c>
      <c r="E87" s="237">
        <v>1.9823162547080817</v>
      </c>
      <c r="F87" s="236">
        <v>1.7881597147950641</v>
      </c>
      <c r="G87" s="237">
        <v>1.9397948185377543</v>
      </c>
      <c r="H87" s="82"/>
    </row>
    <row r="88" spans="1:8" ht="15.75" customHeight="1">
      <c r="A88" s="90"/>
      <c r="B88" s="174" t="s">
        <v>397</v>
      </c>
      <c r="C88" s="235">
        <v>0.17214285714285715</v>
      </c>
      <c r="D88" s="236">
        <v>0.13574626909456816</v>
      </c>
      <c r="E88" s="237">
        <v>0.20853944519114614</v>
      </c>
      <c r="F88" s="236" t="s">
        <v>94</v>
      </c>
      <c r="G88" s="237" t="s">
        <v>94</v>
      </c>
      <c r="H88" s="82"/>
    </row>
    <row r="89" spans="1:8" ht="15.75" customHeight="1">
      <c r="A89" s="90"/>
      <c r="B89" s="174" t="s">
        <v>398</v>
      </c>
      <c r="C89" s="235">
        <v>2.050510925884216</v>
      </c>
      <c r="D89" s="236">
        <v>1.8610101911567438</v>
      </c>
      <c r="E89" s="237">
        <v>2.2400116606116884</v>
      </c>
      <c r="F89" s="236">
        <v>1.94160828333575</v>
      </c>
      <c r="G89" s="237">
        <v>2.1594135684326821</v>
      </c>
      <c r="H89" s="82"/>
    </row>
    <row r="90" spans="1:8" ht="15.75" customHeight="1">
      <c r="A90" s="90"/>
      <c r="B90" s="174" t="s">
        <v>399</v>
      </c>
      <c r="C90" s="235">
        <v>0.24486868366618167</v>
      </c>
      <c r="D90" s="236">
        <v>0.22273910710778777</v>
      </c>
      <c r="E90" s="237">
        <v>0.26699826022457557</v>
      </c>
      <c r="F90" s="236">
        <v>0.22893178878019005</v>
      </c>
      <c r="G90" s="237">
        <v>0.26080557855217329</v>
      </c>
      <c r="H90" s="82"/>
    </row>
    <row r="91" spans="1:8" ht="15.75" customHeight="1">
      <c r="A91" s="90"/>
      <c r="B91" s="174" t="s">
        <v>400</v>
      </c>
      <c r="C91" s="235">
        <v>0.1734010755211913</v>
      </c>
      <c r="D91" s="236">
        <v>0.15850435064986035</v>
      </c>
      <c r="E91" s="237">
        <v>0.18829780039252225</v>
      </c>
      <c r="F91" s="236">
        <v>0.16407666575131938</v>
      </c>
      <c r="G91" s="237">
        <v>0.18272548529106322</v>
      </c>
      <c r="H91" s="82"/>
    </row>
    <row r="92" spans="1:8" ht="15.75" customHeight="1">
      <c r="A92" s="90"/>
      <c r="B92" s="174" t="s">
        <v>401</v>
      </c>
      <c r="C92" s="235">
        <v>1.2161764237893702</v>
      </c>
      <c r="D92" s="236">
        <v>1.181396233910712</v>
      </c>
      <c r="E92" s="237">
        <v>1.2509566136680283</v>
      </c>
      <c r="F92" s="236">
        <v>1.1876180239870155</v>
      </c>
      <c r="G92" s="237">
        <v>1.2447348235917248</v>
      </c>
      <c r="H92" s="82"/>
    </row>
    <row r="93" spans="1:8" ht="15.75" customHeight="1">
      <c r="A93" s="90"/>
      <c r="B93" s="174" t="s">
        <v>402</v>
      </c>
      <c r="C93" s="240">
        <v>12.19990699375753</v>
      </c>
      <c r="D93" s="241">
        <v>11.422585117030113</v>
      </c>
      <c r="E93" s="242">
        <v>12.977228870484947</v>
      </c>
      <c r="F93" s="241">
        <v>11.887866138881234</v>
      </c>
      <c r="G93" s="242">
        <v>12.511947848633826</v>
      </c>
      <c r="H93" s="82"/>
    </row>
    <row r="94" spans="1:8" ht="15.75" customHeight="1">
      <c r="A94" s="90"/>
      <c r="B94" s="174" t="s">
        <v>403</v>
      </c>
      <c r="C94" s="240">
        <v>12.066257639354859</v>
      </c>
      <c r="D94" s="241">
        <v>11.626210837435471</v>
      </c>
      <c r="E94" s="242">
        <v>12.506304441274247</v>
      </c>
      <c r="F94" s="241">
        <v>11.759682418714929</v>
      </c>
      <c r="G94" s="242">
        <v>12.372832859994789</v>
      </c>
      <c r="H94" s="82"/>
    </row>
    <row r="95" spans="1:8" ht="15.75" customHeight="1">
      <c r="A95" s="90"/>
      <c r="B95" s="174" t="s">
        <v>404</v>
      </c>
      <c r="C95" s="229">
        <v>9.7575793244841169E-2</v>
      </c>
      <c r="D95" s="231">
        <v>8.2871510590272437E-2</v>
      </c>
      <c r="E95" s="232">
        <v>0.1122800758994099</v>
      </c>
      <c r="F95" s="231" t="s">
        <v>94</v>
      </c>
      <c r="G95" s="232" t="s">
        <v>94</v>
      </c>
      <c r="H95" s="82"/>
    </row>
    <row r="96" spans="1:8" ht="15.75" customHeight="1">
      <c r="A96" s="90"/>
      <c r="B96" s="174" t="s">
        <v>405</v>
      </c>
      <c r="C96" s="235">
        <v>2.4848480519217548</v>
      </c>
      <c r="D96" s="236">
        <v>2.4165990546138576</v>
      </c>
      <c r="E96" s="237">
        <v>2.5530970492296521</v>
      </c>
      <c r="F96" s="236">
        <v>2.4307018332305739</v>
      </c>
      <c r="G96" s="237">
        <v>2.5389942706129358</v>
      </c>
      <c r="H96" s="82"/>
    </row>
    <row r="97" spans="1:8" ht="15.75" customHeight="1">
      <c r="A97" s="90"/>
      <c r="B97" s="174" t="s">
        <v>406</v>
      </c>
      <c r="C97" s="229">
        <v>4.1285217987457462E-2</v>
      </c>
      <c r="D97" s="231">
        <v>4.0165616549167775E-2</v>
      </c>
      <c r="E97" s="232">
        <v>4.2404819425747149E-2</v>
      </c>
      <c r="F97" s="231">
        <v>4.0414334121191428E-2</v>
      </c>
      <c r="G97" s="232">
        <v>4.2156101853723496E-2</v>
      </c>
      <c r="H97" s="82"/>
    </row>
    <row r="98" spans="1:8" ht="15.75" customHeight="1">
      <c r="A98" s="90"/>
      <c r="B98" s="174" t="s">
        <v>407</v>
      </c>
      <c r="C98" s="235">
        <v>6.0220108681888362</v>
      </c>
      <c r="D98" s="236">
        <v>5.7065249278049111</v>
      </c>
      <c r="E98" s="237">
        <v>6.3374968085727614</v>
      </c>
      <c r="F98" s="236">
        <v>5.8422612453954894</v>
      </c>
      <c r="G98" s="237">
        <v>6.2017604909821831</v>
      </c>
      <c r="H98" s="82"/>
    </row>
    <row r="99" spans="1:8" ht="15.75" customHeight="1">
      <c r="A99" s="90"/>
      <c r="B99" s="174" t="s">
        <v>437</v>
      </c>
      <c r="C99" s="229">
        <v>0.84014699502990609</v>
      </c>
      <c r="D99" s="231">
        <v>0.81588846264504167</v>
      </c>
      <c r="E99" s="232">
        <v>0.8644055274147705</v>
      </c>
      <c r="F99" s="231">
        <v>0.82381726082289841</v>
      </c>
      <c r="G99" s="232">
        <v>0.85647672923691376</v>
      </c>
      <c r="H99" s="82"/>
    </row>
    <row r="100" spans="1:8" ht="15.75" customHeight="1">
      <c r="A100" s="90"/>
      <c r="B100" s="174" t="s">
        <v>408</v>
      </c>
      <c r="C100" s="235">
        <v>5.0758997064458784</v>
      </c>
      <c r="D100" s="236">
        <v>4.7725331872465491</v>
      </c>
      <c r="E100" s="237">
        <v>5.3792662256452077</v>
      </c>
      <c r="F100" s="236">
        <v>4.8075511964795865</v>
      </c>
      <c r="G100" s="237">
        <v>5.3442482164121703</v>
      </c>
      <c r="H100" s="82"/>
    </row>
    <row r="101" spans="1:8" ht="15.75" customHeight="1">
      <c r="A101" s="90"/>
      <c r="B101" s="174" t="s">
        <v>409</v>
      </c>
      <c r="C101" s="240">
        <v>10.772120304414223</v>
      </c>
      <c r="D101" s="241">
        <v>10.233605257057912</v>
      </c>
      <c r="E101" s="242">
        <v>11.310635351770534</v>
      </c>
      <c r="F101" s="241">
        <v>10.43670094558407</v>
      </c>
      <c r="G101" s="242">
        <v>11.107539663244376</v>
      </c>
      <c r="H101" s="82"/>
    </row>
    <row r="102" spans="1:8" ht="15.75" customHeight="1">
      <c r="A102" s="90"/>
      <c r="B102" s="174" t="s">
        <v>410</v>
      </c>
      <c r="C102" s="240">
        <v>38.357052090251734</v>
      </c>
      <c r="D102" s="241">
        <v>36.639836608567364</v>
      </c>
      <c r="E102" s="242">
        <v>40.074267571936105</v>
      </c>
      <c r="F102" s="241">
        <v>37.299325631098583</v>
      </c>
      <c r="G102" s="242">
        <v>39.414778549404886</v>
      </c>
      <c r="H102" s="82"/>
    </row>
    <row r="103" spans="1:8" ht="15.75" customHeight="1">
      <c r="A103" s="90"/>
      <c r="B103" s="174" t="s">
        <v>411</v>
      </c>
      <c r="C103" s="229">
        <v>1.8069525479335324E-2</v>
      </c>
      <c r="D103" s="231">
        <v>1.7288860085389584E-2</v>
      </c>
      <c r="E103" s="232">
        <v>1.8850190873281065E-2</v>
      </c>
      <c r="F103" s="231">
        <v>1.7461192046734925E-2</v>
      </c>
      <c r="G103" s="232">
        <v>1.8677858911935723E-2</v>
      </c>
      <c r="H103" s="82"/>
    </row>
    <row r="104" spans="1:8" ht="15.75" customHeight="1">
      <c r="A104" s="90"/>
      <c r="B104" s="174" t="s">
        <v>412</v>
      </c>
      <c r="C104" s="230">
        <v>68.398277556151427</v>
      </c>
      <c r="D104" s="245">
        <v>65.714429287927373</v>
      </c>
      <c r="E104" s="246">
        <v>71.082125824375481</v>
      </c>
      <c r="F104" s="245">
        <v>66.773947112769605</v>
      </c>
      <c r="G104" s="246">
        <v>70.02260799953325</v>
      </c>
      <c r="H104" s="82"/>
    </row>
    <row r="105" spans="1:8" ht="15.75" customHeight="1">
      <c r="A105" s="90"/>
      <c r="B105" s="174" t="s">
        <v>413</v>
      </c>
      <c r="C105" s="235">
        <v>2.8706444452360818</v>
      </c>
      <c r="D105" s="236">
        <v>2.7058961989921659</v>
      </c>
      <c r="E105" s="237">
        <v>3.0353926914799976</v>
      </c>
      <c r="F105" s="236">
        <v>2.7639831518774987</v>
      </c>
      <c r="G105" s="237">
        <v>2.9773057385946649</v>
      </c>
      <c r="H105" s="82"/>
    </row>
    <row r="106" spans="1:8" ht="15.75" customHeight="1">
      <c r="A106" s="90"/>
      <c r="B106" s="174" t="s">
        <v>414</v>
      </c>
      <c r="C106" s="240">
        <v>37.536221257975114</v>
      </c>
      <c r="D106" s="241">
        <v>35.402565451288432</v>
      </c>
      <c r="E106" s="242">
        <v>39.669877064661797</v>
      </c>
      <c r="F106" s="241">
        <v>36.218062256659678</v>
      </c>
      <c r="G106" s="242">
        <v>38.854380259290551</v>
      </c>
      <c r="H106" s="82"/>
    </row>
    <row r="107" spans="1:8" ht="15.75" customHeight="1">
      <c r="A107" s="90"/>
      <c r="B107" s="174" t="s">
        <v>378</v>
      </c>
      <c r="C107" s="235">
        <v>3.2203553569729406</v>
      </c>
      <c r="D107" s="236">
        <v>3.1124312819470066</v>
      </c>
      <c r="E107" s="237">
        <v>3.3282794319988747</v>
      </c>
      <c r="F107" s="236">
        <v>3.1643417904245865</v>
      </c>
      <c r="G107" s="237">
        <v>3.2763689235212947</v>
      </c>
      <c r="H107" s="82"/>
    </row>
    <row r="108" spans="1:8" ht="15.75" customHeight="1">
      <c r="A108" s="90"/>
      <c r="B108" s="174" t="s">
        <v>415</v>
      </c>
      <c r="C108" s="235">
        <v>0.90665978224038668</v>
      </c>
      <c r="D108" s="236">
        <v>0.81813459428675483</v>
      </c>
      <c r="E108" s="237">
        <v>0.99518497019401853</v>
      </c>
      <c r="F108" s="236">
        <v>0.84947084356698832</v>
      </c>
      <c r="G108" s="237">
        <v>0.96384872091378504</v>
      </c>
      <c r="H108" s="82"/>
    </row>
    <row r="109" spans="1:8" ht="15.75" customHeight="1">
      <c r="A109" s="90"/>
      <c r="B109" s="174" t="s">
        <v>416</v>
      </c>
      <c r="C109" s="240">
        <v>16.318426435598184</v>
      </c>
      <c r="D109" s="241">
        <v>15.341797666831962</v>
      </c>
      <c r="E109" s="242">
        <v>17.295055204364406</v>
      </c>
      <c r="F109" s="241">
        <v>15.895093824787088</v>
      </c>
      <c r="G109" s="242">
        <v>16.741759046409282</v>
      </c>
      <c r="H109" s="82"/>
    </row>
    <row r="110" spans="1:8" ht="15.75" customHeight="1">
      <c r="A110" s="90"/>
      <c r="B110" s="174" t="s">
        <v>417</v>
      </c>
      <c r="C110" s="240">
        <v>29.030676401829066</v>
      </c>
      <c r="D110" s="241">
        <v>26.910393452213622</v>
      </c>
      <c r="E110" s="242">
        <v>31.150959351444509</v>
      </c>
      <c r="F110" s="241">
        <v>27.833846134492624</v>
      </c>
      <c r="G110" s="242">
        <v>30.227506669165507</v>
      </c>
      <c r="H110" s="82"/>
    </row>
    <row r="111" spans="1:8" ht="15.75" customHeight="1">
      <c r="A111" s="90"/>
      <c r="B111" s="174" t="s">
        <v>419</v>
      </c>
      <c r="C111" s="235">
        <v>2.1574024155511031</v>
      </c>
      <c r="D111" s="236">
        <v>2.0029265994838292</v>
      </c>
      <c r="E111" s="237">
        <v>2.311878231618377</v>
      </c>
      <c r="F111" s="236">
        <v>2.0480809087806375</v>
      </c>
      <c r="G111" s="237">
        <v>2.2667239223215687</v>
      </c>
      <c r="H111" s="82"/>
    </row>
    <row r="112" spans="1:8" ht="15.75" customHeight="1">
      <c r="A112" s="90"/>
      <c r="B112" s="174" t="s">
        <v>420</v>
      </c>
      <c r="C112" s="235">
        <v>3.7111893189999545</v>
      </c>
      <c r="D112" s="236">
        <v>3.4743196801841942</v>
      </c>
      <c r="E112" s="237">
        <v>3.9480589578157148</v>
      </c>
      <c r="F112" s="236">
        <v>3.5518459239690205</v>
      </c>
      <c r="G112" s="237">
        <v>3.8705327140308885</v>
      </c>
      <c r="H112" s="82"/>
    </row>
    <row r="113" spans="1:8" ht="15.75" customHeight="1">
      <c r="A113" s="90"/>
      <c r="B113" s="174" t="s">
        <v>421</v>
      </c>
      <c r="C113" s="230">
        <v>50.173322990681321</v>
      </c>
      <c r="D113" s="245">
        <v>48.197083649373447</v>
      </c>
      <c r="E113" s="246">
        <v>52.149562331989195</v>
      </c>
      <c r="F113" s="245">
        <v>48.938373902487584</v>
      </c>
      <c r="G113" s="246">
        <v>51.408272078875058</v>
      </c>
      <c r="H113" s="82"/>
    </row>
    <row r="114" spans="1:8" ht="15.75" customHeight="1">
      <c r="A114" s="90"/>
      <c r="B114" s="174" t="s">
        <v>422</v>
      </c>
      <c r="C114" s="235">
        <v>0.3828923091360007</v>
      </c>
      <c r="D114" s="236">
        <v>0.35758670597023379</v>
      </c>
      <c r="E114" s="237">
        <v>0.40819791230176761</v>
      </c>
      <c r="F114" s="236">
        <v>0.35925091011119442</v>
      </c>
      <c r="G114" s="237">
        <v>0.40653370816080697</v>
      </c>
      <c r="H114" s="82"/>
    </row>
    <row r="115" spans="1:8" ht="15.75" customHeight="1">
      <c r="A115" s="90"/>
      <c r="B115" s="174" t="s">
        <v>423</v>
      </c>
      <c r="C115" s="235">
        <v>0.26578002368002279</v>
      </c>
      <c r="D115" s="236">
        <v>0.24634514031959531</v>
      </c>
      <c r="E115" s="237">
        <v>0.28521490704045027</v>
      </c>
      <c r="F115" s="236">
        <v>0.25148550748980569</v>
      </c>
      <c r="G115" s="237">
        <v>0.28007453987023989</v>
      </c>
      <c r="H115" s="82"/>
    </row>
    <row r="116" spans="1:8" ht="15.75" customHeight="1">
      <c r="A116" s="90"/>
      <c r="B116" s="174" t="s">
        <v>424</v>
      </c>
      <c r="C116" s="235">
        <v>2.8285231472323513</v>
      </c>
      <c r="D116" s="236">
        <v>2.6421854725867986</v>
      </c>
      <c r="E116" s="237">
        <v>3.0148608218779041</v>
      </c>
      <c r="F116" s="236">
        <v>2.6730689402766803</v>
      </c>
      <c r="G116" s="237">
        <v>2.9839773541880223</v>
      </c>
      <c r="H116" s="82"/>
    </row>
    <row r="117" spans="1:8" ht="15.75" customHeight="1">
      <c r="A117" s="90"/>
      <c r="B117" s="174" t="s">
        <v>425</v>
      </c>
      <c r="C117" s="235">
        <v>3.8611520607651371</v>
      </c>
      <c r="D117" s="236">
        <v>3.5829007101947994</v>
      </c>
      <c r="E117" s="237">
        <v>4.1394034113354747</v>
      </c>
      <c r="F117" s="236">
        <v>3.7362231322743127</v>
      </c>
      <c r="G117" s="237">
        <v>3.9860809892559614</v>
      </c>
      <c r="H117" s="82"/>
    </row>
    <row r="118" spans="1:8" ht="15.75" customHeight="1">
      <c r="A118" s="90"/>
      <c r="B118" s="174" t="s">
        <v>426</v>
      </c>
      <c r="C118" s="229">
        <v>0.11726062971746748</v>
      </c>
      <c r="D118" s="231">
        <v>0.11442050756503122</v>
      </c>
      <c r="E118" s="232">
        <v>0.12010075186990374</v>
      </c>
      <c r="F118" s="231">
        <v>0.11485392285961479</v>
      </c>
      <c r="G118" s="232">
        <v>0.11966733657532017</v>
      </c>
      <c r="H118" s="82"/>
    </row>
    <row r="119" spans="1:8" ht="15.75" customHeight="1">
      <c r="A119" s="90"/>
      <c r="B119" s="174" t="s">
        <v>427</v>
      </c>
      <c r="C119" s="235">
        <v>0.36850811216038754</v>
      </c>
      <c r="D119" s="236">
        <v>0.34295737626302064</v>
      </c>
      <c r="E119" s="237">
        <v>0.39405884805775443</v>
      </c>
      <c r="F119" s="236">
        <v>0.35378948493414286</v>
      </c>
      <c r="G119" s="237">
        <v>0.38322673938663221</v>
      </c>
      <c r="H119" s="82"/>
    </row>
    <row r="120" spans="1:8" ht="15.75" customHeight="1">
      <c r="A120" s="90"/>
      <c r="B120" s="174" t="s">
        <v>428</v>
      </c>
      <c r="C120" s="229">
        <v>9.0577312522427261E-2</v>
      </c>
      <c r="D120" s="231">
        <v>8.0415538015396928E-2</v>
      </c>
      <c r="E120" s="232">
        <v>0.10073908702945759</v>
      </c>
      <c r="F120" s="231" t="s">
        <v>94</v>
      </c>
      <c r="G120" s="232" t="s">
        <v>94</v>
      </c>
      <c r="H120" s="82"/>
    </row>
    <row r="121" spans="1:8" ht="15.75" customHeight="1">
      <c r="A121" s="90"/>
      <c r="B121" s="174" t="s">
        <v>429</v>
      </c>
      <c r="C121" s="235">
        <v>1.7373601454783452</v>
      </c>
      <c r="D121" s="236">
        <v>1.6337359952781763</v>
      </c>
      <c r="E121" s="237">
        <v>1.8409842956785141</v>
      </c>
      <c r="F121" s="236">
        <v>1.6683092494843001</v>
      </c>
      <c r="G121" s="237">
        <v>1.8064110414723902</v>
      </c>
      <c r="H121" s="82"/>
    </row>
    <row r="122" spans="1:8" ht="15.75" customHeight="1">
      <c r="A122" s="90"/>
      <c r="B122" s="174" t="s">
        <v>430</v>
      </c>
      <c r="C122" s="230">
        <v>71.260165953737513</v>
      </c>
      <c r="D122" s="245">
        <v>68.683968848003047</v>
      </c>
      <c r="E122" s="246">
        <v>73.836363059471978</v>
      </c>
      <c r="F122" s="245">
        <v>69.72263349932922</v>
      </c>
      <c r="G122" s="246">
        <v>72.797698408145806</v>
      </c>
      <c r="H122" s="82"/>
    </row>
    <row r="123" spans="1:8" ht="15.75" customHeight="1">
      <c r="A123" s="90"/>
      <c r="B123" s="174" t="s">
        <v>431</v>
      </c>
      <c r="C123" s="235">
        <v>2.5556570986437355</v>
      </c>
      <c r="D123" s="236">
        <v>2.3761691756746064</v>
      </c>
      <c r="E123" s="237">
        <v>2.7351450216128645</v>
      </c>
      <c r="F123" s="236">
        <v>2.4327044956305435</v>
      </c>
      <c r="G123" s="237">
        <v>2.6786097016569275</v>
      </c>
      <c r="H123" s="82"/>
    </row>
    <row r="124" spans="1:8" ht="15.75" customHeight="1">
      <c r="A124" s="90"/>
      <c r="B124" s="174" t="s">
        <v>432</v>
      </c>
      <c r="C124" s="235">
        <v>7.0104849129926414</v>
      </c>
      <c r="D124" s="236">
        <v>6.6889479848064477</v>
      </c>
      <c r="E124" s="237">
        <v>7.3320218411788352</v>
      </c>
      <c r="F124" s="236">
        <v>6.75906190169135</v>
      </c>
      <c r="G124" s="237">
        <v>7.2619079242939328</v>
      </c>
      <c r="H124" s="82"/>
    </row>
    <row r="125" spans="1:8" ht="15.75" customHeight="1">
      <c r="A125" s="90"/>
      <c r="B125" s="174" t="s">
        <v>433</v>
      </c>
      <c r="C125" s="235">
        <v>0.62776905482326872</v>
      </c>
      <c r="D125" s="236">
        <v>0.56534591905342102</v>
      </c>
      <c r="E125" s="237">
        <v>0.69019219059311643</v>
      </c>
      <c r="F125" s="236">
        <v>0.58880666250641145</v>
      </c>
      <c r="G125" s="237">
        <v>0.666731447140126</v>
      </c>
      <c r="H125" s="82"/>
    </row>
    <row r="126" spans="1:8" ht="15.75" customHeight="1">
      <c r="A126" s="90"/>
      <c r="B126" s="174" t="s">
        <v>434</v>
      </c>
      <c r="C126" s="229">
        <v>2.5119697163698888E-2</v>
      </c>
      <c r="D126" s="231">
        <v>2.4584719403379415E-2</v>
      </c>
      <c r="E126" s="232">
        <v>2.5654674924018361E-2</v>
      </c>
      <c r="F126" s="231">
        <v>2.4619581848710808E-2</v>
      </c>
      <c r="G126" s="232">
        <v>2.5619812478686967E-2</v>
      </c>
      <c r="H126" s="82"/>
    </row>
    <row r="127" spans="1:8" ht="15.75" customHeight="1">
      <c r="A127" s="90"/>
      <c r="B127" s="174" t="s">
        <v>435</v>
      </c>
      <c r="C127" s="230">
        <v>77.781114926638836</v>
      </c>
      <c r="D127" s="245">
        <v>73.836183386533122</v>
      </c>
      <c r="E127" s="246">
        <v>81.726046466744549</v>
      </c>
      <c r="F127" s="245">
        <v>75.507622985716409</v>
      </c>
      <c r="G127" s="246">
        <v>80.054606867561262</v>
      </c>
      <c r="H127" s="82"/>
    </row>
    <row r="128" spans="1:8" ht="15.75" customHeight="1">
      <c r="A128" s="90"/>
      <c r="B128" s="234" t="s">
        <v>204</v>
      </c>
      <c r="C128" s="171"/>
      <c r="D128" s="171"/>
      <c r="E128" s="171"/>
      <c r="F128" s="171"/>
      <c r="G128" s="233"/>
      <c r="H128" s="82"/>
    </row>
    <row r="129" spans="1:8" ht="15.75" customHeight="1">
      <c r="A129" s="90"/>
      <c r="B129" s="174" t="s">
        <v>436</v>
      </c>
      <c r="C129" s="235">
        <v>1.5895609549919938</v>
      </c>
      <c r="D129" s="236">
        <v>1.4804304445959353</v>
      </c>
      <c r="E129" s="237">
        <v>1.6986914653880523</v>
      </c>
      <c r="F129" s="236">
        <v>1.5418932100289224</v>
      </c>
      <c r="G129" s="237">
        <v>1.6372286999550651</v>
      </c>
      <c r="H129" s="82"/>
    </row>
    <row r="130" spans="1:8" ht="15.75" customHeight="1">
      <c r="A130" s="90"/>
      <c r="B130" s="174" t="s">
        <v>379</v>
      </c>
      <c r="C130" s="235">
        <v>3.0427908670487982</v>
      </c>
      <c r="D130" s="236">
        <v>2.9499465234725881</v>
      </c>
      <c r="E130" s="237">
        <v>3.1356352106250083</v>
      </c>
      <c r="F130" s="236">
        <v>3.0058430074671283</v>
      </c>
      <c r="G130" s="237">
        <v>3.0797387266304681</v>
      </c>
      <c r="H130" s="82"/>
    </row>
    <row r="131" spans="1:8" ht="15.75" customHeight="1">
      <c r="A131" s="90"/>
      <c r="B131" s="174" t="s">
        <v>380</v>
      </c>
      <c r="C131" s="240">
        <v>28.170355265569913</v>
      </c>
      <c r="D131" s="241">
        <v>26.752206888916618</v>
      </c>
      <c r="E131" s="242">
        <v>29.588503642223209</v>
      </c>
      <c r="F131" s="241">
        <v>27.287682083244622</v>
      </c>
      <c r="G131" s="242">
        <v>29.053028447895205</v>
      </c>
      <c r="H131" s="82"/>
    </row>
    <row r="132" spans="1:8" ht="15.75" customHeight="1">
      <c r="A132" s="90"/>
      <c r="B132" s="174" t="s">
        <v>438</v>
      </c>
      <c r="C132" s="240" t="s">
        <v>96</v>
      </c>
      <c r="D132" s="241" t="s">
        <v>94</v>
      </c>
      <c r="E132" s="242" t="s">
        <v>94</v>
      </c>
      <c r="F132" s="241" t="s">
        <v>94</v>
      </c>
      <c r="G132" s="242" t="s">
        <v>94</v>
      </c>
      <c r="H132" s="82"/>
    </row>
    <row r="133" spans="1:8" ht="15.75" customHeight="1">
      <c r="A133" s="90"/>
      <c r="B133" s="174" t="s">
        <v>381</v>
      </c>
      <c r="C133" s="230">
        <v>64.454316904378558</v>
      </c>
      <c r="D133" s="245">
        <v>56.816486507328655</v>
      </c>
      <c r="E133" s="246">
        <v>72.092147301428454</v>
      </c>
      <c r="F133" s="245">
        <v>62.04480757616863</v>
      </c>
      <c r="G133" s="246">
        <v>66.863826232588494</v>
      </c>
      <c r="H133" s="82"/>
    </row>
    <row r="134" spans="1:8" ht="15.75" customHeight="1">
      <c r="A134" s="90"/>
      <c r="B134" s="174" t="s">
        <v>382</v>
      </c>
      <c r="C134" s="235">
        <v>0.13416666666666666</v>
      </c>
      <c r="D134" s="236">
        <v>0.11921146977565798</v>
      </c>
      <c r="E134" s="237">
        <v>0.14912186355767534</v>
      </c>
      <c r="F134" s="236" t="s">
        <v>94</v>
      </c>
      <c r="G134" s="237" t="s">
        <v>94</v>
      </c>
      <c r="H134" s="82"/>
    </row>
    <row r="135" spans="1:8" ht="15.75" customHeight="1">
      <c r="A135" s="90"/>
      <c r="B135" s="174" t="s">
        <v>383</v>
      </c>
      <c r="C135" s="235">
        <v>3.4370785480949171</v>
      </c>
      <c r="D135" s="236">
        <v>3.2609938124481022</v>
      </c>
      <c r="E135" s="237">
        <v>3.613163283741732</v>
      </c>
      <c r="F135" s="236">
        <v>3.3374460649083018</v>
      </c>
      <c r="G135" s="237">
        <v>3.5367110312815324</v>
      </c>
      <c r="H135" s="82"/>
    </row>
    <row r="136" spans="1:8" ht="15.75" customHeight="1">
      <c r="A136" s="90"/>
      <c r="B136" s="174" t="s">
        <v>384</v>
      </c>
      <c r="C136" s="229">
        <v>0.26781391889757566</v>
      </c>
      <c r="D136" s="231">
        <v>0.25746315067772263</v>
      </c>
      <c r="E136" s="232">
        <v>0.2781646871174287</v>
      </c>
      <c r="F136" s="231">
        <v>0.26007594240640464</v>
      </c>
      <c r="G136" s="232">
        <v>0.27555189538874669</v>
      </c>
      <c r="H136" s="82"/>
    </row>
    <row r="137" spans="1:8" ht="15.75" customHeight="1">
      <c r="A137" s="90"/>
      <c r="B137" s="174" t="s">
        <v>385</v>
      </c>
      <c r="C137" s="235">
        <v>1.4275495913399145</v>
      </c>
      <c r="D137" s="236">
        <v>1.3290176902980437</v>
      </c>
      <c r="E137" s="237">
        <v>1.5260814923817854</v>
      </c>
      <c r="F137" s="236">
        <v>1.3709066247827322</v>
      </c>
      <c r="G137" s="237">
        <v>1.4841925578970969</v>
      </c>
      <c r="H137" s="82"/>
    </row>
    <row r="138" spans="1:8" ht="15.75" customHeight="1">
      <c r="A138" s="90"/>
      <c r="B138" s="174" t="s">
        <v>386</v>
      </c>
      <c r="C138" s="240">
        <v>14.65646197213839</v>
      </c>
      <c r="D138" s="241">
        <v>13.459024379969243</v>
      </c>
      <c r="E138" s="242">
        <v>15.853899564307536</v>
      </c>
      <c r="F138" s="241">
        <v>14.255252339914627</v>
      </c>
      <c r="G138" s="242">
        <v>15.057671604362152</v>
      </c>
      <c r="H138" s="82"/>
    </row>
    <row r="139" spans="1:8" ht="15.75" customHeight="1">
      <c r="A139" s="90"/>
      <c r="B139" s="174" t="s">
        <v>387</v>
      </c>
      <c r="C139" s="240">
        <v>43.094889645197938</v>
      </c>
      <c r="D139" s="241">
        <v>41.433662978515407</v>
      </c>
      <c r="E139" s="242">
        <v>44.756116311880469</v>
      </c>
      <c r="F139" s="241">
        <v>42.20448364617701</v>
      </c>
      <c r="G139" s="242">
        <v>43.985295644218866</v>
      </c>
      <c r="H139" s="82"/>
    </row>
    <row r="140" spans="1:8" ht="15.75" customHeight="1">
      <c r="A140" s="90"/>
      <c r="B140" s="174" t="s">
        <v>388</v>
      </c>
      <c r="C140" s="230">
        <v>122.87461315475299</v>
      </c>
      <c r="D140" s="245">
        <v>118.89479401166254</v>
      </c>
      <c r="E140" s="246">
        <v>126.85443229784345</v>
      </c>
      <c r="F140" s="245">
        <v>120.56113766370007</v>
      </c>
      <c r="G140" s="246">
        <v>125.18808864580592</v>
      </c>
      <c r="H140" s="82"/>
    </row>
    <row r="141" spans="1:8" ht="15.75" customHeight="1">
      <c r="A141" s="90"/>
      <c r="B141" s="174" t="s">
        <v>389</v>
      </c>
      <c r="C141" s="235">
        <v>0.40354647716043923</v>
      </c>
      <c r="D141" s="236">
        <v>0.3708889208024948</v>
      </c>
      <c r="E141" s="237">
        <v>0.43620403351838366</v>
      </c>
      <c r="F141" s="236">
        <v>0.38042229207660549</v>
      </c>
      <c r="G141" s="237">
        <v>0.42667066224427297</v>
      </c>
      <c r="H141" s="82"/>
    </row>
    <row r="142" spans="1:8" ht="15.75" customHeight="1">
      <c r="A142" s="90"/>
      <c r="B142" s="174" t="s">
        <v>390</v>
      </c>
      <c r="C142" s="235">
        <v>1.5428475244163145</v>
      </c>
      <c r="D142" s="236">
        <v>1.5067988733757882</v>
      </c>
      <c r="E142" s="237">
        <v>1.5788961754568407</v>
      </c>
      <c r="F142" s="236">
        <v>1.5194731612380723</v>
      </c>
      <c r="G142" s="237">
        <v>1.5662218875945566</v>
      </c>
      <c r="H142" s="82"/>
    </row>
    <row r="143" spans="1:8" ht="15.75" customHeight="1">
      <c r="A143" s="90"/>
      <c r="B143" s="174" t="s">
        <v>391</v>
      </c>
      <c r="C143" s="235">
        <v>0.97249166650321428</v>
      </c>
      <c r="D143" s="236">
        <v>0.860982946197833</v>
      </c>
      <c r="E143" s="237">
        <v>1.0840003868085957</v>
      </c>
      <c r="F143" s="236">
        <v>0.92074272969098814</v>
      </c>
      <c r="G143" s="237">
        <v>1.0242406033154403</v>
      </c>
      <c r="H143" s="82"/>
    </row>
    <row r="144" spans="1:8" ht="15.75" customHeight="1">
      <c r="A144" s="90"/>
      <c r="B144" s="174" t="s">
        <v>392</v>
      </c>
      <c r="C144" s="235">
        <v>0.42839726793413285</v>
      </c>
      <c r="D144" s="236">
        <v>0.3685155368654201</v>
      </c>
      <c r="E144" s="237">
        <v>0.4882789990028456</v>
      </c>
      <c r="F144" s="236">
        <v>0.34703319628606039</v>
      </c>
      <c r="G144" s="237">
        <v>0.50976133958220538</v>
      </c>
      <c r="H144" s="82"/>
    </row>
    <row r="145" spans="1:8" ht="15.75" customHeight="1">
      <c r="A145" s="90"/>
      <c r="B145" s="174" t="s">
        <v>393</v>
      </c>
      <c r="C145" s="235">
        <v>0.23421148797954694</v>
      </c>
      <c r="D145" s="236">
        <v>0.1941264171599289</v>
      </c>
      <c r="E145" s="237">
        <v>0.27429655879916498</v>
      </c>
      <c r="F145" s="236">
        <v>0.19391239436628796</v>
      </c>
      <c r="G145" s="237">
        <v>0.27451058159280589</v>
      </c>
      <c r="H145" s="82"/>
    </row>
    <row r="146" spans="1:8" ht="15.75" customHeight="1">
      <c r="A146" s="90"/>
      <c r="B146" s="174" t="s">
        <v>394</v>
      </c>
      <c r="C146" s="235">
        <v>8.0678439319053226</v>
      </c>
      <c r="D146" s="236">
        <v>7.8502710164703871</v>
      </c>
      <c r="E146" s="237">
        <v>8.2854168473402581</v>
      </c>
      <c r="F146" s="236">
        <v>7.9396106580551304</v>
      </c>
      <c r="G146" s="237">
        <v>8.1960772057555147</v>
      </c>
      <c r="H146" s="82"/>
    </row>
    <row r="147" spans="1:8" ht="15.75" customHeight="1">
      <c r="A147" s="90"/>
      <c r="B147" s="174" t="s">
        <v>395</v>
      </c>
      <c r="C147" s="235">
        <v>6.7246771628079678</v>
      </c>
      <c r="D147" s="236">
        <v>6.3004494063926533</v>
      </c>
      <c r="E147" s="237">
        <v>7.1489049192232823</v>
      </c>
      <c r="F147" s="236">
        <v>6.5452614082996678</v>
      </c>
      <c r="G147" s="237">
        <v>6.9040929173162677</v>
      </c>
      <c r="H147" s="82"/>
    </row>
    <row r="148" spans="1:8" ht="15.75" customHeight="1">
      <c r="A148" s="90"/>
      <c r="B148" s="174" t="s">
        <v>396</v>
      </c>
      <c r="C148" s="235">
        <v>1.3163164821977806</v>
      </c>
      <c r="D148" s="236">
        <v>1.1180461871962373</v>
      </c>
      <c r="E148" s="237">
        <v>1.514586777199324</v>
      </c>
      <c r="F148" s="236">
        <v>1.2376218508976387</v>
      </c>
      <c r="G148" s="237">
        <v>1.3950111134979226</v>
      </c>
      <c r="H148" s="82"/>
    </row>
    <row r="149" spans="1:8" ht="15.75" customHeight="1">
      <c r="A149" s="90"/>
      <c r="B149" s="174" t="s">
        <v>397</v>
      </c>
      <c r="C149" s="235">
        <v>0.15027777777777776</v>
      </c>
      <c r="D149" s="236">
        <v>0.10763416230764505</v>
      </c>
      <c r="E149" s="237">
        <v>0.19292139324791047</v>
      </c>
      <c r="F149" s="236" t="s">
        <v>94</v>
      </c>
      <c r="G149" s="237" t="s">
        <v>94</v>
      </c>
      <c r="H149" s="82"/>
    </row>
    <row r="150" spans="1:8" ht="15.75" customHeight="1">
      <c r="A150" s="90"/>
      <c r="B150" s="174" t="s">
        <v>398</v>
      </c>
      <c r="C150" s="235">
        <v>0.37977973514141683</v>
      </c>
      <c r="D150" s="236">
        <v>0.3371523051789459</v>
      </c>
      <c r="E150" s="237">
        <v>0.42240716510388776</v>
      </c>
      <c r="F150" s="236">
        <v>0.35595996167515809</v>
      </c>
      <c r="G150" s="237">
        <v>0.40359950860767557</v>
      </c>
      <c r="H150" s="82"/>
    </row>
    <row r="151" spans="1:8" ht="15.75" customHeight="1">
      <c r="A151" s="90"/>
      <c r="B151" s="174" t="s">
        <v>439</v>
      </c>
      <c r="C151" s="235">
        <v>0.11003333333333334</v>
      </c>
      <c r="D151" s="236">
        <v>8.6483133290280928E-2</v>
      </c>
      <c r="E151" s="237">
        <v>0.13358353337638576</v>
      </c>
      <c r="F151" s="236">
        <v>0.10029384909755701</v>
      </c>
      <c r="G151" s="237">
        <v>0.11977281756910968</v>
      </c>
      <c r="H151" s="82"/>
    </row>
    <row r="152" spans="1:8" ht="15.75" customHeight="1">
      <c r="A152" s="90"/>
      <c r="B152" s="174" t="s">
        <v>399</v>
      </c>
      <c r="C152" s="235">
        <v>0.16408960512427703</v>
      </c>
      <c r="D152" s="236">
        <v>0.12008053766118108</v>
      </c>
      <c r="E152" s="237">
        <v>0.20809867258737297</v>
      </c>
      <c r="F152" s="236" t="s">
        <v>94</v>
      </c>
      <c r="G152" s="237" t="s">
        <v>94</v>
      </c>
      <c r="H152" s="82"/>
    </row>
    <row r="153" spans="1:8" ht="15.75" customHeight="1">
      <c r="A153" s="90"/>
      <c r="B153" s="174" t="s">
        <v>400</v>
      </c>
      <c r="C153" s="235">
        <v>0.16137488653720461</v>
      </c>
      <c r="D153" s="236">
        <v>0.15049612129566803</v>
      </c>
      <c r="E153" s="237">
        <v>0.17225365177874119</v>
      </c>
      <c r="F153" s="236">
        <v>0.15159182226853418</v>
      </c>
      <c r="G153" s="237">
        <v>0.17115795080587504</v>
      </c>
      <c r="H153" s="82"/>
    </row>
    <row r="154" spans="1:8" ht="15.75" customHeight="1">
      <c r="A154" s="90"/>
      <c r="B154" s="174" t="s">
        <v>401</v>
      </c>
      <c r="C154" s="229">
        <v>0.20573738716500736</v>
      </c>
      <c r="D154" s="231">
        <v>0.19384918219358394</v>
      </c>
      <c r="E154" s="232">
        <v>0.21762559213643079</v>
      </c>
      <c r="F154" s="231">
        <v>0.2005020609705058</v>
      </c>
      <c r="G154" s="232">
        <v>0.21097271335950893</v>
      </c>
      <c r="H154" s="82"/>
    </row>
    <row r="155" spans="1:8" ht="15.75" customHeight="1">
      <c r="A155" s="90"/>
      <c r="B155" s="174" t="s">
        <v>402</v>
      </c>
      <c r="C155" s="235">
        <v>7.2371987396273862</v>
      </c>
      <c r="D155" s="236">
        <v>6.6652129359467907</v>
      </c>
      <c r="E155" s="237">
        <v>7.8091845433079818</v>
      </c>
      <c r="F155" s="236">
        <v>6.9690737093923847</v>
      </c>
      <c r="G155" s="237">
        <v>7.5053237698623878</v>
      </c>
      <c r="H155" s="82"/>
    </row>
    <row r="156" spans="1:8" ht="15.75" customHeight="1">
      <c r="A156" s="90"/>
      <c r="B156" s="174" t="s">
        <v>403</v>
      </c>
      <c r="C156" s="235">
        <v>7.1788830348877912</v>
      </c>
      <c r="D156" s="236">
        <v>6.8130424528969478</v>
      </c>
      <c r="E156" s="237">
        <v>7.5447236168786347</v>
      </c>
      <c r="F156" s="236">
        <v>6.9776594676721952</v>
      </c>
      <c r="G156" s="237">
        <v>7.3801066021033872</v>
      </c>
      <c r="H156" s="82"/>
    </row>
    <row r="157" spans="1:8" ht="15.75" customHeight="1">
      <c r="A157" s="90"/>
      <c r="B157" s="174" t="s">
        <v>404</v>
      </c>
      <c r="C157" s="229">
        <v>4.1031995571808047E-2</v>
      </c>
      <c r="D157" s="231">
        <v>2.8933147338487397E-2</v>
      </c>
      <c r="E157" s="232">
        <v>5.3130843805128697E-2</v>
      </c>
      <c r="F157" s="231" t="s">
        <v>94</v>
      </c>
      <c r="G157" s="232" t="s">
        <v>94</v>
      </c>
      <c r="H157" s="82"/>
    </row>
    <row r="158" spans="1:8" ht="15.75" customHeight="1">
      <c r="A158" s="90"/>
      <c r="B158" s="174" t="s">
        <v>405</v>
      </c>
      <c r="C158" s="235">
        <v>2.408578226244257</v>
      </c>
      <c r="D158" s="236">
        <v>2.3446431479764325</v>
      </c>
      <c r="E158" s="237">
        <v>2.4725133045120815</v>
      </c>
      <c r="F158" s="236">
        <v>2.3678018487159975</v>
      </c>
      <c r="G158" s="237">
        <v>2.4493546037725165</v>
      </c>
      <c r="H158" s="82"/>
    </row>
    <row r="159" spans="1:8" ht="15.75" customHeight="1">
      <c r="A159" s="90"/>
      <c r="B159" s="174" t="s">
        <v>406</v>
      </c>
      <c r="C159" s="229">
        <v>3.7989933516073465E-2</v>
      </c>
      <c r="D159" s="231">
        <v>3.6519543133093191E-2</v>
      </c>
      <c r="E159" s="232">
        <v>3.946032389905374E-2</v>
      </c>
      <c r="F159" s="231">
        <v>3.7404301357053159E-2</v>
      </c>
      <c r="G159" s="232">
        <v>3.8575565675093772E-2</v>
      </c>
      <c r="H159" s="82"/>
    </row>
    <row r="160" spans="1:8" ht="15.75" customHeight="1">
      <c r="A160" s="90"/>
      <c r="B160" s="174" t="s">
        <v>407</v>
      </c>
      <c r="C160" s="235">
        <v>5.2986685374059048</v>
      </c>
      <c r="D160" s="236">
        <v>4.7877867051363392</v>
      </c>
      <c r="E160" s="237">
        <v>5.8095503696754704</v>
      </c>
      <c r="F160" s="236">
        <v>5.0936932352327364</v>
      </c>
      <c r="G160" s="237">
        <v>5.5036438395790732</v>
      </c>
      <c r="H160" s="82"/>
    </row>
    <row r="161" spans="1:8" ht="15.75" customHeight="1">
      <c r="A161" s="90"/>
      <c r="B161" s="174" t="s">
        <v>437</v>
      </c>
      <c r="C161" s="229">
        <v>3.5366739153145921E-2</v>
      </c>
      <c r="D161" s="231">
        <v>3.2466687078315903E-2</v>
      </c>
      <c r="E161" s="232">
        <v>3.8266791227975938E-2</v>
      </c>
      <c r="F161" s="231">
        <v>3.3334302047253558E-2</v>
      </c>
      <c r="G161" s="232">
        <v>3.7399176259038283E-2</v>
      </c>
      <c r="H161" s="82"/>
    </row>
    <row r="162" spans="1:8" ht="15.75" customHeight="1">
      <c r="A162" s="90"/>
      <c r="B162" s="174" t="s">
        <v>408</v>
      </c>
      <c r="C162" s="235">
        <v>0.26124999999999998</v>
      </c>
      <c r="D162" s="236">
        <v>0.19656087541935968</v>
      </c>
      <c r="E162" s="237">
        <v>0.32593912458064028</v>
      </c>
      <c r="F162" s="236">
        <v>0.23279304294542627</v>
      </c>
      <c r="G162" s="237">
        <v>0.28970695705457367</v>
      </c>
      <c r="H162" s="82"/>
    </row>
    <row r="163" spans="1:8" ht="15.75" customHeight="1">
      <c r="A163" s="90"/>
      <c r="B163" s="174" t="s">
        <v>409</v>
      </c>
      <c r="C163" s="235">
        <v>7.363671442834594</v>
      </c>
      <c r="D163" s="236">
        <v>6.2305750373632138</v>
      </c>
      <c r="E163" s="237">
        <v>8.4967678483059732</v>
      </c>
      <c r="F163" s="236">
        <v>7.0626063664976027</v>
      </c>
      <c r="G163" s="237">
        <v>7.6647365191715853</v>
      </c>
      <c r="H163" s="82"/>
    </row>
    <row r="164" spans="1:8" ht="15.75" customHeight="1">
      <c r="A164" s="90"/>
      <c r="B164" s="174" t="s">
        <v>410</v>
      </c>
      <c r="C164" s="240">
        <v>38.203582531820395</v>
      </c>
      <c r="D164" s="241">
        <v>36.625852870888934</v>
      </c>
      <c r="E164" s="242">
        <v>39.781312192751855</v>
      </c>
      <c r="F164" s="241">
        <v>37.482375166576986</v>
      </c>
      <c r="G164" s="242">
        <v>38.924789897063803</v>
      </c>
      <c r="H164" s="82"/>
    </row>
    <row r="165" spans="1:8" ht="15.75" customHeight="1">
      <c r="A165" s="90"/>
      <c r="B165" s="174" t="s">
        <v>411</v>
      </c>
      <c r="C165" s="229">
        <v>1.68924493740789E-2</v>
      </c>
      <c r="D165" s="231">
        <v>1.5967569709495706E-2</v>
      </c>
      <c r="E165" s="232">
        <v>1.7817329038662094E-2</v>
      </c>
      <c r="F165" s="231">
        <v>1.6492523306950904E-2</v>
      </c>
      <c r="G165" s="232">
        <v>1.7292375441206896E-2</v>
      </c>
      <c r="H165" s="82"/>
    </row>
    <row r="166" spans="1:8" ht="15.75" customHeight="1">
      <c r="A166" s="90"/>
      <c r="B166" s="174" t="s">
        <v>412</v>
      </c>
      <c r="C166" s="230">
        <v>56.672996888304603</v>
      </c>
      <c r="D166" s="245">
        <v>54.581464837749174</v>
      </c>
      <c r="E166" s="246">
        <v>58.764528938860032</v>
      </c>
      <c r="F166" s="245">
        <v>55.439409167400704</v>
      </c>
      <c r="G166" s="246">
        <v>57.906584609208501</v>
      </c>
      <c r="H166" s="82"/>
    </row>
    <row r="167" spans="1:8" ht="15.75" customHeight="1">
      <c r="A167" s="90"/>
      <c r="B167" s="174" t="s">
        <v>413</v>
      </c>
      <c r="C167" s="235">
        <v>2.0115016839866824</v>
      </c>
      <c r="D167" s="236">
        <v>1.7297425646088769</v>
      </c>
      <c r="E167" s="237">
        <v>2.2932608033644879</v>
      </c>
      <c r="F167" s="236">
        <v>1.8905834253517084</v>
      </c>
      <c r="G167" s="237">
        <v>2.1324199426216564</v>
      </c>
      <c r="H167" s="82"/>
    </row>
    <row r="168" spans="1:8" ht="15.75" customHeight="1">
      <c r="A168" s="90"/>
      <c r="B168" s="174" t="s">
        <v>414</v>
      </c>
      <c r="C168" s="235">
        <v>6.2173010118724585</v>
      </c>
      <c r="D168" s="236">
        <v>5.8325945464108377</v>
      </c>
      <c r="E168" s="237">
        <v>6.6020074773340793</v>
      </c>
      <c r="F168" s="236">
        <v>6.0208575051361697</v>
      </c>
      <c r="G168" s="237">
        <v>6.4137445186087474</v>
      </c>
      <c r="H168" s="82"/>
    </row>
    <row r="169" spans="1:8" ht="15.75" customHeight="1">
      <c r="A169" s="90"/>
      <c r="B169" s="174" t="s">
        <v>378</v>
      </c>
      <c r="C169" s="235">
        <v>3.2118755077747299</v>
      </c>
      <c r="D169" s="236">
        <v>3.0986111867420734</v>
      </c>
      <c r="E169" s="237">
        <v>3.3251398288073863</v>
      </c>
      <c r="F169" s="236">
        <v>3.1652424075091274</v>
      </c>
      <c r="G169" s="237">
        <v>3.2585086080403323</v>
      </c>
      <c r="H169" s="82"/>
    </row>
    <row r="170" spans="1:8" ht="15.75" customHeight="1">
      <c r="A170" s="90"/>
      <c r="B170" s="174" t="s">
        <v>415</v>
      </c>
      <c r="C170" s="235">
        <v>0.50324237997771903</v>
      </c>
      <c r="D170" s="236">
        <v>0.4426133396321244</v>
      </c>
      <c r="E170" s="237">
        <v>0.56387142032331361</v>
      </c>
      <c r="F170" s="236">
        <v>0.4711103867889796</v>
      </c>
      <c r="G170" s="237">
        <v>0.53537437316645842</v>
      </c>
      <c r="H170" s="82"/>
    </row>
    <row r="171" spans="1:8" ht="15.75" customHeight="1">
      <c r="A171" s="90"/>
      <c r="B171" s="174" t="s">
        <v>416</v>
      </c>
      <c r="C171" s="235">
        <v>9.2440434908981075</v>
      </c>
      <c r="D171" s="236">
        <v>8.6078859009466981</v>
      </c>
      <c r="E171" s="237">
        <v>9.8802010808495169</v>
      </c>
      <c r="F171" s="236">
        <v>9.0080697317076783</v>
      </c>
      <c r="G171" s="237">
        <v>9.4800172500885367</v>
      </c>
      <c r="H171" s="82"/>
    </row>
    <row r="172" spans="1:8" ht="15.75" customHeight="1">
      <c r="A172" s="90"/>
      <c r="B172" s="174" t="s">
        <v>417</v>
      </c>
      <c r="C172" s="240">
        <v>29.386086095800749</v>
      </c>
      <c r="D172" s="241">
        <v>27.663853458209427</v>
      </c>
      <c r="E172" s="242">
        <v>31.108318733392071</v>
      </c>
      <c r="F172" s="241">
        <v>28.405299692479979</v>
      </c>
      <c r="G172" s="242">
        <v>30.36687249912152</v>
      </c>
      <c r="H172" s="82"/>
    </row>
    <row r="173" spans="1:8" ht="15.75" customHeight="1">
      <c r="A173" s="90"/>
      <c r="B173" s="174" t="s">
        <v>419</v>
      </c>
      <c r="C173" s="235">
        <v>1.4220722651005258</v>
      </c>
      <c r="D173" s="236">
        <v>1.2644570490937859</v>
      </c>
      <c r="E173" s="237">
        <v>1.5796874811072656</v>
      </c>
      <c r="F173" s="236">
        <v>1.3428391429424031</v>
      </c>
      <c r="G173" s="237">
        <v>1.5013053872586484</v>
      </c>
      <c r="H173" s="82"/>
    </row>
    <row r="174" spans="1:8" ht="15.75" customHeight="1">
      <c r="A174" s="90"/>
      <c r="B174" s="174" t="s">
        <v>420</v>
      </c>
      <c r="C174" s="235">
        <v>2.2542065519856038</v>
      </c>
      <c r="D174" s="236">
        <v>2.0934411724848401</v>
      </c>
      <c r="E174" s="237">
        <v>2.4149719314863676</v>
      </c>
      <c r="F174" s="236">
        <v>2.1057802007072128</v>
      </c>
      <c r="G174" s="237">
        <v>2.4026329032639948</v>
      </c>
      <c r="H174" s="82"/>
    </row>
    <row r="175" spans="1:8" ht="15.75" customHeight="1">
      <c r="A175" s="90"/>
      <c r="B175" s="174" t="s">
        <v>421</v>
      </c>
      <c r="C175" s="235">
        <v>7.4733150168809823</v>
      </c>
      <c r="D175" s="236">
        <v>6.9816632290433738</v>
      </c>
      <c r="E175" s="237">
        <v>7.9649668047185909</v>
      </c>
      <c r="F175" s="236">
        <v>7.1836387613056205</v>
      </c>
      <c r="G175" s="237">
        <v>7.7629912724563441</v>
      </c>
      <c r="H175" s="82"/>
    </row>
    <row r="176" spans="1:8" ht="15.75" customHeight="1">
      <c r="A176" s="90"/>
      <c r="B176" s="174" t="s">
        <v>423</v>
      </c>
      <c r="C176" s="235">
        <v>0.16829636045304544</v>
      </c>
      <c r="D176" s="236">
        <v>0.14869022042510002</v>
      </c>
      <c r="E176" s="237">
        <v>0.18790250048099086</v>
      </c>
      <c r="F176" s="236" t="s">
        <v>94</v>
      </c>
      <c r="G176" s="237" t="s">
        <v>94</v>
      </c>
      <c r="H176" s="82"/>
    </row>
    <row r="177" spans="1:8" ht="15.75" customHeight="1">
      <c r="A177" s="90"/>
      <c r="B177" s="174" t="s">
        <v>424</v>
      </c>
      <c r="C177" s="235">
        <v>2.8037215570741938</v>
      </c>
      <c r="D177" s="236">
        <v>2.6072079693228831</v>
      </c>
      <c r="E177" s="237">
        <v>3.0002351448255045</v>
      </c>
      <c r="F177" s="236">
        <v>2.6931762213339296</v>
      </c>
      <c r="G177" s="237">
        <v>2.9142668928144579</v>
      </c>
      <c r="H177" s="82"/>
    </row>
    <row r="178" spans="1:8" ht="15.75" customHeight="1">
      <c r="A178" s="90"/>
      <c r="B178" s="174" t="s">
        <v>425</v>
      </c>
      <c r="C178" s="235">
        <v>2.7341422754493614</v>
      </c>
      <c r="D178" s="236">
        <v>2.5521169662497512</v>
      </c>
      <c r="E178" s="237">
        <v>2.9161675846489716</v>
      </c>
      <c r="F178" s="236">
        <v>2.6120254697832652</v>
      </c>
      <c r="G178" s="237">
        <v>2.8562590811154576</v>
      </c>
      <c r="H178" s="82"/>
    </row>
    <row r="179" spans="1:8" ht="15.75" customHeight="1">
      <c r="A179" s="90"/>
      <c r="B179" s="174" t="s">
        <v>426</v>
      </c>
      <c r="C179" s="229">
        <v>4.4963307044423369E-2</v>
      </c>
      <c r="D179" s="231">
        <v>4.0781607505849624E-2</v>
      </c>
      <c r="E179" s="232">
        <v>4.9145006582997114E-2</v>
      </c>
      <c r="F179" s="231">
        <v>4.3705291743035626E-2</v>
      </c>
      <c r="G179" s="232">
        <v>4.6221322345811111E-2</v>
      </c>
      <c r="H179" s="82"/>
    </row>
    <row r="180" spans="1:8" ht="15.75" customHeight="1">
      <c r="A180" s="90"/>
      <c r="B180" s="174" t="s">
        <v>427</v>
      </c>
      <c r="C180" s="235">
        <v>0.12349950551415766</v>
      </c>
      <c r="D180" s="236">
        <v>0.11277998137297911</v>
      </c>
      <c r="E180" s="237">
        <v>0.13421902965533619</v>
      </c>
      <c r="F180" s="236" t="s">
        <v>94</v>
      </c>
      <c r="G180" s="237" t="s">
        <v>94</v>
      </c>
      <c r="H180" s="82"/>
    </row>
    <row r="181" spans="1:8" ht="15.75" customHeight="1">
      <c r="A181" s="90"/>
      <c r="B181" s="174" t="s">
        <v>429</v>
      </c>
      <c r="C181" s="235">
        <v>0.96628888884746411</v>
      </c>
      <c r="D181" s="236">
        <v>0.89715504043611671</v>
      </c>
      <c r="E181" s="237">
        <v>1.0354227372588116</v>
      </c>
      <c r="F181" s="236">
        <v>0.92087038870219307</v>
      </c>
      <c r="G181" s="237">
        <v>1.0117073889927353</v>
      </c>
      <c r="H181" s="82"/>
    </row>
    <row r="182" spans="1:8" ht="15.75" customHeight="1">
      <c r="A182" s="90"/>
      <c r="B182" s="174" t="s">
        <v>430</v>
      </c>
      <c r="C182" s="230">
        <v>50.9624936204725</v>
      </c>
      <c r="D182" s="245">
        <v>48.850276979733223</v>
      </c>
      <c r="E182" s="246">
        <v>53.074710261211777</v>
      </c>
      <c r="F182" s="245">
        <v>50.019907177404377</v>
      </c>
      <c r="G182" s="246">
        <v>51.905080063540623</v>
      </c>
      <c r="H182" s="82"/>
    </row>
    <row r="183" spans="1:8" ht="15.75" customHeight="1">
      <c r="A183" s="90"/>
      <c r="B183" s="174" t="s">
        <v>431</v>
      </c>
      <c r="C183" s="235">
        <v>1.0588985584707349</v>
      </c>
      <c r="D183" s="236">
        <v>0.95585793658871743</v>
      </c>
      <c r="E183" s="237">
        <v>1.1619391803527523</v>
      </c>
      <c r="F183" s="236">
        <v>0.941897743212465</v>
      </c>
      <c r="G183" s="237">
        <v>1.1758993737290049</v>
      </c>
      <c r="H183" s="82"/>
    </row>
    <row r="184" spans="1:8" ht="15.75" customHeight="1">
      <c r="A184" s="90"/>
      <c r="B184" s="174" t="s">
        <v>432</v>
      </c>
      <c r="C184" s="235">
        <v>4.0438196814364504</v>
      </c>
      <c r="D184" s="236">
        <v>3.7274630561901967</v>
      </c>
      <c r="E184" s="237">
        <v>4.3601763066827042</v>
      </c>
      <c r="F184" s="236">
        <v>3.9179293936569879</v>
      </c>
      <c r="G184" s="237">
        <v>4.169709969215913</v>
      </c>
      <c r="H184" s="82"/>
    </row>
    <row r="185" spans="1:8" ht="15.75" customHeight="1">
      <c r="A185" s="90"/>
      <c r="B185" s="174" t="s">
        <v>433</v>
      </c>
      <c r="C185" s="235">
        <v>0.3322817110544829</v>
      </c>
      <c r="D185" s="236">
        <v>0.28640431335150573</v>
      </c>
      <c r="E185" s="237">
        <v>0.37815910875746006</v>
      </c>
      <c r="F185" s="236">
        <v>0.29758157846157923</v>
      </c>
      <c r="G185" s="237">
        <v>0.36698184364738656</v>
      </c>
      <c r="H185" s="82"/>
    </row>
    <row r="186" spans="1:8" ht="15.75" customHeight="1">
      <c r="A186" s="90"/>
      <c r="B186" s="174" t="s">
        <v>434</v>
      </c>
      <c r="C186" s="229">
        <v>2.3760885814456501E-2</v>
      </c>
      <c r="D186" s="231">
        <v>2.3032598655467435E-2</v>
      </c>
      <c r="E186" s="232">
        <v>2.4489172973445567E-2</v>
      </c>
      <c r="F186" s="231">
        <v>2.3303977925353377E-2</v>
      </c>
      <c r="G186" s="232">
        <v>2.4217793703559625E-2</v>
      </c>
      <c r="H186" s="82"/>
    </row>
    <row r="187" spans="1:8" ht="15.75" customHeight="1">
      <c r="A187" s="90"/>
      <c r="B187" s="191" t="s">
        <v>435</v>
      </c>
      <c r="C187" s="251">
        <v>16.428879535894971</v>
      </c>
      <c r="D187" s="252">
        <v>14.600291399891688</v>
      </c>
      <c r="E187" s="253">
        <v>18.257467671898254</v>
      </c>
      <c r="F187" s="252">
        <v>15.664529928512181</v>
      </c>
      <c r="G187" s="253">
        <v>17.193229143277762</v>
      </c>
      <c r="H187" s="82"/>
    </row>
    <row r="188" spans="1:8" ht="15.75" customHeight="1">
      <c r="B188" s="254" t="s">
        <v>632</v>
      </c>
    </row>
    <row r="189" spans="1:8" ht="15.75" customHeight="1">
      <c r="A189" s="1"/>
      <c r="B189"/>
      <c r="C189"/>
      <c r="D189"/>
      <c r="E189"/>
      <c r="F189"/>
      <c r="G189"/>
    </row>
    <row r="190" spans="1:8" ht="15.75" customHeight="1">
      <c r="A190" s="1"/>
      <c r="B190"/>
      <c r="C190"/>
      <c r="D190"/>
      <c r="E190"/>
      <c r="F190"/>
      <c r="G190"/>
    </row>
  </sheetData>
  <dataConsolidate/>
  <mergeCells count="4">
    <mergeCell ref="F2:G2"/>
    <mergeCell ref="B2:B3"/>
    <mergeCell ref="A2:A3"/>
    <mergeCell ref="D2:E2"/>
  </mergeCells>
  <conditionalFormatting sqref="A5 A7 A9 A11:A68 A70:A127 A129:A187 C5:G187 A4:G4 A6:G6 A8:G8 A10:G10 A69:G69 A128:G128">
    <cfRule type="expression" dxfId="202" priority="363">
      <formula>IF(CertVal_IsBlnkRow*CertVal_IsBlnkRowNext=1,TRUE,FALSE)</formula>
    </cfRule>
  </conditionalFormatting>
  <conditionalFormatting sqref="B5:B187">
    <cfRule type="expression" dxfId="201" priority="355">
      <formula>IF(CertVal_IsBlnkRow*CertVal_IsBlnkRowNext=1,TRUE,FALSE)</formula>
    </cfRule>
  </conditionalFormatting>
  <conditionalFormatting sqref="B7">
    <cfRule type="expression" dxfId="200" priority="353">
      <formula>IF(CertVal_IsBlnkRow*CertVal_IsBlnkRowNext=1,TRUE,FALSE)</formula>
    </cfRule>
  </conditionalFormatting>
  <conditionalFormatting sqref="B9">
    <cfRule type="expression" dxfId="199" priority="351">
      <formula>IF(CertVal_IsBlnkRow*CertVal_IsBlnkRowNext=1,TRUE,FALSE)</formula>
    </cfRule>
  </conditionalFormatting>
  <conditionalFormatting sqref="B11">
    <cfRule type="expression" dxfId="198" priority="349">
      <formula>IF(CertVal_IsBlnkRow*CertVal_IsBlnkRowNext=1,TRUE,FALSE)</formula>
    </cfRule>
  </conditionalFormatting>
  <conditionalFormatting sqref="B12">
    <cfRule type="expression" dxfId="197" priority="347">
      <formula>IF(CertVal_IsBlnkRow*CertVal_IsBlnkRowNext=1,TRUE,FALSE)</formula>
    </cfRule>
  </conditionalFormatting>
  <conditionalFormatting sqref="B13">
    <cfRule type="expression" dxfId="196" priority="345">
      <formula>IF(CertVal_IsBlnkRow*CertVal_IsBlnkRowNext=1,TRUE,FALSE)</formula>
    </cfRule>
  </conditionalFormatting>
  <conditionalFormatting sqref="B14">
    <cfRule type="expression" dxfId="195" priority="343">
      <formula>IF(CertVal_IsBlnkRow*CertVal_IsBlnkRowNext=1,TRUE,FALSE)</formula>
    </cfRule>
  </conditionalFormatting>
  <conditionalFormatting sqref="B15">
    <cfRule type="expression" dxfId="194" priority="341">
      <formula>IF(CertVal_IsBlnkRow*CertVal_IsBlnkRowNext=1,TRUE,FALSE)</formula>
    </cfRule>
  </conditionalFormatting>
  <conditionalFormatting sqref="B16">
    <cfRule type="expression" dxfId="193" priority="339">
      <formula>IF(CertVal_IsBlnkRow*CertVal_IsBlnkRowNext=1,TRUE,FALSE)</formula>
    </cfRule>
  </conditionalFormatting>
  <conditionalFormatting sqref="B17">
    <cfRule type="expression" dxfId="192" priority="337">
      <formula>IF(CertVal_IsBlnkRow*CertVal_IsBlnkRowNext=1,TRUE,FALSE)</formula>
    </cfRule>
  </conditionalFormatting>
  <conditionalFormatting sqref="B18">
    <cfRule type="expression" dxfId="191" priority="335">
      <formula>IF(CertVal_IsBlnkRow*CertVal_IsBlnkRowNext=1,TRUE,FALSE)</formula>
    </cfRule>
  </conditionalFormatting>
  <conditionalFormatting sqref="B19">
    <cfRule type="expression" dxfId="190" priority="333">
      <formula>IF(CertVal_IsBlnkRow*CertVal_IsBlnkRowNext=1,TRUE,FALSE)</formula>
    </cfRule>
  </conditionalFormatting>
  <conditionalFormatting sqref="B20">
    <cfRule type="expression" dxfId="189" priority="331">
      <formula>IF(CertVal_IsBlnkRow*CertVal_IsBlnkRowNext=1,TRUE,FALSE)</formula>
    </cfRule>
  </conditionalFormatting>
  <conditionalFormatting sqref="B21">
    <cfRule type="expression" dxfId="188" priority="329">
      <formula>IF(CertVal_IsBlnkRow*CertVal_IsBlnkRowNext=1,TRUE,FALSE)</formula>
    </cfRule>
  </conditionalFormatting>
  <conditionalFormatting sqref="B22">
    <cfRule type="expression" dxfId="187" priority="327">
      <formula>IF(CertVal_IsBlnkRow*CertVal_IsBlnkRowNext=1,TRUE,FALSE)</formula>
    </cfRule>
  </conditionalFormatting>
  <conditionalFormatting sqref="B23">
    <cfRule type="expression" dxfId="186" priority="325">
      <formula>IF(CertVal_IsBlnkRow*CertVal_IsBlnkRowNext=1,TRUE,FALSE)</formula>
    </cfRule>
  </conditionalFormatting>
  <conditionalFormatting sqref="B24">
    <cfRule type="expression" dxfId="185" priority="323">
      <formula>IF(CertVal_IsBlnkRow*CertVal_IsBlnkRowNext=1,TRUE,FALSE)</formula>
    </cfRule>
  </conditionalFormatting>
  <conditionalFormatting sqref="B25">
    <cfRule type="expression" dxfId="184" priority="321">
      <formula>IF(CertVal_IsBlnkRow*CertVal_IsBlnkRowNext=1,TRUE,FALSE)</formula>
    </cfRule>
  </conditionalFormatting>
  <conditionalFormatting sqref="B26">
    <cfRule type="expression" dxfId="183" priority="319">
      <formula>IF(CertVal_IsBlnkRow*CertVal_IsBlnkRowNext=1,TRUE,FALSE)</formula>
    </cfRule>
  </conditionalFormatting>
  <conditionalFormatting sqref="B27">
    <cfRule type="expression" dxfId="182" priority="317">
      <formula>IF(CertVal_IsBlnkRow*CertVal_IsBlnkRowNext=1,TRUE,FALSE)</formula>
    </cfRule>
  </conditionalFormatting>
  <conditionalFormatting sqref="B28">
    <cfRule type="expression" dxfId="181" priority="315">
      <formula>IF(CertVal_IsBlnkRow*CertVal_IsBlnkRowNext=1,TRUE,FALSE)</formula>
    </cfRule>
  </conditionalFormatting>
  <conditionalFormatting sqref="B29">
    <cfRule type="expression" dxfId="180" priority="313">
      <formula>IF(CertVal_IsBlnkRow*CertVal_IsBlnkRowNext=1,TRUE,FALSE)</formula>
    </cfRule>
  </conditionalFormatting>
  <conditionalFormatting sqref="B30">
    <cfRule type="expression" dxfId="179" priority="311">
      <formula>IF(CertVal_IsBlnkRow*CertVal_IsBlnkRowNext=1,TRUE,FALSE)</formula>
    </cfRule>
  </conditionalFormatting>
  <conditionalFormatting sqref="B31">
    <cfRule type="expression" dxfId="178" priority="309">
      <formula>IF(CertVal_IsBlnkRow*CertVal_IsBlnkRowNext=1,TRUE,FALSE)</formula>
    </cfRule>
  </conditionalFormatting>
  <conditionalFormatting sqref="B32">
    <cfRule type="expression" dxfId="177" priority="307">
      <formula>IF(CertVal_IsBlnkRow*CertVal_IsBlnkRowNext=1,TRUE,FALSE)</formula>
    </cfRule>
  </conditionalFormatting>
  <conditionalFormatting sqref="B33">
    <cfRule type="expression" dxfId="176" priority="305">
      <formula>IF(CertVal_IsBlnkRow*CertVal_IsBlnkRowNext=1,TRUE,FALSE)</formula>
    </cfRule>
  </conditionalFormatting>
  <conditionalFormatting sqref="B34">
    <cfRule type="expression" dxfId="175" priority="303">
      <formula>IF(CertVal_IsBlnkRow*CertVal_IsBlnkRowNext=1,TRUE,FALSE)</formula>
    </cfRule>
  </conditionalFormatting>
  <conditionalFormatting sqref="B35">
    <cfRule type="expression" dxfId="174" priority="301">
      <formula>IF(CertVal_IsBlnkRow*CertVal_IsBlnkRowNext=1,TRUE,FALSE)</formula>
    </cfRule>
  </conditionalFormatting>
  <conditionalFormatting sqref="B36">
    <cfRule type="expression" dxfId="173" priority="299">
      <formula>IF(CertVal_IsBlnkRow*CertVal_IsBlnkRowNext=1,TRUE,FALSE)</formula>
    </cfRule>
  </conditionalFormatting>
  <conditionalFormatting sqref="B37">
    <cfRule type="expression" dxfId="172" priority="297">
      <formula>IF(CertVal_IsBlnkRow*CertVal_IsBlnkRowNext=1,TRUE,FALSE)</formula>
    </cfRule>
  </conditionalFormatting>
  <conditionalFormatting sqref="B38">
    <cfRule type="expression" dxfId="171" priority="295">
      <formula>IF(CertVal_IsBlnkRow*CertVal_IsBlnkRowNext=1,TRUE,FALSE)</formula>
    </cfRule>
  </conditionalFormatting>
  <conditionalFormatting sqref="B39">
    <cfRule type="expression" dxfId="170" priority="293">
      <formula>IF(CertVal_IsBlnkRow*CertVal_IsBlnkRowNext=1,TRUE,FALSE)</formula>
    </cfRule>
  </conditionalFormatting>
  <conditionalFormatting sqref="B40">
    <cfRule type="expression" dxfId="169" priority="291">
      <formula>IF(CertVal_IsBlnkRow*CertVal_IsBlnkRowNext=1,TRUE,FALSE)</formula>
    </cfRule>
  </conditionalFormatting>
  <conditionalFormatting sqref="B41">
    <cfRule type="expression" dxfId="168" priority="289">
      <formula>IF(CertVal_IsBlnkRow*CertVal_IsBlnkRowNext=1,TRUE,FALSE)</formula>
    </cfRule>
  </conditionalFormatting>
  <conditionalFormatting sqref="B42">
    <cfRule type="expression" dxfId="167" priority="287">
      <formula>IF(CertVal_IsBlnkRow*CertVal_IsBlnkRowNext=1,TRUE,FALSE)</formula>
    </cfRule>
  </conditionalFormatting>
  <conditionalFormatting sqref="B43">
    <cfRule type="expression" dxfId="166" priority="285">
      <formula>IF(CertVal_IsBlnkRow*CertVal_IsBlnkRowNext=1,TRUE,FALSE)</formula>
    </cfRule>
  </conditionalFormatting>
  <conditionalFormatting sqref="B44">
    <cfRule type="expression" dxfId="165" priority="283">
      <formula>IF(CertVal_IsBlnkRow*CertVal_IsBlnkRowNext=1,TRUE,FALSE)</formula>
    </cfRule>
  </conditionalFormatting>
  <conditionalFormatting sqref="B45">
    <cfRule type="expression" dxfId="164" priority="281">
      <formula>IF(CertVal_IsBlnkRow*CertVal_IsBlnkRowNext=1,TRUE,FALSE)</formula>
    </cfRule>
  </conditionalFormatting>
  <conditionalFormatting sqref="B46">
    <cfRule type="expression" dxfId="163" priority="279">
      <formula>IF(CertVal_IsBlnkRow*CertVal_IsBlnkRowNext=1,TRUE,FALSE)</formula>
    </cfRule>
  </conditionalFormatting>
  <conditionalFormatting sqref="B47">
    <cfRule type="expression" dxfId="162" priority="277">
      <formula>IF(CertVal_IsBlnkRow*CertVal_IsBlnkRowNext=1,TRUE,FALSE)</formula>
    </cfRule>
  </conditionalFormatting>
  <conditionalFormatting sqref="B48">
    <cfRule type="expression" dxfId="161" priority="275">
      <formula>IF(CertVal_IsBlnkRow*CertVal_IsBlnkRowNext=1,TRUE,FALSE)</formula>
    </cfRule>
  </conditionalFormatting>
  <conditionalFormatting sqref="B49">
    <cfRule type="expression" dxfId="160" priority="273">
      <formula>IF(CertVal_IsBlnkRow*CertVal_IsBlnkRowNext=1,TRUE,FALSE)</formula>
    </cfRule>
  </conditionalFormatting>
  <conditionalFormatting sqref="B50">
    <cfRule type="expression" dxfId="159" priority="271">
      <formula>IF(CertVal_IsBlnkRow*CertVal_IsBlnkRowNext=1,TRUE,FALSE)</formula>
    </cfRule>
  </conditionalFormatting>
  <conditionalFormatting sqref="B51">
    <cfRule type="expression" dxfId="158" priority="269">
      <formula>IF(CertVal_IsBlnkRow*CertVal_IsBlnkRowNext=1,TRUE,FALSE)</formula>
    </cfRule>
  </conditionalFormatting>
  <conditionalFormatting sqref="B52">
    <cfRule type="expression" dxfId="157" priority="267">
      <formula>IF(CertVal_IsBlnkRow*CertVal_IsBlnkRowNext=1,TRUE,FALSE)</formula>
    </cfRule>
  </conditionalFormatting>
  <conditionalFormatting sqref="B53">
    <cfRule type="expression" dxfId="156" priority="265">
      <formula>IF(CertVal_IsBlnkRow*CertVal_IsBlnkRowNext=1,TRUE,FALSE)</formula>
    </cfRule>
  </conditionalFormatting>
  <conditionalFormatting sqref="B54">
    <cfRule type="expression" dxfId="155" priority="263">
      <formula>IF(CertVal_IsBlnkRow*CertVal_IsBlnkRowNext=1,TRUE,FALSE)</formula>
    </cfRule>
  </conditionalFormatting>
  <conditionalFormatting sqref="B55">
    <cfRule type="expression" dxfId="154" priority="261">
      <formula>IF(CertVal_IsBlnkRow*CertVal_IsBlnkRowNext=1,TRUE,FALSE)</formula>
    </cfRule>
  </conditionalFormatting>
  <conditionalFormatting sqref="B56">
    <cfRule type="expression" dxfId="153" priority="259">
      <formula>IF(CertVal_IsBlnkRow*CertVal_IsBlnkRowNext=1,TRUE,FALSE)</formula>
    </cfRule>
  </conditionalFormatting>
  <conditionalFormatting sqref="B57">
    <cfRule type="expression" dxfId="152" priority="257">
      <formula>IF(CertVal_IsBlnkRow*CertVal_IsBlnkRowNext=1,TRUE,FALSE)</formula>
    </cfRule>
  </conditionalFormatting>
  <conditionalFormatting sqref="B58">
    <cfRule type="expression" dxfId="151" priority="255">
      <formula>IF(CertVal_IsBlnkRow*CertVal_IsBlnkRowNext=1,TRUE,FALSE)</formula>
    </cfRule>
  </conditionalFormatting>
  <conditionalFormatting sqref="B59">
    <cfRule type="expression" dxfId="150" priority="253">
      <formula>IF(CertVal_IsBlnkRow*CertVal_IsBlnkRowNext=1,TRUE,FALSE)</formula>
    </cfRule>
  </conditionalFormatting>
  <conditionalFormatting sqref="B60">
    <cfRule type="expression" dxfId="149" priority="251">
      <formula>IF(CertVal_IsBlnkRow*CertVal_IsBlnkRowNext=1,TRUE,FALSE)</formula>
    </cfRule>
  </conditionalFormatting>
  <conditionalFormatting sqref="B61">
    <cfRule type="expression" dxfId="148" priority="249">
      <formula>IF(CertVal_IsBlnkRow*CertVal_IsBlnkRowNext=1,TRUE,FALSE)</formula>
    </cfRule>
  </conditionalFormatting>
  <conditionalFormatting sqref="B62">
    <cfRule type="expression" dxfId="147" priority="247">
      <formula>IF(CertVal_IsBlnkRow*CertVal_IsBlnkRowNext=1,TRUE,FALSE)</formula>
    </cfRule>
  </conditionalFormatting>
  <conditionalFormatting sqref="B63">
    <cfRule type="expression" dxfId="146" priority="245">
      <formula>IF(CertVal_IsBlnkRow*CertVal_IsBlnkRowNext=1,TRUE,FALSE)</formula>
    </cfRule>
  </conditionalFormatting>
  <conditionalFormatting sqref="B64">
    <cfRule type="expression" dxfId="145" priority="243">
      <formula>IF(CertVal_IsBlnkRow*CertVal_IsBlnkRowNext=1,TRUE,FALSE)</formula>
    </cfRule>
  </conditionalFormatting>
  <conditionalFormatting sqref="B65">
    <cfRule type="expression" dxfId="144" priority="241">
      <formula>IF(CertVal_IsBlnkRow*CertVal_IsBlnkRowNext=1,TRUE,FALSE)</formula>
    </cfRule>
  </conditionalFormatting>
  <conditionalFormatting sqref="B66">
    <cfRule type="expression" dxfId="143" priority="239">
      <formula>IF(CertVal_IsBlnkRow*CertVal_IsBlnkRowNext=1,TRUE,FALSE)</formula>
    </cfRule>
  </conditionalFormatting>
  <conditionalFormatting sqref="B67">
    <cfRule type="expression" dxfId="142" priority="237">
      <formula>IF(CertVal_IsBlnkRow*CertVal_IsBlnkRowNext=1,TRUE,FALSE)</formula>
    </cfRule>
  </conditionalFormatting>
  <conditionalFormatting sqref="B68">
    <cfRule type="expression" dxfId="141" priority="235">
      <formula>IF(CertVal_IsBlnkRow*CertVal_IsBlnkRowNext=1,TRUE,FALSE)</formula>
    </cfRule>
  </conditionalFormatting>
  <conditionalFormatting sqref="B70">
    <cfRule type="expression" dxfId="140" priority="233">
      <formula>IF(CertVal_IsBlnkRow*CertVal_IsBlnkRowNext=1,TRUE,FALSE)</formula>
    </cfRule>
  </conditionalFormatting>
  <conditionalFormatting sqref="B71">
    <cfRule type="expression" dxfId="139" priority="231">
      <formula>IF(CertVal_IsBlnkRow*CertVal_IsBlnkRowNext=1,TRUE,FALSE)</formula>
    </cfRule>
  </conditionalFormatting>
  <conditionalFormatting sqref="B72">
    <cfRule type="expression" dxfId="138" priority="229">
      <formula>IF(CertVal_IsBlnkRow*CertVal_IsBlnkRowNext=1,TRUE,FALSE)</formula>
    </cfRule>
  </conditionalFormatting>
  <conditionalFormatting sqref="B73">
    <cfRule type="expression" dxfId="137" priority="227">
      <formula>IF(CertVal_IsBlnkRow*CertVal_IsBlnkRowNext=1,TRUE,FALSE)</formula>
    </cfRule>
  </conditionalFormatting>
  <conditionalFormatting sqref="B74">
    <cfRule type="expression" dxfId="136" priority="225">
      <formula>IF(CertVal_IsBlnkRow*CertVal_IsBlnkRowNext=1,TRUE,FALSE)</formula>
    </cfRule>
  </conditionalFormatting>
  <conditionalFormatting sqref="B75">
    <cfRule type="expression" dxfId="135" priority="223">
      <formula>IF(CertVal_IsBlnkRow*CertVal_IsBlnkRowNext=1,TRUE,FALSE)</formula>
    </cfRule>
  </conditionalFormatting>
  <conditionalFormatting sqref="B76">
    <cfRule type="expression" dxfId="134" priority="221">
      <formula>IF(CertVal_IsBlnkRow*CertVal_IsBlnkRowNext=1,TRUE,FALSE)</formula>
    </cfRule>
  </conditionalFormatting>
  <conditionalFormatting sqref="B77">
    <cfRule type="expression" dxfId="133" priority="219">
      <formula>IF(CertVal_IsBlnkRow*CertVal_IsBlnkRowNext=1,TRUE,FALSE)</formula>
    </cfRule>
  </conditionalFormatting>
  <conditionalFormatting sqref="B78">
    <cfRule type="expression" dxfId="132" priority="217">
      <formula>IF(CertVal_IsBlnkRow*CertVal_IsBlnkRowNext=1,TRUE,FALSE)</formula>
    </cfRule>
  </conditionalFormatting>
  <conditionalFormatting sqref="B79">
    <cfRule type="expression" dxfId="131" priority="215">
      <formula>IF(CertVal_IsBlnkRow*CertVal_IsBlnkRowNext=1,TRUE,FALSE)</formula>
    </cfRule>
  </conditionalFormatting>
  <conditionalFormatting sqref="B80">
    <cfRule type="expression" dxfId="130" priority="213">
      <formula>IF(CertVal_IsBlnkRow*CertVal_IsBlnkRowNext=1,TRUE,FALSE)</formula>
    </cfRule>
  </conditionalFormatting>
  <conditionalFormatting sqref="B81">
    <cfRule type="expression" dxfId="129" priority="211">
      <formula>IF(CertVal_IsBlnkRow*CertVal_IsBlnkRowNext=1,TRUE,FALSE)</formula>
    </cfRule>
  </conditionalFormatting>
  <conditionalFormatting sqref="B82">
    <cfRule type="expression" dxfId="128" priority="209">
      <formula>IF(CertVal_IsBlnkRow*CertVal_IsBlnkRowNext=1,TRUE,FALSE)</formula>
    </cfRule>
  </conditionalFormatting>
  <conditionalFormatting sqref="B83">
    <cfRule type="expression" dxfId="127" priority="207">
      <formula>IF(CertVal_IsBlnkRow*CertVal_IsBlnkRowNext=1,TRUE,FALSE)</formula>
    </cfRule>
  </conditionalFormatting>
  <conditionalFormatting sqref="B84">
    <cfRule type="expression" dxfId="126" priority="205">
      <formula>IF(CertVal_IsBlnkRow*CertVal_IsBlnkRowNext=1,TRUE,FALSE)</formula>
    </cfRule>
  </conditionalFormatting>
  <conditionalFormatting sqref="B85">
    <cfRule type="expression" dxfId="125" priority="203">
      <formula>IF(CertVal_IsBlnkRow*CertVal_IsBlnkRowNext=1,TRUE,FALSE)</formula>
    </cfRule>
  </conditionalFormatting>
  <conditionalFormatting sqref="B86">
    <cfRule type="expression" dxfId="124" priority="201">
      <formula>IF(CertVal_IsBlnkRow*CertVal_IsBlnkRowNext=1,TRUE,FALSE)</formula>
    </cfRule>
  </conditionalFormatting>
  <conditionalFormatting sqref="B87">
    <cfRule type="expression" dxfId="123" priority="199">
      <formula>IF(CertVal_IsBlnkRow*CertVal_IsBlnkRowNext=1,TRUE,FALSE)</formula>
    </cfRule>
  </conditionalFormatting>
  <conditionalFormatting sqref="B88">
    <cfRule type="expression" dxfId="122" priority="197">
      <formula>IF(CertVal_IsBlnkRow*CertVal_IsBlnkRowNext=1,TRUE,FALSE)</formula>
    </cfRule>
  </conditionalFormatting>
  <conditionalFormatting sqref="B89">
    <cfRule type="expression" dxfId="121" priority="195">
      <formula>IF(CertVal_IsBlnkRow*CertVal_IsBlnkRowNext=1,TRUE,FALSE)</formula>
    </cfRule>
  </conditionalFormatting>
  <conditionalFormatting sqref="B90">
    <cfRule type="expression" dxfId="120" priority="193">
      <formula>IF(CertVal_IsBlnkRow*CertVal_IsBlnkRowNext=1,TRUE,FALSE)</formula>
    </cfRule>
  </conditionalFormatting>
  <conditionalFormatting sqref="B91">
    <cfRule type="expression" dxfId="119" priority="191">
      <formula>IF(CertVal_IsBlnkRow*CertVal_IsBlnkRowNext=1,TRUE,FALSE)</formula>
    </cfRule>
  </conditionalFormatting>
  <conditionalFormatting sqref="B92">
    <cfRule type="expression" dxfId="118" priority="189">
      <formula>IF(CertVal_IsBlnkRow*CertVal_IsBlnkRowNext=1,TRUE,FALSE)</formula>
    </cfRule>
  </conditionalFormatting>
  <conditionalFormatting sqref="B93">
    <cfRule type="expression" dxfId="117" priority="187">
      <formula>IF(CertVal_IsBlnkRow*CertVal_IsBlnkRowNext=1,TRUE,FALSE)</formula>
    </cfRule>
  </conditionalFormatting>
  <conditionalFormatting sqref="B94">
    <cfRule type="expression" dxfId="116" priority="185">
      <formula>IF(CertVal_IsBlnkRow*CertVal_IsBlnkRowNext=1,TRUE,FALSE)</formula>
    </cfRule>
  </conditionalFormatting>
  <conditionalFormatting sqref="B95">
    <cfRule type="expression" dxfId="115" priority="183">
      <formula>IF(CertVal_IsBlnkRow*CertVal_IsBlnkRowNext=1,TRUE,FALSE)</formula>
    </cfRule>
  </conditionalFormatting>
  <conditionalFormatting sqref="B96">
    <cfRule type="expression" dxfId="114" priority="181">
      <formula>IF(CertVal_IsBlnkRow*CertVal_IsBlnkRowNext=1,TRUE,FALSE)</formula>
    </cfRule>
  </conditionalFormatting>
  <conditionalFormatting sqref="B97">
    <cfRule type="expression" dxfId="113" priority="179">
      <formula>IF(CertVal_IsBlnkRow*CertVal_IsBlnkRowNext=1,TRUE,FALSE)</formula>
    </cfRule>
  </conditionalFormatting>
  <conditionalFormatting sqref="B98">
    <cfRule type="expression" dxfId="112" priority="177">
      <formula>IF(CertVal_IsBlnkRow*CertVal_IsBlnkRowNext=1,TRUE,FALSE)</formula>
    </cfRule>
  </conditionalFormatting>
  <conditionalFormatting sqref="B99">
    <cfRule type="expression" dxfId="111" priority="175">
      <formula>IF(CertVal_IsBlnkRow*CertVal_IsBlnkRowNext=1,TRUE,FALSE)</formula>
    </cfRule>
  </conditionalFormatting>
  <conditionalFormatting sqref="B100">
    <cfRule type="expression" dxfId="110" priority="173">
      <formula>IF(CertVal_IsBlnkRow*CertVal_IsBlnkRowNext=1,TRUE,FALSE)</formula>
    </cfRule>
  </conditionalFormatting>
  <conditionalFormatting sqref="B101">
    <cfRule type="expression" dxfId="109" priority="171">
      <formula>IF(CertVal_IsBlnkRow*CertVal_IsBlnkRowNext=1,TRUE,FALSE)</formula>
    </cfRule>
  </conditionalFormatting>
  <conditionalFormatting sqref="B102">
    <cfRule type="expression" dxfId="108" priority="169">
      <formula>IF(CertVal_IsBlnkRow*CertVal_IsBlnkRowNext=1,TRUE,FALSE)</formula>
    </cfRule>
  </conditionalFormatting>
  <conditionalFormatting sqref="B103">
    <cfRule type="expression" dxfId="107" priority="167">
      <formula>IF(CertVal_IsBlnkRow*CertVal_IsBlnkRowNext=1,TRUE,FALSE)</formula>
    </cfRule>
  </conditionalFormatting>
  <conditionalFormatting sqref="B104">
    <cfRule type="expression" dxfId="106" priority="165">
      <formula>IF(CertVal_IsBlnkRow*CertVal_IsBlnkRowNext=1,TRUE,FALSE)</formula>
    </cfRule>
  </conditionalFormatting>
  <conditionalFormatting sqref="B105">
    <cfRule type="expression" dxfId="105" priority="163">
      <formula>IF(CertVal_IsBlnkRow*CertVal_IsBlnkRowNext=1,TRUE,FALSE)</formula>
    </cfRule>
  </conditionalFormatting>
  <conditionalFormatting sqref="B106">
    <cfRule type="expression" dxfId="104" priority="161">
      <formula>IF(CertVal_IsBlnkRow*CertVal_IsBlnkRowNext=1,TRUE,FALSE)</formula>
    </cfRule>
  </conditionalFormatting>
  <conditionalFormatting sqref="B107">
    <cfRule type="expression" dxfId="103" priority="159">
      <formula>IF(CertVal_IsBlnkRow*CertVal_IsBlnkRowNext=1,TRUE,FALSE)</formula>
    </cfRule>
  </conditionalFormatting>
  <conditionalFormatting sqref="B108">
    <cfRule type="expression" dxfId="102" priority="157">
      <formula>IF(CertVal_IsBlnkRow*CertVal_IsBlnkRowNext=1,TRUE,FALSE)</formula>
    </cfRule>
  </conditionalFormatting>
  <conditionalFormatting sqref="B109">
    <cfRule type="expression" dxfId="101" priority="155">
      <formula>IF(CertVal_IsBlnkRow*CertVal_IsBlnkRowNext=1,TRUE,FALSE)</formula>
    </cfRule>
  </conditionalFormatting>
  <conditionalFormatting sqref="B110">
    <cfRule type="expression" dxfId="100" priority="153">
      <formula>IF(CertVal_IsBlnkRow*CertVal_IsBlnkRowNext=1,TRUE,FALSE)</formula>
    </cfRule>
  </conditionalFormatting>
  <conditionalFormatting sqref="B111">
    <cfRule type="expression" dxfId="99" priority="151">
      <formula>IF(CertVal_IsBlnkRow*CertVal_IsBlnkRowNext=1,TRUE,FALSE)</formula>
    </cfRule>
  </conditionalFormatting>
  <conditionalFormatting sqref="B112">
    <cfRule type="expression" dxfId="98" priority="149">
      <formula>IF(CertVal_IsBlnkRow*CertVal_IsBlnkRowNext=1,TRUE,FALSE)</formula>
    </cfRule>
  </conditionalFormatting>
  <conditionalFormatting sqref="B113">
    <cfRule type="expression" dxfId="97" priority="147">
      <formula>IF(CertVal_IsBlnkRow*CertVal_IsBlnkRowNext=1,TRUE,FALSE)</formula>
    </cfRule>
  </conditionalFormatting>
  <conditionalFormatting sqref="B114">
    <cfRule type="expression" dxfId="96" priority="145">
      <formula>IF(CertVal_IsBlnkRow*CertVal_IsBlnkRowNext=1,TRUE,FALSE)</formula>
    </cfRule>
  </conditionalFormatting>
  <conditionalFormatting sqref="B115">
    <cfRule type="expression" dxfId="95" priority="143">
      <formula>IF(CertVal_IsBlnkRow*CertVal_IsBlnkRowNext=1,TRUE,FALSE)</formula>
    </cfRule>
  </conditionalFormatting>
  <conditionalFormatting sqref="B116">
    <cfRule type="expression" dxfId="94" priority="141">
      <formula>IF(CertVal_IsBlnkRow*CertVal_IsBlnkRowNext=1,TRUE,FALSE)</formula>
    </cfRule>
  </conditionalFormatting>
  <conditionalFormatting sqref="B117">
    <cfRule type="expression" dxfId="93" priority="139">
      <formula>IF(CertVal_IsBlnkRow*CertVal_IsBlnkRowNext=1,TRUE,FALSE)</formula>
    </cfRule>
  </conditionalFormatting>
  <conditionalFormatting sqref="B118">
    <cfRule type="expression" dxfId="92" priority="137">
      <formula>IF(CertVal_IsBlnkRow*CertVal_IsBlnkRowNext=1,TRUE,FALSE)</formula>
    </cfRule>
  </conditionalFormatting>
  <conditionalFormatting sqref="B119">
    <cfRule type="expression" dxfId="91" priority="135">
      <formula>IF(CertVal_IsBlnkRow*CertVal_IsBlnkRowNext=1,TRUE,FALSE)</formula>
    </cfRule>
  </conditionalFormatting>
  <conditionalFormatting sqref="B120">
    <cfRule type="expression" dxfId="90" priority="133">
      <formula>IF(CertVal_IsBlnkRow*CertVal_IsBlnkRowNext=1,TRUE,FALSE)</formula>
    </cfRule>
  </conditionalFormatting>
  <conditionalFormatting sqref="B121">
    <cfRule type="expression" dxfId="89" priority="131">
      <formula>IF(CertVal_IsBlnkRow*CertVal_IsBlnkRowNext=1,TRUE,FALSE)</formula>
    </cfRule>
  </conditionalFormatting>
  <conditionalFormatting sqref="B122">
    <cfRule type="expression" dxfId="88" priority="129">
      <formula>IF(CertVal_IsBlnkRow*CertVal_IsBlnkRowNext=1,TRUE,FALSE)</formula>
    </cfRule>
  </conditionalFormatting>
  <conditionalFormatting sqref="B123">
    <cfRule type="expression" dxfId="87" priority="127">
      <formula>IF(CertVal_IsBlnkRow*CertVal_IsBlnkRowNext=1,TRUE,FALSE)</formula>
    </cfRule>
  </conditionalFormatting>
  <conditionalFormatting sqref="B124">
    <cfRule type="expression" dxfId="86" priority="125">
      <formula>IF(CertVal_IsBlnkRow*CertVal_IsBlnkRowNext=1,TRUE,FALSE)</formula>
    </cfRule>
  </conditionalFormatting>
  <conditionalFormatting sqref="B125">
    <cfRule type="expression" dxfId="85" priority="123">
      <formula>IF(CertVal_IsBlnkRow*CertVal_IsBlnkRowNext=1,TRUE,FALSE)</formula>
    </cfRule>
  </conditionalFormatting>
  <conditionalFormatting sqref="B126">
    <cfRule type="expression" dxfId="84" priority="121">
      <formula>IF(CertVal_IsBlnkRow*CertVal_IsBlnkRowNext=1,TRUE,FALSE)</formula>
    </cfRule>
  </conditionalFormatting>
  <conditionalFormatting sqref="B127">
    <cfRule type="expression" dxfId="83" priority="119">
      <formula>IF(CertVal_IsBlnkRow*CertVal_IsBlnkRowNext=1,TRUE,FALSE)</formula>
    </cfRule>
  </conditionalFormatting>
  <conditionalFormatting sqref="B129">
    <cfRule type="expression" dxfId="82" priority="117">
      <formula>IF(CertVal_IsBlnkRow*CertVal_IsBlnkRowNext=1,TRUE,FALSE)</formula>
    </cfRule>
  </conditionalFormatting>
  <conditionalFormatting sqref="B130">
    <cfRule type="expression" dxfId="81" priority="115">
      <formula>IF(CertVal_IsBlnkRow*CertVal_IsBlnkRowNext=1,TRUE,FALSE)</formula>
    </cfRule>
  </conditionalFormatting>
  <conditionalFormatting sqref="B131">
    <cfRule type="expression" dxfId="80" priority="113">
      <formula>IF(CertVal_IsBlnkRow*CertVal_IsBlnkRowNext=1,TRUE,FALSE)</formula>
    </cfRule>
  </conditionalFormatting>
  <conditionalFormatting sqref="B132">
    <cfRule type="expression" dxfId="79" priority="111">
      <formula>IF(CertVal_IsBlnkRow*CertVal_IsBlnkRowNext=1,TRUE,FALSE)</formula>
    </cfRule>
  </conditionalFormatting>
  <conditionalFormatting sqref="B133">
    <cfRule type="expression" dxfId="78" priority="109">
      <formula>IF(CertVal_IsBlnkRow*CertVal_IsBlnkRowNext=1,TRUE,FALSE)</formula>
    </cfRule>
  </conditionalFormatting>
  <conditionalFormatting sqref="B134">
    <cfRule type="expression" dxfId="77" priority="107">
      <formula>IF(CertVal_IsBlnkRow*CertVal_IsBlnkRowNext=1,TRUE,FALSE)</formula>
    </cfRule>
  </conditionalFormatting>
  <conditionalFormatting sqref="B135">
    <cfRule type="expression" dxfId="76" priority="105">
      <formula>IF(CertVal_IsBlnkRow*CertVal_IsBlnkRowNext=1,TRUE,FALSE)</formula>
    </cfRule>
  </conditionalFormatting>
  <conditionalFormatting sqref="B136">
    <cfRule type="expression" dxfId="75" priority="103">
      <formula>IF(CertVal_IsBlnkRow*CertVal_IsBlnkRowNext=1,TRUE,FALSE)</formula>
    </cfRule>
  </conditionalFormatting>
  <conditionalFormatting sqref="B137">
    <cfRule type="expression" dxfId="74" priority="101">
      <formula>IF(CertVal_IsBlnkRow*CertVal_IsBlnkRowNext=1,TRUE,FALSE)</formula>
    </cfRule>
  </conditionalFormatting>
  <conditionalFormatting sqref="B138">
    <cfRule type="expression" dxfId="73" priority="99">
      <formula>IF(CertVal_IsBlnkRow*CertVal_IsBlnkRowNext=1,TRUE,FALSE)</formula>
    </cfRule>
  </conditionalFormatting>
  <conditionalFormatting sqref="B139">
    <cfRule type="expression" dxfId="72" priority="97">
      <formula>IF(CertVal_IsBlnkRow*CertVal_IsBlnkRowNext=1,TRUE,FALSE)</formula>
    </cfRule>
  </conditionalFormatting>
  <conditionalFormatting sqref="B140">
    <cfRule type="expression" dxfId="71" priority="95">
      <formula>IF(CertVal_IsBlnkRow*CertVal_IsBlnkRowNext=1,TRUE,FALSE)</formula>
    </cfRule>
  </conditionalFormatting>
  <conditionalFormatting sqref="B141">
    <cfRule type="expression" dxfId="70" priority="93">
      <formula>IF(CertVal_IsBlnkRow*CertVal_IsBlnkRowNext=1,TRUE,FALSE)</formula>
    </cfRule>
  </conditionalFormatting>
  <conditionalFormatting sqref="B142">
    <cfRule type="expression" dxfId="69" priority="91">
      <formula>IF(CertVal_IsBlnkRow*CertVal_IsBlnkRowNext=1,TRUE,FALSE)</formula>
    </cfRule>
  </conditionalFormatting>
  <conditionalFormatting sqref="B143">
    <cfRule type="expression" dxfId="68" priority="89">
      <formula>IF(CertVal_IsBlnkRow*CertVal_IsBlnkRowNext=1,TRUE,FALSE)</formula>
    </cfRule>
  </conditionalFormatting>
  <conditionalFormatting sqref="B144">
    <cfRule type="expression" dxfId="67" priority="87">
      <formula>IF(CertVal_IsBlnkRow*CertVal_IsBlnkRowNext=1,TRUE,FALSE)</formula>
    </cfRule>
  </conditionalFormatting>
  <conditionalFormatting sqref="B145">
    <cfRule type="expression" dxfId="66" priority="85">
      <formula>IF(CertVal_IsBlnkRow*CertVal_IsBlnkRowNext=1,TRUE,FALSE)</formula>
    </cfRule>
  </conditionalFormatting>
  <conditionalFormatting sqref="B146">
    <cfRule type="expression" dxfId="65" priority="83">
      <formula>IF(CertVal_IsBlnkRow*CertVal_IsBlnkRowNext=1,TRUE,FALSE)</formula>
    </cfRule>
  </conditionalFormatting>
  <conditionalFormatting sqref="B147">
    <cfRule type="expression" dxfId="64" priority="81">
      <formula>IF(CertVal_IsBlnkRow*CertVal_IsBlnkRowNext=1,TRUE,FALSE)</formula>
    </cfRule>
  </conditionalFormatting>
  <conditionalFormatting sqref="B148">
    <cfRule type="expression" dxfId="63" priority="79">
      <formula>IF(CertVal_IsBlnkRow*CertVal_IsBlnkRowNext=1,TRUE,FALSE)</formula>
    </cfRule>
  </conditionalFormatting>
  <conditionalFormatting sqref="B149">
    <cfRule type="expression" dxfId="62" priority="77">
      <formula>IF(CertVal_IsBlnkRow*CertVal_IsBlnkRowNext=1,TRUE,FALSE)</formula>
    </cfRule>
  </conditionalFormatting>
  <conditionalFormatting sqref="B150">
    <cfRule type="expression" dxfId="61" priority="75">
      <formula>IF(CertVal_IsBlnkRow*CertVal_IsBlnkRowNext=1,TRUE,FALSE)</formula>
    </cfRule>
  </conditionalFormatting>
  <conditionalFormatting sqref="B151">
    <cfRule type="expression" dxfId="60" priority="73">
      <formula>IF(CertVal_IsBlnkRow*CertVal_IsBlnkRowNext=1,TRUE,FALSE)</formula>
    </cfRule>
  </conditionalFormatting>
  <conditionalFormatting sqref="B152">
    <cfRule type="expression" dxfId="59" priority="71">
      <formula>IF(CertVal_IsBlnkRow*CertVal_IsBlnkRowNext=1,TRUE,FALSE)</formula>
    </cfRule>
  </conditionalFormatting>
  <conditionalFormatting sqref="B153">
    <cfRule type="expression" dxfId="58" priority="69">
      <formula>IF(CertVal_IsBlnkRow*CertVal_IsBlnkRowNext=1,TRUE,FALSE)</formula>
    </cfRule>
  </conditionalFormatting>
  <conditionalFormatting sqref="B154">
    <cfRule type="expression" dxfId="57" priority="67">
      <formula>IF(CertVal_IsBlnkRow*CertVal_IsBlnkRowNext=1,TRUE,FALSE)</formula>
    </cfRule>
  </conditionalFormatting>
  <conditionalFormatting sqref="B155">
    <cfRule type="expression" dxfId="56" priority="65">
      <formula>IF(CertVal_IsBlnkRow*CertVal_IsBlnkRowNext=1,TRUE,FALSE)</formula>
    </cfRule>
  </conditionalFormatting>
  <conditionalFormatting sqref="B156">
    <cfRule type="expression" dxfId="55" priority="63">
      <formula>IF(CertVal_IsBlnkRow*CertVal_IsBlnkRowNext=1,TRUE,FALSE)</formula>
    </cfRule>
  </conditionalFormatting>
  <conditionalFormatting sqref="B157">
    <cfRule type="expression" dxfId="54" priority="61">
      <formula>IF(CertVal_IsBlnkRow*CertVal_IsBlnkRowNext=1,TRUE,FALSE)</formula>
    </cfRule>
  </conditionalFormatting>
  <conditionalFormatting sqref="B158">
    <cfRule type="expression" dxfId="53" priority="59">
      <formula>IF(CertVal_IsBlnkRow*CertVal_IsBlnkRowNext=1,TRUE,FALSE)</formula>
    </cfRule>
  </conditionalFormatting>
  <conditionalFormatting sqref="B159">
    <cfRule type="expression" dxfId="52" priority="57">
      <formula>IF(CertVal_IsBlnkRow*CertVal_IsBlnkRowNext=1,TRUE,FALSE)</formula>
    </cfRule>
  </conditionalFormatting>
  <conditionalFormatting sqref="B160">
    <cfRule type="expression" dxfId="51" priority="55">
      <formula>IF(CertVal_IsBlnkRow*CertVal_IsBlnkRowNext=1,TRUE,FALSE)</formula>
    </cfRule>
  </conditionalFormatting>
  <conditionalFormatting sqref="B161">
    <cfRule type="expression" dxfId="50" priority="53">
      <formula>IF(CertVal_IsBlnkRow*CertVal_IsBlnkRowNext=1,TRUE,FALSE)</formula>
    </cfRule>
  </conditionalFormatting>
  <conditionalFormatting sqref="B162">
    <cfRule type="expression" dxfId="49" priority="51">
      <formula>IF(CertVal_IsBlnkRow*CertVal_IsBlnkRowNext=1,TRUE,FALSE)</formula>
    </cfRule>
  </conditionalFormatting>
  <conditionalFormatting sqref="B163">
    <cfRule type="expression" dxfId="48" priority="49">
      <formula>IF(CertVal_IsBlnkRow*CertVal_IsBlnkRowNext=1,TRUE,FALSE)</formula>
    </cfRule>
  </conditionalFormatting>
  <conditionalFormatting sqref="B164">
    <cfRule type="expression" dxfId="47" priority="47">
      <formula>IF(CertVal_IsBlnkRow*CertVal_IsBlnkRowNext=1,TRUE,FALSE)</formula>
    </cfRule>
  </conditionalFormatting>
  <conditionalFormatting sqref="B165">
    <cfRule type="expression" dxfId="46" priority="45">
      <formula>IF(CertVal_IsBlnkRow*CertVal_IsBlnkRowNext=1,TRUE,FALSE)</formula>
    </cfRule>
  </conditionalFormatting>
  <conditionalFormatting sqref="B166">
    <cfRule type="expression" dxfId="45" priority="43">
      <formula>IF(CertVal_IsBlnkRow*CertVal_IsBlnkRowNext=1,TRUE,FALSE)</formula>
    </cfRule>
  </conditionalFormatting>
  <conditionalFormatting sqref="B167">
    <cfRule type="expression" dxfId="44" priority="41">
      <formula>IF(CertVal_IsBlnkRow*CertVal_IsBlnkRowNext=1,TRUE,FALSE)</formula>
    </cfRule>
  </conditionalFormatting>
  <conditionalFormatting sqref="B168">
    <cfRule type="expression" dxfId="43" priority="39">
      <formula>IF(CertVal_IsBlnkRow*CertVal_IsBlnkRowNext=1,TRUE,FALSE)</formula>
    </cfRule>
  </conditionalFormatting>
  <conditionalFormatting sqref="B169">
    <cfRule type="expression" dxfId="42" priority="37">
      <formula>IF(CertVal_IsBlnkRow*CertVal_IsBlnkRowNext=1,TRUE,FALSE)</formula>
    </cfRule>
  </conditionalFormatting>
  <conditionalFormatting sqref="B170">
    <cfRule type="expression" dxfId="41" priority="35">
      <formula>IF(CertVal_IsBlnkRow*CertVal_IsBlnkRowNext=1,TRUE,FALSE)</formula>
    </cfRule>
  </conditionalFormatting>
  <conditionalFormatting sqref="B171">
    <cfRule type="expression" dxfId="40" priority="33">
      <formula>IF(CertVal_IsBlnkRow*CertVal_IsBlnkRowNext=1,TRUE,FALSE)</formula>
    </cfRule>
  </conditionalFormatting>
  <conditionalFormatting sqref="B172">
    <cfRule type="expression" dxfId="39" priority="31">
      <formula>IF(CertVal_IsBlnkRow*CertVal_IsBlnkRowNext=1,TRUE,FALSE)</formula>
    </cfRule>
  </conditionalFormatting>
  <conditionalFormatting sqref="B173">
    <cfRule type="expression" dxfId="38" priority="29">
      <formula>IF(CertVal_IsBlnkRow*CertVal_IsBlnkRowNext=1,TRUE,FALSE)</formula>
    </cfRule>
  </conditionalFormatting>
  <conditionalFormatting sqref="B174">
    <cfRule type="expression" dxfId="37" priority="27">
      <formula>IF(CertVal_IsBlnkRow*CertVal_IsBlnkRowNext=1,TRUE,FALSE)</formula>
    </cfRule>
  </conditionalFormatting>
  <conditionalFormatting sqref="B175">
    <cfRule type="expression" dxfId="36" priority="25">
      <formula>IF(CertVal_IsBlnkRow*CertVal_IsBlnkRowNext=1,TRUE,FALSE)</formula>
    </cfRule>
  </conditionalFormatting>
  <conditionalFormatting sqref="B176">
    <cfRule type="expression" dxfId="35" priority="23">
      <formula>IF(CertVal_IsBlnkRow*CertVal_IsBlnkRowNext=1,TRUE,FALSE)</formula>
    </cfRule>
  </conditionalFormatting>
  <conditionalFormatting sqref="B177">
    <cfRule type="expression" dxfId="34" priority="21">
      <formula>IF(CertVal_IsBlnkRow*CertVal_IsBlnkRowNext=1,TRUE,FALSE)</formula>
    </cfRule>
  </conditionalFormatting>
  <conditionalFormatting sqref="B178">
    <cfRule type="expression" dxfId="33" priority="19">
      <formula>IF(CertVal_IsBlnkRow*CertVal_IsBlnkRowNext=1,TRUE,FALSE)</formula>
    </cfRule>
  </conditionalFormatting>
  <conditionalFormatting sqref="B179">
    <cfRule type="expression" dxfId="32" priority="17">
      <formula>IF(CertVal_IsBlnkRow*CertVal_IsBlnkRowNext=1,TRUE,FALSE)</formula>
    </cfRule>
  </conditionalFormatting>
  <conditionalFormatting sqref="B180">
    <cfRule type="expression" dxfId="31" priority="15">
      <formula>IF(CertVal_IsBlnkRow*CertVal_IsBlnkRowNext=1,TRUE,FALSE)</formula>
    </cfRule>
  </conditionalFormatting>
  <conditionalFormatting sqref="B181">
    <cfRule type="expression" dxfId="30" priority="13">
      <formula>IF(CertVal_IsBlnkRow*CertVal_IsBlnkRowNext=1,TRUE,FALSE)</formula>
    </cfRule>
  </conditionalFormatting>
  <conditionalFormatting sqref="B182">
    <cfRule type="expression" dxfId="29" priority="11">
      <formula>IF(CertVal_IsBlnkRow*CertVal_IsBlnkRowNext=1,TRUE,FALSE)</formula>
    </cfRule>
  </conditionalFormatting>
  <conditionalFormatting sqref="B183">
    <cfRule type="expression" dxfId="28" priority="9">
      <formula>IF(CertVal_IsBlnkRow*CertVal_IsBlnkRowNext=1,TRUE,FALSE)</formula>
    </cfRule>
  </conditionalFormatting>
  <conditionalFormatting sqref="B184">
    <cfRule type="expression" dxfId="27" priority="7">
      <formula>IF(CertVal_IsBlnkRow*CertVal_IsBlnkRowNext=1,TRUE,FALSE)</formula>
    </cfRule>
  </conditionalFormatting>
  <conditionalFormatting sqref="B185">
    <cfRule type="expression" dxfId="26" priority="5">
      <formula>IF(CertVal_IsBlnkRow*CertVal_IsBlnkRowNext=1,TRUE,FALSE)</formula>
    </cfRule>
  </conditionalFormatting>
  <conditionalFormatting sqref="B186">
    <cfRule type="expression" dxfId="25" priority="3">
      <formula>IF(CertVal_IsBlnkRow*CertVal_IsBlnkRowNext=1,TRUE,FALSE)</formula>
    </cfRule>
  </conditionalFormatting>
  <conditionalFormatting sqref="B187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17580C8F-9DF0-41A6-918E-8AE99D4EF0CB}"/>
    <hyperlink ref="B7" location="'AR Digest 10-50g'!$A$1" display="'AR Digest 10-50g'!$A$1" xr:uid="{24AEA59C-7047-4EAF-BED0-042307DF3720}"/>
    <hyperlink ref="B9" location="'IRC'!$A$18" display="'IRC'!$A$18" xr:uid="{ECFBCEB6-9138-41D7-9A5E-C53C0D15230B}"/>
    <hyperlink ref="B11" location="'Fusion ICP'!$A$18" display="'Fusion ICP'!$A$18" xr:uid="{AF66BBD5-903A-4D75-ABE6-72A8EB4E187A}"/>
    <hyperlink ref="B12" location="'Fusion ICP'!$A$58" display="'Fusion ICP'!$A$58" xr:uid="{5C9BCAD8-09D5-4799-9F01-15C80F26F4D2}"/>
    <hyperlink ref="B13" location="'Fusion ICP'!$A$95" display="'Fusion ICP'!$A$95" xr:uid="{697B53C6-E3C8-4530-A9CF-6EE921C324FA}"/>
    <hyperlink ref="B14" location="'Fusion ICP'!$A$113" display="'Fusion ICP'!$A$113" xr:uid="{5DE73EF8-2EC0-4341-868D-D4226369BA44}"/>
    <hyperlink ref="B15" location="'Fusion ICP'!$A$131" display="'Fusion ICP'!$A$131" xr:uid="{B9777FC8-52DA-4D2F-8960-7801B3788E23}"/>
    <hyperlink ref="B16" location="'Fusion ICP'!$A$150" display="'Fusion ICP'!$A$150" xr:uid="{9DC8B872-C907-4B3F-B14F-7B56E6EC89EC}"/>
    <hyperlink ref="B17" location="'Fusion ICP'!$A$169" display="'Fusion ICP'!$A$169" xr:uid="{2BA8649F-C01D-4D57-BDE7-A373CAF9C83B}"/>
    <hyperlink ref="B18" location="'Fusion ICP'!$A$187" display="'Fusion ICP'!$A$187" xr:uid="{E6864073-54B7-4D99-994F-546155F87A34}"/>
    <hyperlink ref="B19" location="'Fusion ICP'!$A$205" display="'Fusion ICP'!$A$205" xr:uid="{C0771A0B-D8A6-43F6-AB7E-4C992F6B7D1B}"/>
    <hyperlink ref="B20" location="'Fusion ICP'!$A$224" display="'Fusion ICP'!$A$224" xr:uid="{070F4B24-909D-48EE-AD63-A63BB73EB19E}"/>
    <hyperlink ref="B21" location="'Fusion ICP'!$A$243" display="'Fusion ICP'!$A$243" xr:uid="{A1C718D5-EFD2-4610-9295-C46557996569}"/>
    <hyperlink ref="B22" location="'Fusion ICP'!$A$261" display="'Fusion ICP'!$A$261" xr:uid="{2DB87AF7-E2AA-478C-B139-D0A5EC999FDA}"/>
    <hyperlink ref="B23" location="'Fusion ICP'!$A$279" display="'Fusion ICP'!$A$279" xr:uid="{8680B300-D8A3-467D-A87D-5ABCB2D8FFA8}"/>
    <hyperlink ref="B24" location="'Fusion ICP'!$A$297" display="'Fusion ICP'!$A$297" xr:uid="{2AF58B0D-657D-4321-AA92-B5A5617D74AF}"/>
    <hyperlink ref="B25" location="'Fusion ICP'!$A$316" display="'Fusion ICP'!$A$316" xr:uid="{5DDF3829-10C7-4454-BFA5-886CBCA7F4C5}"/>
    <hyperlink ref="B26" location="'Fusion ICP'!$A$335" display="'Fusion ICP'!$A$335" xr:uid="{FCAEDE76-0E9C-4F30-9BAD-F428D412F164}"/>
    <hyperlink ref="B27" location="'Fusion ICP'!$A$353" display="'Fusion ICP'!$A$353" xr:uid="{D75B5729-CDEA-4FDE-9ED8-7937F56C9FA1}"/>
    <hyperlink ref="B28" location="'Fusion ICP'!$A$371" display="'Fusion ICP'!$A$371" xr:uid="{6C9B6B0E-0182-4A90-862C-14ED950B4F10}"/>
    <hyperlink ref="B29" location="'Fusion ICP'!$A$389" display="'Fusion ICP'!$A$389" xr:uid="{5A804454-1C3D-428A-A202-43476C97A59C}"/>
    <hyperlink ref="B30" location="'Fusion ICP'!$A$407" display="'Fusion ICP'!$A$407" xr:uid="{C1C967D3-D362-482D-BD17-2CA22D614748}"/>
    <hyperlink ref="B31" location="'Fusion ICP'!$A$425" display="'Fusion ICP'!$A$425" xr:uid="{3A1B0459-232C-43CE-9AC3-C0E6424EB9C1}"/>
    <hyperlink ref="B32" location="'Fusion ICP'!$A$443" display="'Fusion ICP'!$A$443" xr:uid="{4789F4AD-6CED-48AB-B7B4-C2A1B52276CD}"/>
    <hyperlink ref="B33" location="'Fusion ICP'!$A$461" display="'Fusion ICP'!$A$461" xr:uid="{8443A946-21DE-4345-806B-DCD91DEBB594}"/>
    <hyperlink ref="B34" location="'Fusion ICP'!$A$479" display="'Fusion ICP'!$A$479" xr:uid="{E8A5BE4E-F1FE-4BDC-8E58-756B54D66D26}"/>
    <hyperlink ref="B35" location="'Fusion ICP'!$A$498" display="'Fusion ICP'!$A$498" xr:uid="{83351CFF-7EB3-437E-97C7-57A5A6E71F2C}"/>
    <hyperlink ref="B36" location="'Fusion ICP'!$A$516" display="'Fusion ICP'!$A$516" xr:uid="{DBDBD357-4A17-498E-8EF6-A25B54C2AA24}"/>
    <hyperlink ref="B37" location="'Fusion ICP'!$A$535" display="'Fusion ICP'!$A$535" xr:uid="{E4F1E89E-FF6A-4D71-9AA8-608FA3F9F630}"/>
    <hyperlink ref="B38" location="'Fusion ICP'!$A$553" display="'Fusion ICP'!$A$553" xr:uid="{D93355AC-7B6C-4CD5-9CB5-ACD2DCF7DF14}"/>
    <hyperlink ref="B39" location="'Fusion ICP'!$A$571" display="'Fusion ICP'!$A$571" xr:uid="{607C4471-9AE1-4AF1-B0CF-4946BE8209D2}"/>
    <hyperlink ref="B40" location="'Fusion ICP'!$A$589" display="'Fusion ICP'!$A$589" xr:uid="{C2854DAB-E8F7-40A4-9208-B162A85CC9B5}"/>
    <hyperlink ref="B41" location="'Fusion ICP'!$A$607" display="'Fusion ICP'!$A$607" xr:uid="{0394C809-C0F4-4AAF-9775-7EE5E6BA58BD}"/>
    <hyperlink ref="B42" location="'Fusion ICP'!$A$625" display="'Fusion ICP'!$A$625" xr:uid="{B7D3FCAB-E04C-4C6F-9479-D0F768C31F90}"/>
    <hyperlink ref="B43" location="'Fusion ICP'!$A$643" display="'Fusion ICP'!$A$643" xr:uid="{CD9C33C8-9101-4B58-8758-1B00EDA9D141}"/>
    <hyperlink ref="B44" location="'Fusion ICP'!$A$661" display="'Fusion ICP'!$A$661" xr:uid="{56D11ADC-A6CE-4507-B74C-07A3B600ED43}"/>
    <hyperlink ref="B45" location="'Fusion ICP'!$A$679" display="'Fusion ICP'!$A$679" xr:uid="{E409957D-0319-47DD-935B-48124265C7FD}"/>
    <hyperlink ref="B46" location="'Fusion ICP'!$A$697" display="'Fusion ICP'!$A$697" xr:uid="{0E2F3EED-F97E-4A2C-A1F9-64FE0F6D86E3}"/>
    <hyperlink ref="B47" location="'Fusion ICP'!$A$733" display="'Fusion ICP'!$A$733" xr:uid="{6326273A-9FB1-4287-9DA9-AE40B90C6CFD}"/>
    <hyperlink ref="B48" location="'Fusion ICP'!$A$751" display="'Fusion ICP'!$A$751" xr:uid="{F3019881-46F3-46BB-B488-31F18CB06286}"/>
    <hyperlink ref="B49" location="'Fusion ICP'!$A$770" display="'Fusion ICP'!$A$770" xr:uid="{25C65A6F-F560-463F-8CD7-C3823E6B3904}"/>
    <hyperlink ref="B50" location="'Fusion ICP'!$A$788" display="'Fusion ICP'!$A$788" xr:uid="{AC07232F-2B5F-46B2-977C-E0B6040BB26B}"/>
    <hyperlink ref="B51" location="'Fusion ICP'!$A$806" display="'Fusion ICP'!$A$806" xr:uid="{05D14D83-71F3-4B52-A724-7F3D935C7991}"/>
    <hyperlink ref="B52" location="'Fusion ICP'!$A$824" display="'Fusion ICP'!$A$824" xr:uid="{6265423D-131B-4A9D-AAB7-F8A4FFF66486}"/>
    <hyperlink ref="B53" location="'Fusion ICP'!$A$843" display="'Fusion ICP'!$A$843" xr:uid="{12D7759F-5745-4FCD-B801-C5DF58199077}"/>
    <hyperlink ref="B54" location="'Fusion ICP'!$A$861" display="'Fusion ICP'!$A$861" xr:uid="{20EB1C06-DC1A-49E0-84D6-D232FCA9224D}"/>
    <hyperlink ref="B55" location="'Fusion ICP'!$A$880" display="'Fusion ICP'!$A$880" xr:uid="{6D3FBB22-53DE-4AC6-85E9-19D7F1A36FC7}"/>
    <hyperlink ref="B56" location="'Fusion ICP'!$A$898" display="'Fusion ICP'!$A$898" xr:uid="{6D5B4C40-6C57-49D9-B4B4-429E5E650E8B}"/>
    <hyperlink ref="B57" location="'Fusion ICP'!$A$917" display="'Fusion ICP'!$A$917" xr:uid="{B6BBA03A-EBF1-4D5A-B2E9-C8410E369628}"/>
    <hyperlink ref="B58" location="'Fusion ICP'!$A$935" display="'Fusion ICP'!$A$935" xr:uid="{6E652028-8BDD-4312-90E6-54B674E3A047}"/>
    <hyperlink ref="B59" location="'Fusion ICP'!$A$954" display="'Fusion ICP'!$A$954" xr:uid="{1B62FA55-2BB3-4FD1-B498-6715878E42E8}"/>
    <hyperlink ref="B60" location="'Fusion ICP'!$A$972" display="'Fusion ICP'!$A$972" xr:uid="{5D9B6834-FA15-4AFA-99F9-DDEFA1D80AB7}"/>
    <hyperlink ref="B61" location="'Fusion ICP'!$A$990" display="'Fusion ICP'!$A$990" xr:uid="{B849A638-1273-4241-979C-E78034F1D083}"/>
    <hyperlink ref="B62" location="'Fusion ICP'!$A$1009" display="'Fusion ICP'!$A$1009" xr:uid="{7199A47A-6640-4889-99E2-65A35F0A363A}"/>
    <hyperlink ref="B63" location="'Fusion ICP'!$A$1027" display="'Fusion ICP'!$A$1027" xr:uid="{03A11C5E-8931-4937-A908-A0790C73E80A}"/>
    <hyperlink ref="B64" location="'Fusion ICP'!$A$1046" display="'Fusion ICP'!$A$1046" xr:uid="{F7046F17-3BFA-490D-8821-29EB4B876335}"/>
    <hyperlink ref="B65" location="'Fusion ICP'!$A$1064" display="'Fusion ICP'!$A$1064" xr:uid="{B56D1BB9-083A-4078-A807-D90291DB128A}"/>
    <hyperlink ref="B66" location="'Fusion ICP'!$A$1083" display="'Fusion ICP'!$A$1083" xr:uid="{479E9B3F-A5EA-4E8C-8565-C406FC133B2B}"/>
    <hyperlink ref="B67" location="'Fusion ICP'!$A$1101" display="'Fusion ICP'!$A$1101" xr:uid="{E968F0F8-968E-4086-8171-16C1E72AF13C}"/>
    <hyperlink ref="B68" location="'Fusion ICP'!$A$1119" display="'Fusion ICP'!$A$1119" xr:uid="{970C8485-4BE1-466F-8F41-34C7B2B7794B}"/>
    <hyperlink ref="B70" location="'4-Acid'!$A$1" display="'4-Acid'!$A$1" xr:uid="{414CCACB-8F3C-4AF1-B2A7-2E5A6331F2AA}"/>
    <hyperlink ref="B71" location="'4-Acid'!$A$18" display="'4-Acid'!$A$18" xr:uid="{F53A3CBF-338A-4C7B-B677-739BD1AC436E}"/>
    <hyperlink ref="B72" location="'4-Acid'!$A$58" display="'4-Acid'!$A$58" xr:uid="{6E2B82EB-E1B0-4F48-9796-5D63F519C5DA}"/>
    <hyperlink ref="B73" location="'4-Acid'!$A$95" display="'4-Acid'!$A$95" xr:uid="{0C02558C-61AC-4E40-BCFE-ECEFA8FBFFAA}"/>
    <hyperlink ref="B74" location="'4-Acid'!$A$114" display="'4-Acid'!$A$114" xr:uid="{1A4B9DF7-BEF7-4E1E-96BA-BF2CE4850651}"/>
    <hyperlink ref="B75" location="'4-Acid'!$A$132" display="'4-Acid'!$A$132" xr:uid="{614BEA55-7942-433B-909E-EFC9B25581B7}"/>
    <hyperlink ref="B76" location="'4-Acid'!$A$151" display="'4-Acid'!$A$151" xr:uid="{D877A289-F621-490A-AC1D-E6A43E9D6606}"/>
    <hyperlink ref="B77" location="'4-Acid'!$A$169" display="'4-Acid'!$A$169" xr:uid="{2124623C-C479-4A7E-BCB7-2E577F72F3F8}"/>
    <hyperlink ref="B78" location="'4-Acid'!$A$187" display="'4-Acid'!$A$187" xr:uid="{BC668D5C-F994-4557-A065-19625C3FD525}"/>
    <hyperlink ref="B79" location="'4-Acid'!$A$206" display="'4-Acid'!$A$206" xr:uid="{72637E52-8D3D-4471-887A-1A43E7B9560C}"/>
    <hyperlink ref="B80" location="'4-Acid'!$A$224" display="'4-Acid'!$A$224" xr:uid="{3761C11A-B0E2-4353-BAEA-FE48F235DA6A}"/>
    <hyperlink ref="B81" location="'4-Acid'!$A$242" display="'4-Acid'!$A$242" xr:uid="{1897C1A3-F267-469D-B244-968700A6912B}"/>
    <hyperlink ref="B82" location="'4-Acid'!$A$260" display="'4-Acid'!$A$260" xr:uid="{775BEA0D-8861-4B46-B6E7-6CDC1BCB8ACD}"/>
    <hyperlink ref="B83" location="'4-Acid'!$A$278" display="'4-Acid'!$A$278" xr:uid="{E8598927-514D-474A-B676-C28E03076A28}"/>
    <hyperlink ref="B84" location="'4-Acid'!$A$297" display="'4-Acid'!$A$297" xr:uid="{F042C9E9-7991-4AC4-A610-D45E9DFB5802}"/>
    <hyperlink ref="B85" location="'4-Acid'!$A$316" display="'4-Acid'!$A$316" xr:uid="{B814A371-FC5E-4DC9-AB6A-07E363E54B02}"/>
    <hyperlink ref="B86" location="'4-Acid'!$A$335" display="'4-Acid'!$A$335" xr:uid="{CF9216DA-BEAB-4EB2-A304-6F2FBDCB1AC8}"/>
    <hyperlink ref="B87" location="'4-Acid'!$A$354" display="'4-Acid'!$A$354" xr:uid="{6E2D3A67-7787-4752-8FC4-BFEDC17AA0D8}"/>
    <hyperlink ref="B88" location="'4-Acid'!$A$372" display="'4-Acid'!$A$372" xr:uid="{65D30CAB-15EA-4489-9FD6-0D051C6A2A1D}"/>
    <hyperlink ref="B89" location="'4-Acid'!$A$391" display="'4-Acid'!$A$391" xr:uid="{00769881-1831-49A0-BE7A-D3C20F6FE0A4}"/>
    <hyperlink ref="B90" location="'4-Acid'!$A$427" display="'4-Acid'!$A$427" xr:uid="{06A8BC94-4687-44CF-8FDF-C45994160D52}"/>
    <hyperlink ref="B91" location="'4-Acid'!$A$446" display="'4-Acid'!$A$446" xr:uid="{D1975BD1-CFF2-4611-BA47-8E88E19C841F}"/>
    <hyperlink ref="B92" location="'4-Acid'!$A$465" display="'4-Acid'!$A$465" xr:uid="{65295C94-7BAD-46E6-8089-9A1169FD2510}"/>
    <hyperlink ref="B93" location="'4-Acid'!$A$483" display="'4-Acid'!$A$483" xr:uid="{4E1AEC99-0BCF-45EE-AD61-8B4167AD36F3}"/>
    <hyperlink ref="B94" location="'4-Acid'!$A$501" display="'4-Acid'!$A$501" xr:uid="{55694F5E-6AE2-4423-AFB1-DF132C878696}"/>
    <hyperlink ref="B95" location="'4-Acid'!$A$520" display="'4-Acid'!$A$520" xr:uid="{79DEAF16-1B13-4FE0-99E3-EBD97D1BCBC4}"/>
    <hyperlink ref="B96" location="'4-Acid'!$A$539" display="'4-Acid'!$A$539" xr:uid="{0E951D43-AF1A-4568-BB87-775CBF92F7B1}"/>
    <hyperlink ref="B97" location="'4-Acid'!$A$558" display="'4-Acid'!$A$558" xr:uid="{79D51273-DE03-4AB3-B1B4-8AC4A1B04978}"/>
    <hyperlink ref="B98" location="'4-Acid'!$A$576" display="'4-Acid'!$A$576" xr:uid="{49599302-A5E6-4C98-9F83-ACBA7465A568}"/>
    <hyperlink ref="B99" location="'4-Acid'!$A$595" display="'4-Acid'!$A$595" xr:uid="{50DE3F5D-8C77-4BC4-8404-DCAB0004C491}"/>
    <hyperlink ref="B100" location="'4-Acid'!$A$613" display="'4-Acid'!$A$613" xr:uid="{3F2A0F2C-5621-4FE6-924C-653DFFE94ED8}"/>
    <hyperlink ref="B101" location="'4-Acid'!$A$631" display="'4-Acid'!$A$631" xr:uid="{BF3259AE-C87C-48E3-9338-F7C110378820}"/>
    <hyperlink ref="B102" location="'4-Acid'!$A$649" display="'4-Acid'!$A$649" xr:uid="{949CB1A3-15F5-489F-8055-D35533366D5D}"/>
    <hyperlink ref="B103" location="'4-Acid'!$A$667" display="'4-Acid'!$A$667" xr:uid="{9DA22268-7359-471C-9CDA-77077024F567}"/>
    <hyperlink ref="B104" location="'4-Acid'!$A$686" display="'4-Acid'!$A$686" xr:uid="{26AF820E-6A82-4FF5-AD3A-0DE0849B2347}"/>
    <hyperlink ref="B105" location="'4-Acid'!$A$704" display="'4-Acid'!$A$704" xr:uid="{DBB79DFD-1CEE-4EDD-A599-E644D85CC482}"/>
    <hyperlink ref="B106" location="'4-Acid'!$A$722" display="'4-Acid'!$A$722" xr:uid="{13B20358-5847-42D3-8AB1-8626C4733F76}"/>
    <hyperlink ref="B107" location="'4-Acid'!$A$758" display="'4-Acid'!$A$758" xr:uid="{CBC478AA-4C74-4E77-9631-CFE42927C8C2}"/>
    <hyperlink ref="B108" location="'4-Acid'!$A$776" display="'4-Acid'!$A$776" xr:uid="{18DB2F3B-8648-479D-9C27-D7A8BA08CE6A}"/>
    <hyperlink ref="B109" location="'4-Acid'!$A$795" display="'4-Acid'!$A$795" xr:uid="{E498426F-0A91-47DA-9D68-A80F183294BC}"/>
    <hyperlink ref="B110" location="'4-Acid'!$A$814" display="'4-Acid'!$A$814" xr:uid="{46239AA6-05F8-4B60-9AED-26A6A1B26CB3}"/>
    <hyperlink ref="B111" location="'4-Acid'!$A$832" display="'4-Acid'!$A$832" xr:uid="{0E03BEB9-F7EE-4AB8-8AFC-5D5D6225363D}"/>
    <hyperlink ref="B112" location="'4-Acid'!$A$850" display="'4-Acid'!$A$850" xr:uid="{65A0A592-AAF8-4A64-8C1D-F38A877E2592}"/>
    <hyperlink ref="B113" location="'4-Acid'!$A$869" display="'4-Acid'!$A$869" xr:uid="{1AF43DBB-7889-4D67-A9C4-646EC6C5DF33}"/>
    <hyperlink ref="B114" location="'4-Acid'!$A$887" display="'4-Acid'!$A$887" xr:uid="{BC63E478-D0DB-4B7F-A79D-EEE28848770B}"/>
    <hyperlink ref="B115" location="'4-Acid'!$A$906" display="'4-Acid'!$A$906" xr:uid="{FB746549-6211-4417-961F-0E0ED846A0B9}"/>
    <hyperlink ref="B116" location="'4-Acid'!$A$925" display="'4-Acid'!$A$925" xr:uid="{B7815335-1EA1-44CE-A04A-6D36AAE37F0B}"/>
    <hyperlink ref="B117" location="'4-Acid'!$A$943" display="'4-Acid'!$A$943" xr:uid="{38B93DBA-D9B0-4273-A797-38F8FE6BB01F}"/>
    <hyperlink ref="B118" location="'4-Acid'!$A$961" display="'4-Acid'!$A$961" xr:uid="{E47B7CDC-EAA3-46BD-A696-F1CF8B722228}"/>
    <hyperlink ref="B119" location="'4-Acid'!$A$980" display="'4-Acid'!$A$980" xr:uid="{B1BE9449-EFDD-4B1D-AB4D-7BB1E5629B85}"/>
    <hyperlink ref="B120" location="'4-Acid'!$A$999" display="'4-Acid'!$A$999" xr:uid="{62F2BD33-1A76-476A-B53C-26D8E24350D4}"/>
    <hyperlink ref="B121" location="'4-Acid'!$A$1018" display="'4-Acid'!$A$1018" xr:uid="{FAE24D99-02D8-4C36-820D-31CB19031B1F}"/>
    <hyperlink ref="B122" location="'4-Acid'!$A$1036" display="'4-Acid'!$A$1036" xr:uid="{57E73ACC-7A12-4AAE-B7A5-3F4E7BFB725B}"/>
    <hyperlink ref="B123" location="'4-Acid'!$A$1054" display="'4-Acid'!$A$1054" xr:uid="{88B8A903-9C75-4CFD-8951-9C985384A486}"/>
    <hyperlink ref="B124" location="'4-Acid'!$A$1072" display="'4-Acid'!$A$1072" xr:uid="{14A06C8A-B2ED-44E0-A9B6-79AA41F79EE5}"/>
    <hyperlink ref="B125" location="'4-Acid'!$A$1090" display="'4-Acid'!$A$1090" xr:uid="{FD910451-7963-4242-B25A-A3864C1D3854}"/>
    <hyperlink ref="B126" location="'4-Acid'!$A$1109" display="'4-Acid'!$A$1109" xr:uid="{3F0A1FB6-AC77-4E30-A34C-0FAE19A6F66F}"/>
    <hyperlink ref="B127" location="'4-Acid'!$A$1127" display="'4-Acid'!$A$1127" xr:uid="{F25ED685-FC0E-4BCD-928C-838866C73196}"/>
    <hyperlink ref="B129" location="'Aqua Regia'!$A$1" display="'Aqua Regia'!$A$1" xr:uid="{4F413A3B-DF2B-4A73-8AC7-523962724B3A}"/>
    <hyperlink ref="B130" location="'Aqua Regia'!$A$18" display="'Aqua Regia'!$A$18" xr:uid="{45D6FAA1-6AEF-404F-A7E5-D2287640D539}"/>
    <hyperlink ref="B131" location="'Aqua Regia'!$A$58" display="'Aqua Regia'!$A$58" xr:uid="{71F5B2B2-BB36-49D0-B00C-5360CABE6FE7}"/>
    <hyperlink ref="B132" location="'Aqua Regia'!$A$76" display="'Aqua Regia'!$A$76" xr:uid="{FC445F4A-8BC9-4CDF-B992-EFCC1C48C10A}"/>
    <hyperlink ref="B133" location="'Aqua Regia'!$A$94" display="'Aqua Regia'!$A$94" xr:uid="{243E461D-CC81-4EDD-B359-9C022103FB35}"/>
    <hyperlink ref="B134" location="'Aqua Regia'!$A$113" display="'Aqua Regia'!$A$113" xr:uid="{C3BCF118-2128-4139-9AA0-7DC5643CDFE8}"/>
    <hyperlink ref="B135" location="'Aqua Regia'!$A$132" display="'Aqua Regia'!$A$132" xr:uid="{086B0906-55F6-4D27-ABDA-C9C62D9C899E}"/>
    <hyperlink ref="B136" location="'Aqua Regia'!$A$151" display="'Aqua Regia'!$A$151" xr:uid="{5C67F764-9DA4-49FF-9112-27694B7CA430}"/>
    <hyperlink ref="B137" location="'Aqua Regia'!$A$170" display="'Aqua Regia'!$A$170" xr:uid="{3A0FA81D-6117-424A-AE22-F8151DDD43E2}"/>
    <hyperlink ref="B138" location="'Aqua Regia'!$A$188" display="'Aqua Regia'!$A$188" xr:uid="{F6022F0C-C0AE-4D44-8FD9-D09C15E588F1}"/>
    <hyperlink ref="B139" location="'Aqua Regia'!$A$207" display="'Aqua Regia'!$A$207" xr:uid="{632F72FE-1B47-4945-9740-8DE388FB5DD9}"/>
    <hyperlink ref="B140" location="'Aqua Regia'!$A$225" display="'Aqua Regia'!$A$225" xr:uid="{23C151B2-FA91-4DC7-A989-8900D469FCBF}"/>
    <hyperlink ref="B141" location="'Aqua Regia'!$A$243" display="'Aqua Regia'!$A$243" xr:uid="{E8C618FC-1F3A-4650-8183-A49B584EA520}"/>
    <hyperlink ref="B142" location="'Aqua Regia'!$A$262" display="'Aqua Regia'!$A$262" xr:uid="{63E0D7A7-F825-49BF-A66F-259359032973}"/>
    <hyperlink ref="B143" location="'Aqua Regia'!$A$280" display="'Aqua Regia'!$A$280" xr:uid="{CF6F62E0-A688-4100-9044-32B6B05F0148}"/>
    <hyperlink ref="B144" location="'Aqua Regia'!$A$298" display="'Aqua Regia'!$A$298" xr:uid="{62C96433-795E-40DC-A09F-95CF7435A919}"/>
    <hyperlink ref="B145" location="'Aqua Regia'!$A$316" display="'Aqua Regia'!$A$316" xr:uid="{773E384E-FA41-4BD9-B481-3F4723359BD8}"/>
    <hyperlink ref="B146" location="'Aqua Regia'!$A$334" display="'Aqua Regia'!$A$334" xr:uid="{6E639C27-4E1C-43DB-BD84-D142CAAF710C}"/>
    <hyperlink ref="B147" location="'Aqua Regia'!$A$352" display="'Aqua Regia'!$A$352" xr:uid="{7F8534A5-1A54-4413-9128-DC481FB09598}"/>
    <hyperlink ref="B148" location="'Aqua Regia'!$A$371" display="'Aqua Regia'!$A$371" xr:uid="{767ED2DF-E198-4DDE-9F90-28E3D03CE31B}"/>
    <hyperlink ref="B149" location="'Aqua Regia'!$A$389" display="'Aqua Regia'!$A$389" xr:uid="{4930CEC7-1576-4910-8F9B-B6B9B0C7AA21}"/>
    <hyperlink ref="B150" location="'Aqua Regia'!$A$408" display="'Aqua Regia'!$A$408" xr:uid="{A66D3647-C6F6-456A-9D70-432A203E1E47}"/>
    <hyperlink ref="B151" location="'Aqua Regia'!$A$427" display="'Aqua Regia'!$A$427" xr:uid="{C77994BA-4074-41CE-B30F-28543C08463E}"/>
    <hyperlink ref="B152" location="'Aqua Regia'!$A$446" display="'Aqua Regia'!$A$446" xr:uid="{38AF3983-2D01-4496-9F68-18E8EB6534ED}"/>
    <hyperlink ref="B153" location="'Aqua Regia'!$A$464" display="'Aqua Regia'!$A$464" xr:uid="{8AB3C2A7-B5FE-4419-A792-D47564ACABB8}"/>
    <hyperlink ref="B154" location="'Aqua Regia'!$A$482" display="'Aqua Regia'!$A$482" xr:uid="{B8C1F515-8AA4-479D-AB0E-9B45BE819F2D}"/>
    <hyperlink ref="B155" location="'Aqua Regia'!$A$501" display="'Aqua Regia'!$A$501" xr:uid="{30A2E39C-A983-4361-9105-76F7A6B5FBBA}"/>
    <hyperlink ref="B156" location="'Aqua Regia'!$A$520" display="'Aqua Regia'!$A$520" xr:uid="{DE43252C-A8AE-42BA-B137-358B2E0B302B}"/>
    <hyperlink ref="B157" location="'Aqua Regia'!$A$538" display="'Aqua Regia'!$A$538" xr:uid="{4705DD42-7289-4A16-80FB-8F84035379C9}"/>
    <hyperlink ref="B158" location="'Aqua Regia'!$A$556" display="'Aqua Regia'!$A$556" xr:uid="{A5CDAA25-A5B2-4369-9875-84EFFC3E2F1D}"/>
    <hyperlink ref="B159" location="'Aqua Regia'!$A$574" display="'Aqua Regia'!$A$574" xr:uid="{E396DB38-3BFE-44F3-9CEA-08DD87CE15E6}"/>
    <hyperlink ref="B160" location="'Aqua Regia'!$A$592" display="'Aqua Regia'!$A$592" xr:uid="{297526D6-4B7F-4EB4-808C-17BFBF278CC5}"/>
    <hyperlink ref="B161" location="'Aqua Regia'!$A$611" display="'Aqua Regia'!$A$611" xr:uid="{F3E03B58-AB3D-42FE-91A2-A9172077AA13}"/>
    <hyperlink ref="B162" location="'Aqua Regia'!$A$629" display="'Aqua Regia'!$A$629" xr:uid="{C6A6150B-0F7C-4294-978C-461715E6C7CE}"/>
    <hyperlink ref="B163" location="'Aqua Regia'!$A$648" display="'Aqua Regia'!$A$648" xr:uid="{3F847421-B676-4B52-B574-1E4C7CA67B31}"/>
    <hyperlink ref="B164" location="'Aqua Regia'!$A$666" display="'Aqua Regia'!$A$666" xr:uid="{84B0FB6A-8F82-4D40-A24B-858FDBAFCCDF}"/>
    <hyperlink ref="B165" location="'Aqua Regia'!$A$684" display="'Aqua Regia'!$A$684" xr:uid="{3EC00E0E-BE5C-4790-A6D5-345E19D856C6}"/>
    <hyperlink ref="B166" location="'Aqua Regia'!$A$703" display="'Aqua Regia'!$A$703" xr:uid="{324B846A-9298-4E07-B15A-12125FDA198B}"/>
    <hyperlink ref="B167" location="'Aqua Regia'!$A$739" display="'Aqua Regia'!$A$739" xr:uid="{4DBD52F2-A15F-476B-90DB-921D811799B5}"/>
    <hyperlink ref="B168" location="'Aqua Regia'!$A$775" display="'Aqua Regia'!$A$775" xr:uid="{21F2AAE0-DB7C-43FE-ACFB-41271A807126}"/>
    <hyperlink ref="B169" location="'Aqua Regia'!$A$811" display="'Aqua Regia'!$A$811" xr:uid="{A6DA7CA0-3A92-4445-8B5C-9B911205B361}"/>
    <hyperlink ref="B170" location="'Aqua Regia'!$A$829" display="'Aqua Regia'!$A$829" xr:uid="{1267C2DC-854D-4DBD-8B4A-1E69802D0840}"/>
    <hyperlink ref="B171" location="'Aqua Regia'!$A$847" display="'Aqua Regia'!$A$847" xr:uid="{84F56DD5-805F-4659-8F81-85E781553612}"/>
    <hyperlink ref="B172" location="'Aqua Regia'!$A$866" display="'Aqua Regia'!$A$866" xr:uid="{E01D0B31-80AF-48E9-BC9C-34D0E2034AF0}"/>
    <hyperlink ref="B173" location="'Aqua Regia'!$A$884" display="'Aqua Regia'!$A$884" xr:uid="{48BD45B4-EC01-4F55-90E5-3B28A1D9415F}"/>
    <hyperlink ref="B174" location="'Aqua Regia'!$A$902" display="'Aqua Regia'!$A$902" xr:uid="{4A295D0E-980D-4D62-9429-EF3E2EE2D250}"/>
    <hyperlink ref="B175" location="'Aqua Regia'!$A$920" display="'Aqua Regia'!$A$920" xr:uid="{4EA8F9CB-FB56-410A-B452-DF1DB1A3CDC6}"/>
    <hyperlink ref="B176" location="'Aqua Regia'!$A$957" display="'Aqua Regia'!$A$957" xr:uid="{3672CF2F-584F-47D9-A820-D3E418C2B831}"/>
    <hyperlink ref="B177" location="'Aqua Regia'!$A$975" display="'Aqua Regia'!$A$975" xr:uid="{1BC781E9-CBBB-4782-AEFD-382DD26B60E0}"/>
    <hyperlink ref="B178" location="'Aqua Regia'!$A$994" display="'Aqua Regia'!$A$994" xr:uid="{C101CFF0-BD07-4492-AC2E-1C005BFE5662}"/>
    <hyperlink ref="B179" location="'Aqua Regia'!$A$1012" display="'Aqua Regia'!$A$1012" xr:uid="{D2B590AD-7A45-4D3A-8329-AE2F8FCBD06E}"/>
    <hyperlink ref="B180" location="'Aqua Regia'!$A$1030" display="'Aqua Regia'!$A$1030" xr:uid="{F3B9E7DE-EBDC-4B9D-9977-1319CE388012}"/>
    <hyperlink ref="B181" location="'Aqua Regia'!$A$1066" display="'Aqua Regia'!$A$1066" xr:uid="{00838F72-2148-46DC-98B9-0E183809B646}"/>
    <hyperlink ref="B182" location="'Aqua Regia'!$A$1085" display="'Aqua Regia'!$A$1085" xr:uid="{F9E5AC9F-7049-4FAE-96FB-32B526DA1E8B}"/>
    <hyperlink ref="B183" location="'Aqua Regia'!$A$1103" display="'Aqua Regia'!$A$1103" xr:uid="{FB8E4D33-44C1-4FA4-9B15-4221F39DDB0F}"/>
    <hyperlink ref="B184" location="'Aqua Regia'!$A$1122" display="'Aqua Regia'!$A$1122" xr:uid="{49684493-3FE9-4026-BD75-DF9AD7D0517E}"/>
    <hyperlink ref="B185" location="'Aqua Regia'!$A$1140" display="'Aqua Regia'!$A$1140" xr:uid="{A50979BF-7386-4CB2-84B1-191289F84905}"/>
    <hyperlink ref="B186" location="'Aqua Regia'!$A$1158" display="'Aqua Regia'!$A$1158" xr:uid="{15062A78-C506-4CDA-9FA2-6DFEE059CFBD}"/>
    <hyperlink ref="B187" location="'Aqua Regia'!$A$1176" display="'Aqua Regia'!$A$1176" xr:uid="{896C34CB-C67B-4AD1-892D-58D6790F315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CE9B-0EB0-4FB8-89C6-EF6EAC0521F7}">
  <sheetPr codeName="Sheet14"/>
  <dimension ref="A1:BN119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445</v>
      </c>
      <c r="BM1" s="27" t="s">
        <v>268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4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7" t="s">
        <v>232</v>
      </c>
      <c r="E3" s="148" t="s">
        <v>236</v>
      </c>
      <c r="F3" s="148" t="s">
        <v>238</v>
      </c>
      <c r="G3" s="148" t="s">
        <v>245</v>
      </c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3" t="s">
        <v>107</v>
      </c>
      <c r="E6" s="143" t="s">
        <v>107</v>
      </c>
      <c r="F6" s="143" t="s">
        <v>96</v>
      </c>
      <c r="G6" s="21">
        <v>1</v>
      </c>
      <c r="H6" s="14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4" t="s">
        <v>107</v>
      </c>
      <c r="E7" s="144" t="s">
        <v>107</v>
      </c>
      <c r="F7" s="144" t="s">
        <v>96</v>
      </c>
      <c r="G7" s="11">
        <v>1</v>
      </c>
      <c r="H7" s="14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44" t="s">
        <v>107</v>
      </c>
      <c r="E8" s="144" t="s">
        <v>107</v>
      </c>
      <c r="F8" s="144" t="s">
        <v>96</v>
      </c>
      <c r="G8" s="11">
        <v>1</v>
      </c>
      <c r="H8" s="14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4" t="s">
        <v>107</v>
      </c>
      <c r="E9" s="144" t="s">
        <v>107</v>
      </c>
      <c r="F9" s="144" t="s">
        <v>96</v>
      </c>
      <c r="G9" s="11">
        <v>2</v>
      </c>
      <c r="H9" s="14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107</v>
      </c>
      <c r="BN9" s="27"/>
    </row>
    <row r="10" spans="1:66">
      <c r="A10" s="29"/>
      <c r="B10" s="19">
        <v>1</v>
      </c>
      <c r="C10" s="9">
        <v>5</v>
      </c>
      <c r="D10" s="144" t="s">
        <v>107</v>
      </c>
      <c r="E10" s="144" t="s">
        <v>107</v>
      </c>
      <c r="F10" s="144" t="s">
        <v>96</v>
      </c>
      <c r="G10" s="11">
        <v>1</v>
      </c>
      <c r="H10" s="1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9</v>
      </c>
    </row>
    <row r="11" spans="1:66">
      <c r="A11" s="29"/>
      <c r="B11" s="19">
        <v>1</v>
      </c>
      <c r="C11" s="9">
        <v>6</v>
      </c>
      <c r="D11" s="144" t="s">
        <v>107</v>
      </c>
      <c r="E11" s="144" t="s">
        <v>107</v>
      </c>
      <c r="F11" s="144" t="s">
        <v>96</v>
      </c>
      <c r="G11" s="11">
        <v>2</v>
      </c>
      <c r="H11" s="14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 t="s">
        <v>626</v>
      </c>
      <c r="E12" s="22" t="s">
        <v>626</v>
      </c>
      <c r="F12" s="22" t="s">
        <v>626</v>
      </c>
      <c r="G12" s="22">
        <v>1.3333333333333333</v>
      </c>
      <c r="H12" s="1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 t="s">
        <v>626</v>
      </c>
      <c r="E13" s="11" t="s">
        <v>626</v>
      </c>
      <c r="F13" s="11" t="s">
        <v>626</v>
      </c>
      <c r="G13" s="11">
        <v>1</v>
      </c>
      <c r="H13" s="1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 t="s">
        <v>626</v>
      </c>
      <c r="E14" s="23" t="s">
        <v>626</v>
      </c>
      <c r="F14" s="23" t="s">
        <v>626</v>
      </c>
      <c r="G14" s="23">
        <v>0.51639777949432231</v>
      </c>
      <c r="H14" s="1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 t="s">
        <v>626</v>
      </c>
      <c r="E15" s="13" t="s">
        <v>626</v>
      </c>
      <c r="F15" s="13" t="s">
        <v>626</v>
      </c>
      <c r="G15" s="13">
        <v>0.38729833462074176</v>
      </c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 t="s">
        <v>626</v>
      </c>
      <c r="E16" s="13" t="s">
        <v>626</v>
      </c>
      <c r="F16" s="13" t="s">
        <v>626</v>
      </c>
      <c r="G16" s="13" t="s">
        <v>626</v>
      </c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0</v>
      </c>
      <c r="E17" s="44">
        <v>0</v>
      </c>
      <c r="F17" s="44">
        <v>2.89</v>
      </c>
      <c r="G17" s="44">
        <v>1.35</v>
      </c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BM18" s="55"/>
    </row>
    <row r="19" spans="1:65" ht="15">
      <c r="B19" s="8" t="s">
        <v>446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4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7" t="s">
        <v>226</v>
      </c>
      <c r="E21" s="148" t="s">
        <v>227</v>
      </c>
      <c r="F21" s="148" t="s">
        <v>228</v>
      </c>
      <c r="G21" s="148" t="s">
        <v>229</v>
      </c>
      <c r="H21" s="148" t="s">
        <v>230</v>
      </c>
      <c r="I21" s="148" t="s">
        <v>231</v>
      </c>
      <c r="J21" s="148" t="s">
        <v>232</v>
      </c>
      <c r="K21" s="148" t="s">
        <v>235</v>
      </c>
      <c r="L21" s="148" t="s">
        <v>237</v>
      </c>
      <c r="M21" s="148" t="s">
        <v>264</v>
      </c>
      <c r="N21" s="148" t="s">
        <v>238</v>
      </c>
      <c r="O21" s="148" t="s">
        <v>239</v>
      </c>
      <c r="P21" s="148" t="s">
        <v>241</v>
      </c>
      <c r="Q21" s="148" t="s">
        <v>243</v>
      </c>
      <c r="R21" s="148" t="s">
        <v>244</v>
      </c>
      <c r="S21" s="148" t="s">
        <v>245</v>
      </c>
      <c r="T21" s="14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269</v>
      </c>
      <c r="E22" s="11" t="s">
        <v>102</v>
      </c>
      <c r="F22" s="11" t="s">
        <v>103</v>
      </c>
      <c r="G22" s="11" t="s">
        <v>103</v>
      </c>
      <c r="H22" s="11" t="s">
        <v>269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100</v>
      </c>
      <c r="Q22" s="11" t="s">
        <v>103</v>
      </c>
      <c r="R22" s="11" t="s">
        <v>102</v>
      </c>
      <c r="S22" s="11" t="s">
        <v>103</v>
      </c>
      <c r="T22" s="14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14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3">
        <v>5.7700000000000005</v>
      </c>
      <c r="E24" s="21">
        <v>6.09</v>
      </c>
      <c r="F24" s="143">
        <v>5.5926253333333333</v>
      </c>
      <c r="G24" s="21">
        <v>6.0938400999999995</v>
      </c>
      <c r="H24" s="21">
        <v>6.03</v>
      </c>
      <c r="I24" s="21">
        <v>6</v>
      </c>
      <c r="J24" s="21">
        <v>5.99</v>
      </c>
      <c r="K24" s="21">
        <v>6.0330000000000004</v>
      </c>
      <c r="L24" s="21">
        <v>5.742</v>
      </c>
      <c r="M24" s="21">
        <v>6.0860000000000003</v>
      </c>
      <c r="N24" s="21">
        <v>5.9</v>
      </c>
      <c r="O24" s="21">
        <v>5.8849</v>
      </c>
      <c r="P24" s="21">
        <v>5.9152221834084866</v>
      </c>
      <c r="Q24" s="21">
        <v>6.1016690446955497</v>
      </c>
      <c r="R24" s="143">
        <v>5.6292</v>
      </c>
      <c r="S24" s="21">
        <v>5.99</v>
      </c>
      <c r="T24" s="14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44">
        <v>5.74</v>
      </c>
      <c r="E25" s="11">
        <v>6.01</v>
      </c>
      <c r="F25" s="144">
        <v>5.8044803333333332</v>
      </c>
      <c r="G25" s="11">
        <v>6.0973094000000003</v>
      </c>
      <c r="H25" s="11">
        <v>6</v>
      </c>
      <c r="I25" s="11">
        <v>6.01</v>
      </c>
      <c r="J25" s="11">
        <v>6.02</v>
      </c>
      <c r="K25" s="11">
        <v>6.0069999999999997</v>
      </c>
      <c r="L25" s="11">
        <v>5.9269999999999996</v>
      </c>
      <c r="M25" s="11">
        <v>6.0330000000000004</v>
      </c>
      <c r="N25" s="11">
        <v>5.96</v>
      </c>
      <c r="O25" s="11">
        <v>5.8389000000000006</v>
      </c>
      <c r="P25" s="11">
        <v>5.9381190262181036</v>
      </c>
      <c r="Q25" s="11">
        <v>6.1067658475002933</v>
      </c>
      <c r="R25" s="144">
        <v>5.6030000000000006</v>
      </c>
      <c r="S25" s="11">
        <v>6.01</v>
      </c>
      <c r="T25" s="149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44">
        <v>5.71</v>
      </c>
      <c r="E26" s="11">
        <v>6.18</v>
      </c>
      <c r="F26" s="144">
        <v>5.5873123333333332</v>
      </c>
      <c r="G26" s="11">
        <v>6.0997233</v>
      </c>
      <c r="H26" s="11">
        <v>5.97</v>
      </c>
      <c r="I26" s="11">
        <v>6.02</v>
      </c>
      <c r="J26" s="11">
        <v>6.06</v>
      </c>
      <c r="K26" s="11">
        <v>6.0330000000000004</v>
      </c>
      <c r="L26" s="11">
        <v>5.8479999999999999</v>
      </c>
      <c r="M26" s="11">
        <v>5.9539999999999997</v>
      </c>
      <c r="N26" s="11">
        <v>5.97</v>
      </c>
      <c r="O26" s="11">
        <v>5.8793999999999995</v>
      </c>
      <c r="P26" s="11">
        <v>5.9758719629942307</v>
      </c>
      <c r="Q26" s="11">
        <v>5.8227757029963545</v>
      </c>
      <c r="R26" s="144">
        <v>5.4166999999999996</v>
      </c>
      <c r="S26" s="11">
        <v>5.96</v>
      </c>
      <c r="T26" s="14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44">
        <v>5.72</v>
      </c>
      <c r="E27" s="11">
        <v>6.1</v>
      </c>
      <c r="F27" s="144">
        <v>5.8421663333333331</v>
      </c>
      <c r="G27" s="11">
        <v>6.0843864999999999</v>
      </c>
      <c r="H27" s="11">
        <v>5.99</v>
      </c>
      <c r="I27" s="11">
        <v>5.92</v>
      </c>
      <c r="J27" s="11">
        <v>5.99</v>
      </c>
      <c r="K27" s="11">
        <v>6.0069999999999997</v>
      </c>
      <c r="L27" s="11">
        <v>5.7949999999999999</v>
      </c>
      <c r="M27" s="11">
        <v>6.0069999999999997</v>
      </c>
      <c r="N27" s="11">
        <v>5.99</v>
      </c>
      <c r="O27" s="11">
        <v>5.8493000000000004</v>
      </c>
      <c r="P27" s="11">
        <v>5.8837564068251886</v>
      </c>
      <c r="Q27" s="145">
        <v>5.5067617074835589</v>
      </c>
      <c r="R27" s="144">
        <v>5.5454999999999997</v>
      </c>
      <c r="S27" s="11">
        <v>5.95</v>
      </c>
      <c r="T27" s="14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5.9767843026771699</v>
      </c>
    </row>
    <row r="28" spans="1:65">
      <c r="A28" s="29"/>
      <c r="B28" s="19">
        <v>1</v>
      </c>
      <c r="C28" s="9">
        <v>5</v>
      </c>
      <c r="D28" s="144">
        <v>5.75</v>
      </c>
      <c r="E28" s="11">
        <v>5.92</v>
      </c>
      <c r="F28" s="144">
        <v>5.8443923333333334</v>
      </c>
      <c r="G28" s="11">
        <v>6.0845107</v>
      </c>
      <c r="H28" s="11">
        <v>6.07</v>
      </c>
      <c r="I28" s="11">
        <v>6</v>
      </c>
      <c r="J28" s="11">
        <v>5.98</v>
      </c>
      <c r="K28" s="11">
        <v>5.98</v>
      </c>
      <c r="L28" s="11">
        <v>6.0069999999999997</v>
      </c>
      <c r="M28" s="11">
        <v>5.9269999999999996</v>
      </c>
      <c r="N28" s="11">
        <v>6.15</v>
      </c>
      <c r="O28" s="11">
        <v>5.8050999999999995</v>
      </c>
      <c r="P28" s="11">
        <v>5.9228331172758653</v>
      </c>
      <c r="Q28" s="11">
        <v>5.6396997486404992</v>
      </c>
      <c r="R28" s="144">
        <v>5.5801999999999996</v>
      </c>
      <c r="S28" s="11">
        <v>6.05</v>
      </c>
      <c r="T28" s="14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13</v>
      </c>
    </row>
    <row r="29" spans="1:65">
      <c r="A29" s="29"/>
      <c r="B29" s="19">
        <v>1</v>
      </c>
      <c r="C29" s="9">
        <v>6</v>
      </c>
      <c r="D29" s="144">
        <v>5.72</v>
      </c>
      <c r="E29" s="11">
        <v>6.01</v>
      </c>
      <c r="F29" s="144">
        <v>5.7907893333333336</v>
      </c>
      <c r="G29" s="11">
        <v>6.0885930999999998</v>
      </c>
      <c r="H29" s="11">
        <v>5.97</v>
      </c>
      <c r="I29" s="145">
        <v>6.22</v>
      </c>
      <c r="J29" s="11">
        <v>6.04</v>
      </c>
      <c r="K29" s="11">
        <v>5.98</v>
      </c>
      <c r="L29" s="11">
        <v>5.6630000000000003</v>
      </c>
      <c r="M29" s="11">
        <v>6.0330000000000004</v>
      </c>
      <c r="N29" s="11">
        <v>5.98</v>
      </c>
      <c r="O29" s="11">
        <v>5.8559999999999999</v>
      </c>
      <c r="P29" s="11">
        <v>5.9360508032761699</v>
      </c>
      <c r="Q29" s="11">
        <v>5.987421157961192</v>
      </c>
      <c r="R29" s="145">
        <v>5.24</v>
      </c>
      <c r="S29" s="11">
        <v>6.03</v>
      </c>
      <c r="T29" s="149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5.7350000000000003</v>
      </c>
      <c r="E30" s="22">
        <v>6.0516666666666667</v>
      </c>
      <c r="F30" s="22">
        <v>5.7436276666666659</v>
      </c>
      <c r="G30" s="22">
        <v>6.0913938499999993</v>
      </c>
      <c r="H30" s="22">
        <v>6.0049999999999999</v>
      </c>
      <c r="I30" s="22">
        <v>6.0283333333333333</v>
      </c>
      <c r="J30" s="22">
        <v>6.0133333333333345</v>
      </c>
      <c r="K30" s="22">
        <v>6.0066666666666668</v>
      </c>
      <c r="L30" s="22">
        <v>5.8303333333333329</v>
      </c>
      <c r="M30" s="22">
        <v>6.0066666666666668</v>
      </c>
      <c r="N30" s="22">
        <v>5.9916666666666671</v>
      </c>
      <c r="O30" s="22">
        <v>5.8522666666666661</v>
      </c>
      <c r="P30" s="22">
        <v>5.9286422499996734</v>
      </c>
      <c r="Q30" s="22">
        <v>5.8608488682129085</v>
      </c>
      <c r="R30" s="22">
        <v>5.5024333333333333</v>
      </c>
      <c r="S30" s="22">
        <v>5.998333333333334</v>
      </c>
      <c r="T30" s="14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5.73</v>
      </c>
      <c r="E31" s="11">
        <v>6.05</v>
      </c>
      <c r="F31" s="11">
        <v>5.7976348333333334</v>
      </c>
      <c r="G31" s="11">
        <v>6.0912165999999992</v>
      </c>
      <c r="H31" s="11">
        <v>5.9950000000000001</v>
      </c>
      <c r="I31" s="11">
        <v>6.0049999999999999</v>
      </c>
      <c r="J31" s="11">
        <v>6.0049999999999999</v>
      </c>
      <c r="K31" s="11">
        <v>6.0069999999999997</v>
      </c>
      <c r="L31" s="11">
        <v>5.8215000000000003</v>
      </c>
      <c r="M31" s="11">
        <v>6.02</v>
      </c>
      <c r="N31" s="11">
        <v>5.9749999999999996</v>
      </c>
      <c r="O31" s="11">
        <v>5.8526500000000006</v>
      </c>
      <c r="P31" s="11">
        <v>5.9294419602760176</v>
      </c>
      <c r="Q31" s="11">
        <v>5.9050984304787733</v>
      </c>
      <c r="R31" s="11">
        <v>5.5628499999999992</v>
      </c>
      <c r="S31" s="11">
        <v>6</v>
      </c>
      <c r="T31" s="14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2.2583179581272657E-2</v>
      </c>
      <c r="E32" s="23">
        <v>9.0645830939247579E-2</v>
      </c>
      <c r="F32" s="23">
        <v>0.12085267463100131</v>
      </c>
      <c r="G32" s="23">
        <v>6.5525951603162954E-3</v>
      </c>
      <c r="H32" s="23">
        <v>3.8858718455451094E-2</v>
      </c>
      <c r="I32" s="23">
        <v>0.10048217088949986</v>
      </c>
      <c r="J32" s="23">
        <v>3.2041639575194167E-2</v>
      </c>
      <c r="K32" s="23">
        <v>2.3703726851840516E-2</v>
      </c>
      <c r="L32" s="23">
        <v>0.12483535823902861</v>
      </c>
      <c r="M32" s="23">
        <v>5.7967807157651749E-2</v>
      </c>
      <c r="N32" s="23">
        <v>8.3765545820860474E-2</v>
      </c>
      <c r="O32" s="23">
        <v>2.9076634376534492E-2</v>
      </c>
      <c r="P32" s="23">
        <v>3.0344438918827606E-2</v>
      </c>
      <c r="Q32" s="23">
        <v>0.24908804829847495</v>
      </c>
      <c r="R32" s="23">
        <v>0.14853100237548614</v>
      </c>
      <c r="S32" s="23">
        <v>3.9200340134578696E-2</v>
      </c>
      <c r="T32" s="199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3.9377819670920059E-3</v>
      </c>
      <c r="E33" s="13">
        <v>1.4978655622018328E-2</v>
      </c>
      <c r="F33" s="13">
        <v>2.1041174958532537E-2</v>
      </c>
      <c r="G33" s="13">
        <v>1.0757135922702316E-3</v>
      </c>
      <c r="H33" s="13">
        <v>6.4710605254706234E-3</v>
      </c>
      <c r="I33" s="13">
        <v>1.6668316984711062E-2</v>
      </c>
      <c r="J33" s="13">
        <v>5.3284323018615567E-3</v>
      </c>
      <c r="K33" s="13">
        <v>3.9462364348236151E-3</v>
      </c>
      <c r="L33" s="13">
        <v>2.1411358682584522E-2</v>
      </c>
      <c r="M33" s="13">
        <v>9.6505783281329218E-3</v>
      </c>
      <c r="N33" s="13">
        <v>1.3980341444371705E-2</v>
      </c>
      <c r="O33" s="13">
        <v>4.9684397572224712E-3</v>
      </c>
      <c r="P33" s="13">
        <v>5.1182779529038505E-3</v>
      </c>
      <c r="Q33" s="13">
        <v>4.2500336367558809E-2</v>
      </c>
      <c r="R33" s="13">
        <v>2.6993694130866854E-2</v>
      </c>
      <c r="S33" s="13">
        <v>6.5352053572512404E-3</v>
      </c>
      <c r="T33" s="14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-4.0453911406651777E-2</v>
      </c>
      <c r="E34" s="13">
        <v>1.2528871747296444E-2</v>
      </c>
      <c r="F34" s="13">
        <v>-3.9010381536785044E-2</v>
      </c>
      <c r="G34" s="13">
        <v>1.9175787767929497E-2</v>
      </c>
      <c r="H34" s="13">
        <v>4.7208826509250734E-3</v>
      </c>
      <c r="I34" s="13">
        <v>8.6248771991108697E-3</v>
      </c>
      <c r="J34" s="13">
        <v>6.1151664181344767E-3</v>
      </c>
      <c r="K34" s="13">
        <v>4.9997394043670429E-3</v>
      </c>
      <c r="L34" s="13">
        <v>-2.450330510977905E-2</v>
      </c>
      <c r="M34" s="13">
        <v>4.9997394043670429E-3</v>
      </c>
      <c r="N34" s="13">
        <v>2.4900286233904279E-3</v>
      </c>
      <c r="O34" s="13">
        <v>-2.0833550234484632E-2</v>
      </c>
      <c r="P34" s="13">
        <v>-8.0548419082033806E-3</v>
      </c>
      <c r="Q34" s="13">
        <v>-1.9397627318143429E-2</v>
      </c>
      <c r="R34" s="13">
        <v>-7.9365582781925292E-2</v>
      </c>
      <c r="S34" s="13">
        <v>3.6054556371578617E-3</v>
      </c>
      <c r="T34" s="14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2.85</v>
      </c>
      <c r="E35" s="44">
        <v>0.62</v>
      </c>
      <c r="F35" s="44">
        <v>2.76</v>
      </c>
      <c r="G35" s="44">
        <v>1.06</v>
      </c>
      <c r="H35" s="44">
        <v>0.11</v>
      </c>
      <c r="I35" s="44">
        <v>0.37</v>
      </c>
      <c r="J35" s="44">
        <v>0.2</v>
      </c>
      <c r="K35" s="44">
        <v>0.13</v>
      </c>
      <c r="L35" s="44">
        <v>1.8</v>
      </c>
      <c r="M35" s="44">
        <v>0.13</v>
      </c>
      <c r="N35" s="44">
        <v>0.04</v>
      </c>
      <c r="O35" s="44">
        <v>1.56</v>
      </c>
      <c r="P35" s="44">
        <v>0.73</v>
      </c>
      <c r="Q35" s="44">
        <v>1.47</v>
      </c>
      <c r="R35" s="44">
        <v>5.4</v>
      </c>
      <c r="S35" s="44">
        <v>0.04</v>
      </c>
      <c r="T35" s="14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 ht="15">
      <c r="B37" s="8" t="s">
        <v>447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49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7" t="s">
        <v>226</v>
      </c>
      <c r="E39" s="148" t="s">
        <v>227</v>
      </c>
      <c r="F39" s="148" t="s">
        <v>228</v>
      </c>
      <c r="G39" s="148" t="s">
        <v>230</v>
      </c>
      <c r="H39" s="148" t="s">
        <v>231</v>
      </c>
      <c r="I39" s="148" t="s">
        <v>232</v>
      </c>
      <c r="J39" s="148" t="s">
        <v>235</v>
      </c>
      <c r="K39" s="148" t="s">
        <v>236</v>
      </c>
      <c r="L39" s="148" t="s">
        <v>237</v>
      </c>
      <c r="M39" s="148" t="s">
        <v>264</v>
      </c>
      <c r="N39" s="148" t="s">
        <v>238</v>
      </c>
      <c r="O39" s="148" t="s">
        <v>243</v>
      </c>
      <c r="P39" s="148" t="s">
        <v>244</v>
      </c>
      <c r="Q39" s="148" t="s">
        <v>245</v>
      </c>
      <c r="R39" s="14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269</v>
      </c>
      <c r="E40" s="11" t="s">
        <v>102</v>
      </c>
      <c r="F40" s="11" t="s">
        <v>102</v>
      </c>
      <c r="G40" s="11" t="s">
        <v>269</v>
      </c>
      <c r="H40" s="11" t="s">
        <v>103</v>
      </c>
      <c r="I40" s="11" t="s">
        <v>102</v>
      </c>
      <c r="J40" s="11" t="s">
        <v>103</v>
      </c>
      <c r="K40" s="11" t="s">
        <v>102</v>
      </c>
      <c r="L40" s="11" t="s">
        <v>103</v>
      </c>
      <c r="M40" s="11" t="s">
        <v>103</v>
      </c>
      <c r="N40" s="11" t="s">
        <v>102</v>
      </c>
      <c r="O40" s="11" t="s">
        <v>102</v>
      </c>
      <c r="P40" s="11" t="s">
        <v>102</v>
      </c>
      <c r="Q40" s="11" t="s">
        <v>102</v>
      </c>
      <c r="R40" s="149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49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7">
        <v>30</v>
      </c>
      <c r="E42" s="207">
        <v>37</v>
      </c>
      <c r="F42" s="207">
        <v>23.7228083560009</v>
      </c>
      <c r="G42" s="207">
        <v>38</v>
      </c>
      <c r="H42" s="208" t="s">
        <v>95</v>
      </c>
      <c r="I42" s="207">
        <v>33</v>
      </c>
      <c r="J42" s="208">
        <v>200</v>
      </c>
      <c r="K42" s="207">
        <v>28</v>
      </c>
      <c r="L42" s="208">
        <v>100</v>
      </c>
      <c r="M42" s="208" t="s">
        <v>95</v>
      </c>
      <c r="N42" s="207">
        <v>33</v>
      </c>
      <c r="O42" s="207">
        <v>30.143554922046071</v>
      </c>
      <c r="P42" s="207">
        <v>26.35</v>
      </c>
      <c r="Q42" s="207">
        <v>30</v>
      </c>
      <c r="R42" s="209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2">
        <v>30</v>
      </c>
      <c r="E43" s="212">
        <v>34</v>
      </c>
      <c r="F43" s="212">
        <v>23.661956273854699</v>
      </c>
      <c r="G43" s="212">
        <v>28</v>
      </c>
      <c r="H43" s="213" t="s">
        <v>95</v>
      </c>
      <c r="I43" s="212">
        <v>31</v>
      </c>
      <c r="J43" s="213">
        <v>200</v>
      </c>
      <c r="K43" s="212">
        <v>31</v>
      </c>
      <c r="L43" s="213">
        <v>100</v>
      </c>
      <c r="M43" s="213">
        <v>100</v>
      </c>
      <c r="N43" s="212">
        <v>32</v>
      </c>
      <c r="O43" s="212">
        <v>29.780827920575007</v>
      </c>
      <c r="P43" s="212">
        <v>28.6</v>
      </c>
      <c r="Q43" s="212">
        <v>30</v>
      </c>
      <c r="R43" s="209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 t="e">
        <v>#N/A</v>
      </c>
    </row>
    <row r="44" spans="1:65">
      <c r="A44" s="29"/>
      <c r="B44" s="19">
        <v>1</v>
      </c>
      <c r="C44" s="9">
        <v>3</v>
      </c>
      <c r="D44" s="212">
        <v>30</v>
      </c>
      <c r="E44" s="212">
        <v>34</v>
      </c>
      <c r="F44" s="212">
        <v>23.402245038969397</v>
      </c>
      <c r="G44" s="212">
        <v>29</v>
      </c>
      <c r="H44" s="213" t="s">
        <v>95</v>
      </c>
      <c r="I44" s="212">
        <v>33</v>
      </c>
      <c r="J44" s="213">
        <v>200</v>
      </c>
      <c r="K44" s="212">
        <v>33</v>
      </c>
      <c r="L44" s="213">
        <v>100</v>
      </c>
      <c r="M44" s="213">
        <v>100</v>
      </c>
      <c r="N44" s="212">
        <v>26</v>
      </c>
      <c r="O44" s="212">
        <v>30.106358526364449</v>
      </c>
      <c r="P44" s="212">
        <v>27.71</v>
      </c>
      <c r="Q44" s="212">
        <v>30</v>
      </c>
      <c r="R44" s="209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2">
        <v>30</v>
      </c>
      <c r="E45" s="212">
        <v>33</v>
      </c>
      <c r="F45" s="212">
        <v>24.617026159790598</v>
      </c>
      <c r="G45" s="212">
        <v>29</v>
      </c>
      <c r="H45" s="213" t="s">
        <v>95</v>
      </c>
      <c r="I45" s="212">
        <v>32</v>
      </c>
      <c r="J45" s="213">
        <v>200</v>
      </c>
      <c r="K45" s="212">
        <v>30</v>
      </c>
      <c r="L45" s="213">
        <v>100</v>
      </c>
      <c r="M45" s="213" t="s">
        <v>95</v>
      </c>
      <c r="N45" s="212">
        <v>29</v>
      </c>
      <c r="O45" s="212">
        <v>27.263873642735359</v>
      </c>
      <c r="P45" s="212">
        <v>27.09</v>
      </c>
      <c r="Q45" s="212">
        <v>30</v>
      </c>
      <c r="R45" s="209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30.21796820370934</v>
      </c>
    </row>
    <row r="46" spans="1:65">
      <c r="A46" s="29"/>
      <c r="B46" s="19">
        <v>1</v>
      </c>
      <c r="C46" s="9">
        <v>5</v>
      </c>
      <c r="D46" s="212">
        <v>30</v>
      </c>
      <c r="E46" s="212">
        <v>35</v>
      </c>
      <c r="F46" s="212">
        <v>24.958017693704601</v>
      </c>
      <c r="G46" s="212">
        <v>33</v>
      </c>
      <c r="H46" s="213" t="s">
        <v>95</v>
      </c>
      <c r="I46" s="212">
        <v>36</v>
      </c>
      <c r="J46" s="213">
        <v>200</v>
      </c>
      <c r="K46" s="212">
        <v>27</v>
      </c>
      <c r="L46" s="213">
        <v>100</v>
      </c>
      <c r="M46" s="213" t="s">
        <v>95</v>
      </c>
      <c r="N46" s="214">
        <v>44</v>
      </c>
      <c r="O46" s="212">
        <v>27.328490227873989</v>
      </c>
      <c r="P46" s="212">
        <v>28.61</v>
      </c>
      <c r="Q46" s="212">
        <v>30</v>
      </c>
      <c r="R46" s="209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14</v>
      </c>
    </row>
    <row r="47" spans="1:65">
      <c r="A47" s="29"/>
      <c r="B47" s="19">
        <v>1</v>
      </c>
      <c r="C47" s="9">
        <v>6</v>
      </c>
      <c r="D47" s="212">
        <v>30</v>
      </c>
      <c r="E47" s="212">
        <v>36</v>
      </c>
      <c r="F47" s="212">
        <v>24.761016312133201</v>
      </c>
      <c r="G47" s="212">
        <v>31</v>
      </c>
      <c r="H47" s="213" t="s">
        <v>95</v>
      </c>
      <c r="I47" s="212">
        <v>34</v>
      </c>
      <c r="J47" s="213">
        <v>100</v>
      </c>
      <c r="K47" s="212">
        <v>34</v>
      </c>
      <c r="L47" s="213">
        <v>100</v>
      </c>
      <c r="M47" s="213">
        <v>100</v>
      </c>
      <c r="N47" s="212">
        <v>36</v>
      </c>
      <c r="O47" s="212">
        <v>32.001917148512305</v>
      </c>
      <c r="P47" s="212">
        <v>27.77</v>
      </c>
      <c r="Q47" s="212">
        <v>29</v>
      </c>
      <c r="R47" s="209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5"/>
    </row>
    <row r="48" spans="1:65">
      <c r="A48" s="29"/>
      <c r="B48" s="20" t="s">
        <v>258</v>
      </c>
      <c r="C48" s="12"/>
      <c r="D48" s="216">
        <v>30</v>
      </c>
      <c r="E48" s="216">
        <v>34.833333333333336</v>
      </c>
      <c r="F48" s="216">
        <v>24.187178305742233</v>
      </c>
      <c r="G48" s="216">
        <v>31.333333333333332</v>
      </c>
      <c r="H48" s="216" t="s">
        <v>626</v>
      </c>
      <c r="I48" s="216">
        <v>33.166666666666664</v>
      </c>
      <c r="J48" s="216">
        <v>183.33333333333334</v>
      </c>
      <c r="K48" s="216">
        <v>30.5</v>
      </c>
      <c r="L48" s="216">
        <v>100</v>
      </c>
      <c r="M48" s="216">
        <v>100</v>
      </c>
      <c r="N48" s="216">
        <v>33.333333333333336</v>
      </c>
      <c r="O48" s="216">
        <v>29.4375037313512</v>
      </c>
      <c r="P48" s="216">
        <v>27.688333333333336</v>
      </c>
      <c r="Q48" s="216">
        <v>29.833333333333332</v>
      </c>
      <c r="R48" s="209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5"/>
    </row>
    <row r="49" spans="1:65">
      <c r="A49" s="29"/>
      <c r="B49" s="3" t="s">
        <v>259</v>
      </c>
      <c r="C49" s="28"/>
      <c r="D49" s="212">
        <v>30</v>
      </c>
      <c r="E49" s="212">
        <v>34.5</v>
      </c>
      <c r="F49" s="212">
        <v>24.169917257895747</v>
      </c>
      <c r="G49" s="212">
        <v>30</v>
      </c>
      <c r="H49" s="212" t="s">
        <v>626</v>
      </c>
      <c r="I49" s="212">
        <v>33</v>
      </c>
      <c r="J49" s="212">
        <v>200</v>
      </c>
      <c r="K49" s="212">
        <v>30.5</v>
      </c>
      <c r="L49" s="212">
        <v>100</v>
      </c>
      <c r="M49" s="212">
        <v>100</v>
      </c>
      <c r="N49" s="212">
        <v>32.5</v>
      </c>
      <c r="O49" s="212">
        <v>29.943593223469726</v>
      </c>
      <c r="P49" s="212">
        <v>27.740000000000002</v>
      </c>
      <c r="Q49" s="212">
        <v>30</v>
      </c>
      <c r="R49" s="209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5"/>
    </row>
    <row r="50" spans="1:65">
      <c r="A50" s="29"/>
      <c r="B50" s="3" t="s">
        <v>260</v>
      </c>
      <c r="C50" s="28"/>
      <c r="D50" s="212">
        <v>0</v>
      </c>
      <c r="E50" s="212">
        <v>1.4719601443879744</v>
      </c>
      <c r="F50" s="212">
        <v>0.6657132210693214</v>
      </c>
      <c r="G50" s="212">
        <v>3.723797345005043</v>
      </c>
      <c r="H50" s="212" t="s">
        <v>626</v>
      </c>
      <c r="I50" s="212">
        <v>1.7224014243685084</v>
      </c>
      <c r="J50" s="212">
        <v>40.824829046386327</v>
      </c>
      <c r="K50" s="212">
        <v>2.7386127875258306</v>
      </c>
      <c r="L50" s="212">
        <v>0</v>
      </c>
      <c r="M50" s="212">
        <v>0</v>
      </c>
      <c r="N50" s="212">
        <v>6.250333324444914</v>
      </c>
      <c r="O50" s="212">
        <v>1.833715812971098</v>
      </c>
      <c r="P50" s="212">
        <v>0.87600038051742091</v>
      </c>
      <c r="Q50" s="212">
        <v>0.40824829046386302</v>
      </c>
      <c r="R50" s="209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5"/>
    </row>
    <row r="51" spans="1:65">
      <c r="A51" s="29"/>
      <c r="B51" s="3" t="s">
        <v>86</v>
      </c>
      <c r="C51" s="28"/>
      <c r="D51" s="13">
        <v>0</v>
      </c>
      <c r="E51" s="13">
        <v>4.2257229025492088E-2</v>
      </c>
      <c r="F51" s="13">
        <v>2.7523393289380749E-2</v>
      </c>
      <c r="G51" s="13">
        <v>0.11884459611718223</v>
      </c>
      <c r="H51" s="13" t="s">
        <v>626</v>
      </c>
      <c r="I51" s="13">
        <v>5.1931701237241466E-2</v>
      </c>
      <c r="J51" s="13">
        <v>0.22268088570756178</v>
      </c>
      <c r="K51" s="13">
        <v>8.9790583197568219E-2</v>
      </c>
      <c r="L51" s="13">
        <v>0</v>
      </c>
      <c r="M51" s="13">
        <v>0</v>
      </c>
      <c r="N51" s="13">
        <v>0.18750999973334739</v>
      </c>
      <c r="O51" s="13">
        <v>6.2291824391963457E-2</v>
      </c>
      <c r="P51" s="13">
        <v>3.1637887697011528E-2</v>
      </c>
      <c r="Q51" s="13">
        <v>1.3684300239012169E-2</v>
      </c>
      <c r="R51" s="149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-7.2131985261201237E-3</v>
      </c>
      <c r="E52" s="13">
        <v>0.15273578615578276</v>
      </c>
      <c r="F52" s="13">
        <v>-0.19957628710545838</v>
      </c>
      <c r="G52" s="13">
        <v>3.691065931716353E-2</v>
      </c>
      <c r="H52" s="13" t="s">
        <v>626</v>
      </c>
      <c r="I52" s="13">
        <v>9.7580963851678248E-2</v>
      </c>
      <c r="J52" s="13">
        <v>5.0670304534514887</v>
      </c>
      <c r="K52" s="13">
        <v>9.3332481651111632E-3</v>
      </c>
      <c r="L52" s="13">
        <v>2.3092893382462663</v>
      </c>
      <c r="M52" s="13">
        <v>2.3092893382462663</v>
      </c>
      <c r="N52" s="13">
        <v>0.1030964460820889</v>
      </c>
      <c r="O52" s="13">
        <v>-2.5827827572547868E-2</v>
      </c>
      <c r="P52" s="13">
        <v>-8.3712937061912851E-2</v>
      </c>
      <c r="Q52" s="13">
        <v>-1.2728680756530553E-2</v>
      </c>
      <c r="R52" s="149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0.26</v>
      </c>
      <c r="E53" s="44">
        <v>1.1299999999999999</v>
      </c>
      <c r="F53" s="44">
        <v>1.94</v>
      </c>
      <c r="G53" s="44">
        <v>0.12</v>
      </c>
      <c r="H53" s="44">
        <v>5.51</v>
      </c>
      <c r="I53" s="44">
        <v>0.65</v>
      </c>
      <c r="J53" s="44" t="s">
        <v>263</v>
      </c>
      <c r="K53" s="44">
        <v>0.12</v>
      </c>
      <c r="L53" s="44" t="s">
        <v>263</v>
      </c>
      <c r="M53" s="44">
        <v>12.74</v>
      </c>
      <c r="N53" s="44">
        <v>0.7</v>
      </c>
      <c r="O53" s="44">
        <v>0.43</v>
      </c>
      <c r="P53" s="44">
        <v>0.93</v>
      </c>
      <c r="Q53" s="44">
        <v>0.31</v>
      </c>
      <c r="R53" s="149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270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5"/>
    </row>
    <row r="55" spans="1:65">
      <c r="BM55" s="55"/>
    </row>
    <row r="56" spans="1:65" ht="15">
      <c r="B56" s="8" t="s">
        <v>448</v>
      </c>
      <c r="BM56" s="27" t="s">
        <v>268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4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224</v>
      </c>
      <c r="C58" s="9" t="s">
        <v>224</v>
      </c>
      <c r="D58" s="147" t="s">
        <v>226</v>
      </c>
      <c r="E58" s="148" t="s">
        <v>227</v>
      </c>
      <c r="F58" s="148" t="s">
        <v>230</v>
      </c>
      <c r="G58" s="148" t="s">
        <v>232</v>
      </c>
      <c r="H58" s="148" t="s">
        <v>238</v>
      </c>
      <c r="I58" s="148" t="s">
        <v>239</v>
      </c>
      <c r="J58" s="148" t="s">
        <v>243</v>
      </c>
      <c r="K58" s="14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269</v>
      </c>
      <c r="E59" s="11" t="s">
        <v>102</v>
      </c>
      <c r="F59" s="11" t="s">
        <v>269</v>
      </c>
      <c r="G59" s="11" t="s">
        <v>103</v>
      </c>
      <c r="H59" s="11" t="s">
        <v>103</v>
      </c>
      <c r="I59" s="11" t="s">
        <v>103</v>
      </c>
      <c r="J59" s="11" t="s">
        <v>103</v>
      </c>
      <c r="K59" s="14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8" t="s">
        <v>104</v>
      </c>
      <c r="E61" s="207">
        <v>20</v>
      </c>
      <c r="F61" s="207" t="s">
        <v>96</v>
      </c>
      <c r="G61" s="208" t="s">
        <v>104</v>
      </c>
      <c r="H61" s="208" t="s">
        <v>104</v>
      </c>
      <c r="I61" s="207">
        <v>47</v>
      </c>
      <c r="J61" s="208" t="s">
        <v>104</v>
      </c>
      <c r="K61" s="209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29"/>
      <c r="B62" s="19">
        <v>1</v>
      </c>
      <c r="C62" s="9">
        <v>2</v>
      </c>
      <c r="D62" s="213" t="s">
        <v>104</v>
      </c>
      <c r="E62" s="212">
        <v>21</v>
      </c>
      <c r="F62" s="212" t="s">
        <v>96</v>
      </c>
      <c r="G62" s="213" t="s">
        <v>104</v>
      </c>
      <c r="H62" s="213" t="s">
        <v>104</v>
      </c>
      <c r="I62" s="212">
        <v>41</v>
      </c>
      <c r="J62" s="213" t="s">
        <v>104</v>
      </c>
      <c r="K62" s="209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3</v>
      </c>
    </row>
    <row r="63" spans="1:65">
      <c r="A63" s="29"/>
      <c r="B63" s="19">
        <v>1</v>
      </c>
      <c r="C63" s="9">
        <v>3</v>
      </c>
      <c r="D63" s="213" t="s">
        <v>104</v>
      </c>
      <c r="E63" s="212">
        <v>21</v>
      </c>
      <c r="F63" s="212" t="s">
        <v>96</v>
      </c>
      <c r="G63" s="213" t="s">
        <v>104</v>
      </c>
      <c r="H63" s="213" t="s">
        <v>104</v>
      </c>
      <c r="I63" s="212">
        <v>48</v>
      </c>
      <c r="J63" s="213" t="s">
        <v>104</v>
      </c>
      <c r="K63" s="209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29"/>
      <c r="B64" s="19">
        <v>1</v>
      </c>
      <c r="C64" s="9">
        <v>4</v>
      </c>
      <c r="D64" s="213" t="s">
        <v>104</v>
      </c>
      <c r="E64" s="212">
        <v>20</v>
      </c>
      <c r="F64" s="212" t="s">
        <v>96</v>
      </c>
      <c r="G64" s="213" t="s">
        <v>104</v>
      </c>
      <c r="H64" s="213" t="s">
        <v>104</v>
      </c>
      <c r="I64" s="212">
        <v>45</v>
      </c>
      <c r="J64" s="213" t="s">
        <v>104</v>
      </c>
      <c r="K64" s="209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24.2222222222222</v>
      </c>
    </row>
    <row r="65" spans="1:65">
      <c r="A65" s="29"/>
      <c r="B65" s="19">
        <v>1</v>
      </c>
      <c r="C65" s="9">
        <v>5</v>
      </c>
      <c r="D65" s="213" t="s">
        <v>104</v>
      </c>
      <c r="E65" s="212">
        <v>20</v>
      </c>
      <c r="F65" s="212">
        <v>10</v>
      </c>
      <c r="G65" s="213" t="s">
        <v>104</v>
      </c>
      <c r="H65" s="213" t="s">
        <v>104</v>
      </c>
      <c r="I65" s="212">
        <v>59</v>
      </c>
      <c r="J65" s="213" t="s">
        <v>104</v>
      </c>
      <c r="K65" s="209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9</v>
      </c>
    </row>
    <row r="66" spans="1:65">
      <c r="A66" s="29"/>
      <c r="B66" s="19">
        <v>1</v>
      </c>
      <c r="C66" s="9">
        <v>6</v>
      </c>
      <c r="D66" s="213" t="s">
        <v>104</v>
      </c>
      <c r="E66" s="212">
        <v>21</v>
      </c>
      <c r="F66" s="212" t="s">
        <v>96</v>
      </c>
      <c r="G66" s="213" t="s">
        <v>104</v>
      </c>
      <c r="H66" s="213" t="s">
        <v>104</v>
      </c>
      <c r="I66" s="212">
        <v>38</v>
      </c>
      <c r="J66" s="213" t="s">
        <v>104</v>
      </c>
      <c r="K66" s="209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5"/>
    </row>
    <row r="67" spans="1:65">
      <c r="A67" s="29"/>
      <c r="B67" s="20" t="s">
        <v>258</v>
      </c>
      <c r="C67" s="12"/>
      <c r="D67" s="216" t="s">
        <v>626</v>
      </c>
      <c r="E67" s="216">
        <v>20.5</v>
      </c>
      <c r="F67" s="216">
        <v>10</v>
      </c>
      <c r="G67" s="216" t="s">
        <v>626</v>
      </c>
      <c r="H67" s="216" t="s">
        <v>626</v>
      </c>
      <c r="I67" s="216">
        <v>46.333333333333336</v>
      </c>
      <c r="J67" s="216" t="s">
        <v>626</v>
      </c>
      <c r="K67" s="209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5"/>
    </row>
    <row r="68" spans="1:65">
      <c r="A68" s="29"/>
      <c r="B68" s="3" t="s">
        <v>259</v>
      </c>
      <c r="C68" s="28"/>
      <c r="D68" s="212" t="s">
        <v>626</v>
      </c>
      <c r="E68" s="212">
        <v>20.5</v>
      </c>
      <c r="F68" s="212">
        <v>10</v>
      </c>
      <c r="G68" s="212" t="s">
        <v>626</v>
      </c>
      <c r="H68" s="212" t="s">
        <v>626</v>
      </c>
      <c r="I68" s="212">
        <v>46</v>
      </c>
      <c r="J68" s="212" t="s">
        <v>626</v>
      </c>
      <c r="K68" s="209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5"/>
    </row>
    <row r="69" spans="1:65">
      <c r="A69" s="29"/>
      <c r="B69" s="3" t="s">
        <v>260</v>
      </c>
      <c r="C69" s="28"/>
      <c r="D69" s="212" t="s">
        <v>626</v>
      </c>
      <c r="E69" s="212">
        <v>0.54772255750516607</v>
      </c>
      <c r="F69" s="212" t="s">
        <v>626</v>
      </c>
      <c r="G69" s="212" t="s">
        <v>626</v>
      </c>
      <c r="H69" s="212" t="s">
        <v>626</v>
      </c>
      <c r="I69" s="212">
        <v>7.2571803523590885</v>
      </c>
      <c r="J69" s="212" t="s">
        <v>626</v>
      </c>
      <c r="K69" s="209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5"/>
    </row>
    <row r="70" spans="1:65">
      <c r="A70" s="29"/>
      <c r="B70" s="3" t="s">
        <v>86</v>
      </c>
      <c r="C70" s="28"/>
      <c r="D70" s="13" t="s">
        <v>626</v>
      </c>
      <c r="E70" s="13">
        <v>2.6718173536837371E-2</v>
      </c>
      <c r="F70" s="13" t="s">
        <v>626</v>
      </c>
      <c r="G70" s="13" t="s">
        <v>626</v>
      </c>
      <c r="H70" s="13" t="s">
        <v>626</v>
      </c>
      <c r="I70" s="13">
        <v>0.15662979177753428</v>
      </c>
      <c r="J70" s="13" t="s">
        <v>626</v>
      </c>
      <c r="K70" s="14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261</v>
      </c>
      <c r="C71" s="28"/>
      <c r="D71" s="13" t="s">
        <v>626</v>
      </c>
      <c r="E71" s="13">
        <v>-0.15366972477064145</v>
      </c>
      <c r="F71" s="13">
        <v>-0.58715596330275188</v>
      </c>
      <c r="G71" s="13" t="s">
        <v>626</v>
      </c>
      <c r="H71" s="13" t="s">
        <v>626</v>
      </c>
      <c r="I71" s="13">
        <v>0.91284403669724945</v>
      </c>
      <c r="J71" s="13" t="s">
        <v>626</v>
      </c>
      <c r="K71" s="14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262</v>
      </c>
      <c r="C72" s="46"/>
      <c r="D72" s="44" t="s">
        <v>263</v>
      </c>
      <c r="E72" s="44" t="s">
        <v>263</v>
      </c>
      <c r="F72" s="44" t="s">
        <v>263</v>
      </c>
      <c r="G72" s="44" t="s">
        <v>263</v>
      </c>
      <c r="H72" s="44" t="s">
        <v>263</v>
      </c>
      <c r="I72" s="44" t="s">
        <v>263</v>
      </c>
      <c r="J72" s="44" t="s">
        <v>263</v>
      </c>
      <c r="K72" s="14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5"/>
    </row>
    <row r="74" spans="1:65" ht="15">
      <c r="B74" s="8" t="s">
        <v>449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49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224</v>
      </c>
      <c r="C76" s="9" t="s">
        <v>224</v>
      </c>
      <c r="D76" s="147" t="s">
        <v>226</v>
      </c>
      <c r="E76" s="148" t="s">
        <v>227</v>
      </c>
      <c r="F76" s="148" t="s">
        <v>228</v>
      </c>
      <c r="G76" s="148" t="s">
        <v>230</v>
      </c>
      <c r="H76" s="148" t="s">
        <v>231</v>
      </c>
      <c r="I76" s="148" t="s">
        <v>232</v>
      </c>
      <c r="J76" s="148" t="s">
        <v>234</v>
      </c>
      <c r="K76" s="148" t="s">
        <v>236</v>
      </c>
      <c r="L76" s="148" t="s">
        <v>238</v>
      </c>
      <c r="M76" s="148" t="s">
        <v>239</v>
      </c>
      <c r="N76" s="148" t="s">
        <v>241</v>
      </c>
      <c r="O76" s="148" t="s">
        <v>243</v>
      </c>
      <c r="P76" s="148" t="s">
        <v>244</v>
      </c>
      <c r="Q76" s="148" t="s">
        <v>245</v>
      </c>
      <c r="R76" s="149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269</v>
      </c>
      <c r="E77" s="11" t="s">
        <v>102</v>
      </c>
      <c r="F77" s="11" t="s">
        <v>103</v>
      </c>
      <c r="G77" s="11" t="s">
        <v>269</v>
      </c>
      <c r="H77" s="11" t="s">
        <v>103</v>
      </c>
      <c r="I77" s="11" t="s">
        <v>102</v>
      </c>
      <c r="J77" s="11" t="s">
        <v>99</v>
      </c>
      <c r="K77" s="11" t="s">
        <v>102</v>
      </c>
      <c r="L77" s="11" t="s">
        <v>102</v>
      </c>
      <c r="M77" s="11" t="s">
        <v>103</v>
      </c>
      <c r="N77" s="11" t="s">
        <v>100</v>
      </c>
      <c r="O77" s="11" t="s">
        <v>102</v>
      </c>
      <c r="P77" s="11" t="s">
        <v>102</v>
      </c>
      <c r="Q77" s="11" t="s">
        <v>103</v>
      </c>
      <c r="R77" s="149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149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7">
        <v>693</v>
      </c>
      <c r="E79" s="218">
        <v>763</v>
      </c>
      <c r="F79" s="217">
        <v>697.66</v>
      </c>
      <c r="G79" s="218">
        <v>643</v>
      </c>
      <c r="H79" s="219">
        <v>800</v>
      </c>
      <c r="I79" s="217">
        <v>691</v>
      </c>
      <c r="J79" s="217">
        <v>729</v>
      </c>
      <c r="K79" s="217">
        <v>698</v>
      </c>
      <c r="L79" s="217">
        <v>704</v>
      </c>
      <c r="M79" s="217">
        <v>700</v>
      </c>
      <c r="N79" s="217">
        <v>702.58258961843512</v>
      </c>
      <c r="O79" s="217">
        <v>709.8128699533537</v>
      </c>
      <c r="P79" s="217">
        <v>685</v>
      </c>
      <c r="Q79" s="217">
        <v>663</v>
      </c>
      <c r="R79" s="220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29"/>
      <c r="B80" s="19">
        <v>1</v>
      </c>
      <c r="C80" s="9">
        <v>2</v>
      </c>
      <c r="D80" s="223">
        <v>695</v>
      </c>
      <c r="E80" s="224">
        <v>738</v>
      </c>
      <c r="F80" s="223">
        <v>729.59</v>
      </c>
      <c r="G80" s="224">
        <v>618</v>
      </c>
      <c r="H80" s="223">
        <v>700.00000000000011</v>
      </c>
      <c r="I80" s="223">
        <v>691</v>
      </c>
      <c r="J80" s="223">
        <v>751</v>
      </c>
      <c r="K80" s="223">
        <v>709</v>
      </c>
      <c r="L80" s="223">
        <v>685</v>
      </c>
      <c r="M80" s="223">
        <v>691</v>
      </c>
      <c r="N80" s="223">
        <v>710.66596244710991</v>
      </c>
      <c r="O80" s="223">
        <v>709.77978939985758</v>
      </c>
      <c r="P80" s="223">
        <v>676</v>
      </c>
      <c r="Q80" s="223">
        <v>661</v>
      </c>
      <c r="R80" s="220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5</v>
      </c>
    </row>
    <row r="81" spans="1:65">
      <c r="A81" s="29"/>
      <c r="B81" s="19">
        <v>1</v>
      </c>
      <c r="C81" s="9">
        <v>3</v>
      </c>
      <c r="D81" s="223">
        <v>703</v>
      </c>
      <c r="E81" s="224">
        <v>761</v>
      </c>
      <c r="F81" s="223">
        <v>714.95</v>
      </c>
      <c r="G81" s="224">
        <v>620</v>
      </c>
      <c r="H81" s="223">
        <v>700.00000000000011</v>
      </c>
      <c r="I81" s="223">
        <v>678</v>
      </c>
      <c r="J81" s="223">
        <v>742</v>
      </c>
      <c r="K81" s="223">
        <v>696</v>
      </c>
      <c r="L81" s="223">
        <v>696</v>
      </c>
      <c r="M81" s="223">
        <v>690</v>
      </c>
      <c r="N81" s="223">
        <v>718.11679866717145</v>
      </c>
      <c r="O81" s="223">
        <v>684.59473934651965</v>
      </c>
      <c r="P81" s="223">
        <v>670</v>
      </c>
      <c r="Q81" s="223">
        <v>659</v>
      </c>
      <c r="R81" s="220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29"/>
      <c r="B82" s="19">
        <v>1</v>
      </c>
      <c r="C82" s="9">
        <v>4</v>
      </c>
      <c r="D82" s="223">
        <v>708</v>
      </c>
      <c r="E82" s="224">
        <v>758</v>
      </c>
      <c r="F82" s="223">
        <v>698.91</v>
      </c>
      <c r="G82" s="224">
        <v>636</v>
      </c>
      <c r="H82" s="223">
        <v>700.00000000000011</v>
      </c>
      <c r="I82" s="223">
        <v>683</v>
      </c>
      <c r="J82" s="223">
        <v>736</v>
      </c>
      <c r="K82" s="223">
        <v>695</v>
      </c>
      <c r="L82" s="223">
        <v>691</v>
      </c>
      <c r="M82" s="223">
        <v>711</v>
      </c>
      <c r="N82" s="223">
        <v>714.18709775544517</v>
      </c>
      <c r="O82" s="223">
        <v>641.04732699570877</v>
      </c>
      <c r="P82" s="223">
        <v>675</v>
      </c>
      <c r="Q82" s="223">
        <v>657</v>
      </c>
      <c r="R82" s="220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696.90497139418574</v>
      </c>
    </row>
    <row r="83" spans="1:65">
      <c r="A83" s="29"/>
      <c r="B83" s="19">
        <v>1</v>
      </c>
      <c r="C83" s="9">
        <v>5</v>
      </c>
      <c r="D83" s="223">
        <v>689</v>
      </c>
      <c r="E83" s="224">
        <v>747</v>
      </c>
      <c r="F83" s="223">
        <v>709.12</v>
      </c>
      <c r="G83" s="224">
        <v>639</v>
      </c>
      <c r="H83" s="223">
        <v>700.00000000000011</v>
      </c>
      <c r="I83" s="223">
        <v>685</v>
      </c>
      <c r="J83" s="223">
        <v>740</v>
      </c>
      <c r="K83" s="223">
        <v>714</v>
      </c>
      <c r="L83" s="223">
        <v>709</v>
      </c>
      <c r="M83" s="223">
        <v>697</v>
      </c>
      <c r="N83" s="223">
        <v>703.35890933849942</v>
      </c>
      <c r="O83" s="223">
        <v>653.44525712742484</v>
      </c>
      <c r="P83" s="223">
        <v>678</v>
      </c>
      <c r="Q83" s="223">
        <v>666</v>
      </c>
      <c r="R83" s="220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15</v>
      </c>
    </row>
    <row r="84" spans="1:65">
      <c r="A84" s="29"/>
      <c r="B84" s="19">
        <v>1</v>
      </c>
      <c r="C84" s="9">
        <v>6</v>
      </c>
      <c r="D84" s="223">
        <v>691</v>
      </c>
      <c r="E84" s="224">
        <v>736</v>
      </c>
      <c r="F84" s="223">
        <v>721.16999999999985</v>
      </c>
      <c r="G84" s="224">
        <v>633</v>
      </c>
      <c r="H84" s="225">
        <v>800</v>
      </c>
      <c r="I84" s="223">
        <v>698</v>
      </c>
      <c r="J84" s="223">
        <v>742</v>
      </c>
      <c r="K84" s="223">
        <v>690</v>
      </c>
      <c r="L84" s="223">
        <v>702</v>
      </c>
      <c r="M84" s="223">
        <v>683</v>
      </c>
      <c r="N84" s="223">
        <v>716.39413961694891</v>
      </c>
      <c r="O84" s="223">
        <v>704.77246011489967</v>
      </c>
      <c r="P84" s="223">
        <v>680</v>
      </c>
      <c r="Q84" s="223">
        <v>661</v>
      </c>
      <c r="R84" s="220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29"/>
      <c r="B85" s="20" t="s">
        <v>258</v>
      </c>
      <c r="C85" s="12"/>
      <c r="D85" s="227">
        <v>696.5</v>
      </c>
      <c r="E85" s="227">
        <v>750.5</v>
      </c>
      <c r="F85" s="227">
        <v>711.9</v>
      </c>
      <c r="G85" s="227">
        <v>631.5</v>
      </c>
      <c r="H85" s="227">
        <v>733.33333333333337</v>
      </c>
      <c r="I85" s="227">
        <v>687.66666666666663</v>
      </c>
      <c r="J85" s="227">
        <v>740</v>
      </c>
      <c r="K85" s="227">
        <v>700.33333333333337</v>
      </c>
      <c r="L85" s="227">
        <v>697.83333333333337</v>
      </c>
      <c r="M85" s="227">
        <v>695.33333333333337</v>
      </c>
      <c r="N85" s="227">
        <v>710.88424957393499</v>
      </c>
      <c r="O85" s="227">
        <v>683.90874048962723</v>
      </c>
      <c r="P85" s="227">
        <v>677.33333333333337</v>
      </c>
      <c r="Q85" s="227">
        <v>661.16666666666663</v>
      </c>
      <c r="R85" s="220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29"/>
      <c r="B86" s="3" t="s">
        <v>259</v>
      </c>
      <c r="C86" s="28"/>
      <c r="D86" s="223">
        <v>694</v>
      </c>
      <c r="E86" s="223">
        <v>752.5</v>
      </c>
      <c r="F86" s="223">
        <v>712.03500000000008</v>
      </c>
      <c r="G86" s="223">
        <v>634.5</v>
      </c>
      <c r="H86" s="223">
        <v>700.00000000000011</v>
      </c>
      <c r="I86" s="223">
        <v>688</v>
      </c>
      <c r="J86" s="223">
        <v>741</v>
      </c>
      <c r="K86" s="223">
        <v>697</v>
      </c>
      <c r="L86" s="223">
        <v>699</v>
      </c>
      <c r="M86" s="223">
        <v>694</v>
      </c>
      <c r="N86" s="223">
        <v>712.42653010127754</v>
      </c>
      <c r="O86" s="223">
        <v>694.6835997307096</v>
      </c>
      <c r="P86" s="223">
        <v>677</v>
      </c>
      <c r="Q86" s="223">
        <v>661</v>
      </c>
      <c r="R86" s="220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29"/>
      <c r="B87" s="3" t="s">
        <v>260</v>
      </c>
      <c r="C87" s="28"/>
      <c r="D87" s="223">
        <v>7.4229374239582544</v>
      </c>
      <c r="E87" s="223">
        <v>11.844830095868831</v>
      </c>
      <c r="F87" s="223">
        <v>12.549243801918905</v>
      </c>
      <c r="G87" s="223">
        <v>10.251829105091442</v>
      </c>
      <c r="H87" s="223">
        <v>51.639777949432165</v>
      </c>
      <c r="I87" s="223">
        <v>7.0898989179442236</v>
      </c>
      <c r="J87" s="223">
        <v>7.2938330115241881</v>
      </c>
      <c r="K87" s="223">
        <v>9.1796877216312041</v>
      </c>
      <c r="L87" s="223">
        <v>8.8863190729720412</v>
      </c>
      <c r="M87" s="223">
        <v>9.6884811331119742</v>
      </c>
      <c r="N87" s="223">
        <v>6.6207765968629042</v>
      </c>
      <c r="O87" s="223">
        <v>30.137103614244374</v>
      </c>
      <c r="P87" s="223">
        <v>5.0464508980734832</v>
      </c>
      <c r="Q87" s="223">
        <v>3.1251666622224592</v>
      </c>
      <c r="R87" s="220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29"/>
      <c r="B88" s="3" t="s">
        <v>86</v>
      </c>
      <c r="C88" s="28"/>
      <c r="D88" s="13">
        <v>1.0657483738633532E-2</v>
      </c>
      <c r="E88" s="13">
        <v>1.5782585071111035E-2</v>
      </c>
      <c r="F88" s="13">
        <v>1.762781823559335E-2</v>
      </c>
      <c r="G88" s="13">
        <v>1.6234092011229519E-2</v>
      </c>
      <c r="H88" s="13">
        <v>7.0417879021952956E-2</v>
      </c>
      <c r="I88" s="13">
        <v>1.0310080830747781E-2</v>
      </c>
      <c r="J88" s="13">
        <v>9.8565310966543078E-3</v>
      </c>
      <c r="K88" s="13">
        <v>1.3107597889049791E-2</v>
      </c>
      <c r="L88" s="13">
        <v>1.273415677999337E-2</v>
      </c>
      <c r="M88" s="13">
        <v>1.3933577852030643E-2</v>
      </c>
      <c r="N88" s="13">
        <v>9.3134383000200594E-3</v>
      </c>
      <c r="O88" s="13">
        <v>4.4065972300147055E-2</v>
      </c>
      <c r="P88" s="13">
        <v>7.4504688455809299E-3</v>
      </c>
      <c r="Q88" s="13">
        <v>4.7267456449041484E-3</v>
      </c>
      <c r="R88" s="149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261</v>
      </c>
      <c r="C89" s="28"/>
      <c r="D89" s="13">
        <v>-5.8109987847487776E-4</v>
      </c>
      <c r="E89" s="13">
        <v>7.6904356843079169E-2</v>
      </c>
      <c r="F89" s="13">
        <v>2.1516604445820153E-2</v>
      </c>
      <c r="G89" s="13">
        <v>-9.3850631117382566E-2</v>
      </c>
      <c r="H89" s="13">
        <v>5.2271634490239416E-2</v>
      </c>
      <c r="I89" s="13">
        <v>-1.3256190021198377E-2</v>
      </c>
      <c r="J89" s="13">
        <v>6.1837740258332552E-2</v>
      </c>
      <c r="K89" s="13">
        <v>4.9194109381787143E-3</v>
      </c>
      <c r="L89" s="13">
        <v>1.3321212751438161E-3</v>
      </c>
      <c r="M89" s="13">
        <v>-2.2551683878911932E-3</v>
      </c>
      <c r="N89" s="13">
        <v>2.0059088044361628E-2</v>
      </c>
      <c r="O89" s="13">
        <v>-1.8648497912934991E-2</v>
      </c>
      <c r="P89" s="13">
        <v>-2.8083653961742505E-2</v>
      </c>
      <c r="Q89" s="13">
        <v>-5.1281460449368321E-2</v>
      </c>
      <c r="R89" s="149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262</v>
      </c>
      <c r="C90" s="46"/>
      <c r="D90" s="44">
        <v>0.03</v>
      </c>
      <c r="E90" s="44">
        <v>2.5299999999999998</v>
      </c>
      <c r="F90" s="44">
        <v>0.7</v>
      </c>
      <c r="G90" s="44">
        <v>3.11</v>
      </c>
      <c r="H90" s="44">
        <v>1.71</v>
      </c>
      <c r="I90" s="44">
        <v>0.45</v>
      </c>
      <c r="J90" s="44">
        <v>2.0299999999999998</v>
      </c>
      <c r="K90" s="44">
        <v>0.15</v>
      </c>
      <c r="L90" s="44">
        <v>0.03</v>
      </c>
      <c r="M90" s="44">
        <v>0.09</v>
      </c>
      <c r="N90" s="44">
        <v>0.65</v>
      </c>
      <c r="O90" s="44">
        <v>0.63</v>
      </c>
      <c r="P90" s="44">
        <v>0.94</v>
      </c>
      <c r="Q90" s="44">
        <v>1.71</v>
      </c>
      <c r="R90" s="149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450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49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224</v>
      </c>
      <c r="C94" s="9" t="s">
        <v>224</v>
      </c>
      <c r="D94" s="147" t="s">
        <v>226</v>
      </c>
      <c r="E94" s="148" t="s">
        <v>227</v>
      </c>
      <c r="F94" s="148" t="s">
        <v>228</v>
      </c>
      <c r="G94" s="148" t="s">
        <v>230</v>
      </c>
      <c r="H94" s="148" t="s">
        <v>232</v>
      </c>
      <c r="I94" s="148" t="s">
        <v>236</v>
      </c>
      <c r="J94" s="148" t="s">
        <v>238</v>
      </c>
      <c r="K94" s="148" t="s">
        <v>239</v>
      </c>
      <c r="L94" s="148" t="s">
        <v>243</v>
      </c>
      <c r="M94" s="148" t="s">
        <v>244</v>
      </c>
      <c r="N94" s="148" t="s">
        <v>245</v>
      </c>
      <c r="O94" s="14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269</v>
      </c>
      <c r="E95" s="11" t="s">
        <v>102</v>
      </c>
      <c r="F95" s="11" t="s">
        <v>103</v>
      </c>
      <c r="G95" s="11" t="s">
        <v>269</v>
      </c>
      <c r="H95" s="11" t="s">
        <v>102</v>
      </c>
      <c r="I95" s="11" t="s">
        <v>102</v>
      </c>
      <c r="J95" s="11" t="s">
        <v>102</v>
      </c>
      <c r="K95" s="11" t="s">
        <v>103</v>
      </c>
      <c r="L95" s="11" t="s">
        <v>102</v>
      </c>
      <c r="M95" s="11" t="s">
        <v>102</v>
      </c>
      <c r="N95" s="11" t="s">
        <v>103</v>
      </c>
      <c r="O95" s="149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149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 t="s">
        <v>105</v>
      </c>
      <c r="E97" s="21">
        <v>0.85</v>
      </c>
      <c r="F97" s="21">
        <v>0.35023300970873789</v>
      </c>
      <c r="G97" s="143" t="s">
        <v>271</v>
      </c>
      <c r="H97" s="21">
        <v>1</v>
      </c>
      <c r="I97" s="21">
        <v>0.9</v>
      </c>
      <c r="J97" s="21" t="s">
        <v>105</v>
      </c>
      <c r="K97" s="143">
        <v>4.4000000000000004</v>
      </c>
      <c r="L97" s="21" t="s">
        <v>105</v>
      </c>
      <c r="M97" s="21">
        <v>0.54</v>
      </c>
      <c r="N97" s="143" t="s">
        <v>107</v>
      </c>
      <c r="O97" s="149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 t="s">
        <v>105</v>
      </c>
      <c r="E98" s="11">
        <v>0.8</v>
      </c>
      <c r="F98" s="11">
        <v>0.33102135922330095</v>
      </c>
      <c r="G98" s="144" t="s">
        <v>271</v>
      </c>
      <c r="H98" s="11">
        <v>1</v>
      </c>
      <c r="I98" s="11">
        <v>0.7</v>
      </c>
      <c r="J98" s="11">
        <v>1</v>
      </c>
      <c r="K98" s="144">
        <v>5.6</v>
      </c>
      <c r="L98" s="11" t="s">
        <v>105</v>
      </c>
      <c r="M98" s="11">
        <v>0.69</v>
      </c>
      <c r="N98" s="144" t="s">
        <v>107</v>
      </c>
      <c r="O98" s="149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1" t="s">
        <v>105</v>
      </c>
      <c r="E99" s="11">
        <v>0.84</v>
      </c>
      <c r="F99" s="11">
        <v>0.33452038834951459</v>
      </c>
      <c r="G99" s="144" t="s">
        <v>271</v>
      </c>
      <c r="H99" s="11" t="s">
        <v>105</v>
      </c>
      <c r="I99" s="11">
        <v>0.7</v>
      </c>
      <c r="J99" s="11" t="s">
        <v>105</v>
      </c>
      <c r="K99" s="144">
        <v>5.7</v>
      </c>
      <c r="L99" s="11" t="s">
        <v>105</v>
      </c>
      <c r="M99" s="11">
        <v>0.77</v>
      </c>
      <c r="N99" s="144" t="s">
        <v>107</v>
      </c>
      <c r="O99" s="14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 t="s">
        <v>105</v>
      </c>
      <c r="E100" s="11">
        <v>0.89</v>
      </c>
      <c r="F100" s="11">
        <v>0.34640388349514567</v>
      </c>
      <c r="G100" s="144" t="s">
        <v>271</v>
      </c>
      <c r="H100" s="11" t="s">
        <v>105</v>
      </c>
      <c r="I100" s="11">
        <v>0.8</v>
      </c>
      <c r="J100" s="11" t="s">
        <v>105</v>
      </c>
      <c r="K100" s="144">
        <v>3.8</v>
      </c>
      <c r="L100" s="11" t="s">
        <v>105</v>
      </c>
      <c r="M100" s="11">
        <v>0.51</v>
      </c>
      <c r="N100" s="144" t="s">
        <v>107</v>
      </c>
      <c r="O100" s="149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 t="s">
        <v>105</v>
      </c>
    </row>
    <row r="101" spans="1:65">
      <c r="A101" s="29"/>
      <c r="B101" s="19">
        <v>1</v>
      </c>
      <c r="C101" s="9">
        <v>5</v>
      </c>
      <c r="D101" s="11" t="s">
        <v>105</v>
      </c>
      <c r="E101" s="11">
        <v>0.83</v>
      </c>
      <c r="F101" s="11">
        <v>0.34039611650485435</v>
      </c>
      <c r="G101" s="144" t="s">
        <v>271</v>
      </c>
      <c r="H101" s="11" t="s">
        <v>105</v>
      </c>
      <c r="I101" s="11">
        <v>0.8</v>
      </c>
      <c r="J101" s="11">
        <v>1</v>
      </c>
      <c r="K101" s="144">
        <v>6.1</v>
      </c>
      <c r="L101" s="11" t="s">
        <v>105</v>
      </c>
      <c r="M101" s="11">
        <v>0.42</v>
      </c>
      <c r="N101" s="144" t="s">
        <v>107</v>
      </c>
      <c r="O101" s="149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6</v>
      </c>
      <c r="D102" s="11" t="s">
        <v>105</v>
      </c>
      <c r="E102" s="11">
        <v>0.81</v>
      </c>
      <c r="F102" s="11">
        <v>0.33749126213592234</v>
      </c>
      <c r="G102" s="144" t="s">
        <v>271</v>
      </c>
      <c r="H102" s="11" t="s">
        <v>105</v>
      </c>
      <c r="I102" s="11">
        <v>0.9</v>
      </c>
      <c r="J102" s="11" t="s">
        <v>105</v>
      </c>
      <c r="K102" s="144">
        <v>5.3</v>
      </c>
      <c r="L102" s="11" t="s">
        <v>105</v>
      </c>
      <c r="M102" s="11">
        <v>0.78</v>
      </c>
      <c r="N102" s="144" t="s">
        <v>107</v>
      </c>
      <c r="O102" s="149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258</v>
      </c>
      <c r="C103" s="12"/>
      <c r="D103" s="22" t="s">
        <v>626</v>
      </c>
      <c r="E103" s="22">
        <v>0.83666666666666656</v>
      </c>
      <c r="F103" s="22">
        <v>0.340011003236246</v>
      </c>
      <c r="G103" s="22" t="s">
        <v>626</v>
      </c>
      <c r="H103" s="22">
        <v>1</v>
      </c>
      <c r="I103" s="22">
        <v>0.79999999999999993</v>
      </c>
      <c r="J103" s="22">
        <v>1</v>
      </c>
      <c r="K103" s="22">
        <v>5.15</v>
      </c>
      <c r="L103" s="22" t="s">
        <v>626</v>
      </c>
      <c r="M103" s="22">
        <v>0.61833333333333329</v>
      </c>
      <c r="N103" s="22" t="s">
        <v>626</v>
      </c>
      <c r="O103" s="149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259</v>
      </c>
      <c r="C104" s="28"/>
      <c r="D104" s="11" t="s">
        <v>626</v>
      </c>
      <c r="E104" s="11">
        <v>0.83499999999999996</v>
      </c>
      <c r="F104" s="11">
        <v>0.33894368932038832</v>
      </c>
      <c r="G104" s="11" t="s">
        <v>626</v>
      </c>
      <c r="H104" s="11">
        <v>1</v>
      </c>
      <c r="I104" s="11">
        <v>0.8</v>
      </c>
      <c r="J104" s="11">
        <v>1</v>
      </c>
      <c r="K104" s="11">
        <v>5.4499999999999993</v>
      </c>
      <c r="L104" s="11" t="s">
        <v>626</v>
      </c>
      <c r="M104" s="11">
        <v>0.61499999999999999</v>
      </c>
      <c r="N104" s="11" t="s">
        <v>626</v>
      </c>
      <c r="O104" s="149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260</v>
      </c>
      <c r="C105" s="28"/>
      <c r="D105" s="23" t="s">
        <v>626</v>
      </c>
      <c r="E105" s="23">
        <v>3.2041639575194431E-2</v>
      </c>
      <c r="F105" s="23">
        <v>7.2500523182179736E-3</v>
      </c>
      <c r="G105" s="23" t="s">
        <v>626</v>
      </c>
      <c r="H105" s="23">
        <v>0</v>
      </c>
      <c r="I105" s="23">
        <v>8.9442719099992116E-2</v>
      </c>
      <c r="J105" s="23">
        <v>0</v>
      </c>
      <c r="K105" s="23">
        <v>0.873498712076898</v>
      </c>
      <c r="L105" s="23" t="s">
        <v>626</v>
      </c>
      <c r="M105" s="23">
        <v>0.14932068398807555</v>
      </c>
      <c r="N105" s="23" t="s">
        <v>626</v>
      </c>
      <c r="O105" s="149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 t="s">
        <v>626</v>
      </c>
      <c r="E106" s="13">
        <v>3.829678036875829E-2</v>
      </c>
      <c r="F106" s="13">
        <v>2.1322993224370746E-2</v>
      </c>
      <c r="G106" s="13" t="s">
        <v>626</v>
      </c>
      <c r="H106" s="13">
        <v>0</v>
      </c>
      <c r="I106" s="13">
        <v>0.11180339887499015</v>
      </c>
      <c r="J106" s="13">
        <v>0</v>
      </c>
      <c r="K106" s="13">
        <v>0.16961140040328115</v>
      </c>
      <c r="L106" s="13" t="s">
        <v>626</v>
      </c>
      <c r="M106" s="13">
        <v>0.24148897680012218</v>
      </c>
      <c r="N106" s="13" t="s">
        <v>626</v>
      </c>
      <c r="O106" s="14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261</v>
      </c>
      <c r="C107" s="28"/>
      <c r="D107" s="13" t="s">
        <v>626</v>
      </c>
      <c r="E107" s="13" t="s">
        <v>626</v>
      </c>
      <c r="F107" s="13" t="s">
        <v>626</v>
      </c>
      <c r="G107" s="13" t="s">
        <v>626</v>
      </c>
      <c r="H107" s="13" t="s">
        <v>626</v>
      </c>
      <c r="I107" s="13" t="s">
        <v>626</v>
      </c>
      <c r="J107" s="13" t="s">
        <v>626</v>
      </c>
      <c r="K107" s="13" t="s">
        <v>626</v>
      </c>
      <c r="L107" s="13" t="s">
        <v>626</v>
      </c>
      <c r="M107" s="13" t="s">
        <v>626</v>
      </c>
      <c r="N107" s="13" t="s">
        <v>626</v>
      </c>
      <c r="O107" s="149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262</v>
      </c>
      <c r="C108" s="46"/>
      <c r="D108" s="44">
        <v>0.67</v>
      </c>
      <c r="E108" s="44">
        <v>0.69</v>
      </c>
      <c r="F108" s="44">
        <v>1.32</v>
      </c>
      <c r="G108" s="44">
        <v>3.37</v>
      </c>
      <c r="H108" s="44">
        <v>0</v>
      </c>
      <c r="I108" s="44">
        <v>0.54</v>
      </c>
      <c r="J108" s="44">
        <v>0</v>
      </c>
      <c r="K108" s="44">
        <v>18.14</v>
      </c>
      <c r="L108" s="44">
        <v>0.67</v>
      </c>
      <c r="M108" s="44">
        <v>0.2</v>
      </c>
      <c r="N108" s="44">
        <v>7.42</v>
      </c>
      <c r="O108" s="149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5"/>
    </row>
    <row r="110" spans="1:65" ht="15">
      <c r="B110" s="8" t="s">
        <v>451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4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224</v>
      </c>
      <c r="C112" s="9" t="s">
        <v>224</v>
      </c>
      <c r="D112" s="147" t="s">
        <v>226</v>
      </c>
      <c r="E112" s="148" t="s">
        <v>227</v>
      </c>
      <c r="F112" s="148" t="s">
        <v>228</v>
      </c>
      <c r="G112" s="148" t="s">
        <v>229</v>
      </c>
      <c r="H112" s="148" t="s">
        <v>230</v>
      </c>
      <c r="I112" s="148" t="s">
        <v>232</v>
      </c>
      <c r="J112" s="148" t="s">
        <v>236</v>
      </c>
      <c r="K112" s="148" t="s">
        <v>238</v>
      </c>
      <c r="L112" s="148" t="s">
        <v>243</v>
      </c>
      <c r="M112" s="148" t="s">
        <v>244</v>
      </c>
      <c r="N112" s="148" t="s">
        <v>245</v>
      </c>
      <c r="O112" s="14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269</v>
      </c>
      <c r="E113" s="11" t="s">
        <v>102</v>
      </c>
      <c r="F113" s="11" t="s">
        <v>102</v>
      </c>
      <c r="G113" s="11" t="s">
        <v>102</v>
      </c>
      <c r="H113" s="11" t="s">
        <v>269</v>
      </c>
      <c r="I113" s="11" t="s">
        <v>102</v>
      </c>
      <c r="J113" s="11" t="s">
        <v>102</v>
      </c>
      <c r="K113" s="11" t="s">
        <v>102</v>
      </c>
      <c r="L113" s="11" t="s">
        <v>102</v>
      </c>
      <c r="M113" s="11" t="s">
        <v>102</v>
      </c>
      <c r="N113" s="11" t="s">
        <v>102</v>
      </c>
      <c r="O113" s="14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3.4</v>
      </c>
      <c r="E115" s="143">
        <v>8.93</v>
      </c>
      <c r="F115" s="21">
        <v>3.36398619383252</v>
      </c>
      <c r="G115" s="143">
        <v>2.9909689199321501</v>
      </c>
      <c r="H115" s="143">
        <v>4</v>
      </c>
      <c r="I115" s="21">
        <v>3.6</v>
      </c>
      <c r="J115" s="143">
        <v>3.1</v>
      </c>
      <c r="K115" s="21">
        <v>3.6</v>
      </c>
      <c r="L115" s="21">
        <v>3.4554345707934577</v>
      </c>
      <c r="M115" s="21">
        <v>3.5</v>
      </c>
      <c r="N115" s="21">
        <v>3.6</v>
      </c>
      <c r="O115" s="14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3.5</v>
      </c>
      <c r="E116" s="144">
        <v>8.6199999999999992</v>
      </c>
      <c r="F116" s="11">
        <v>3.1994693576222599</v>
      </c>
      <c r="G116" s="144">
        <v>2.9867011868167901</v>
      </c>
      <c r="H116" s="144">
        <v>3</v>
      </c>
      <c r="I116" s="11">
        <v>3.5</v>
      </c>
      <c r="J116" s="144">
        <v>3.1</v>
      </c>
      <c r="K116" s="11">
        <v>3.7</v>
      </c>
      <c r="L116" s="11">
        <v>3.6095329333723494</v>
      </c>
      <c r="M116" s="11">
        <v>3.3</v>
      </c>
      <c r="N116" s="11">
        <v>3.4</v>
      </c>
      <c r="O116" s="14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 t="e">
        <v>#N/A</v>
      </c>
    </row>
    <row r="117" spans="1:65">
      <c r="A117" s="29"/>
      <c r="B117" s="19">
        <v>1</v>
      </c>
      <c r="C117" s="9">
        <v>3</v>
      </c>
      <c r="D117" s="11">
        <v>3.6</v>
      </c>
      <c r="E117" s="144">
        <v>8.81</v>
      </c>
      <c r="F117" s="11">
        <v>3.2260571235637197</v>
      </c>
      <c r="G117" s="144">
        <v>2.9855458416354801</v>
      </c>
      <c r="H117" s="144">
        <v>3</v>
      </c>
      <c r="I117" s="11">
        <v>3.6</v>
      </c>
      <c r="J117" s="144">
        <v>3.1</v>
      </c>
      <c r="K117" s="11">
        <v>3.6</v>
      </c>
      <c r="L117" s="11">
        <v>3.4494699292229729</v>
      </c>
      <c r="M117" s="11">
        <v>3.4</v>
      </c>
      <c r="N117" s="11">
        <v>3.5</v>
      </c>
      <c r="O117" s="14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3.7</v>
      </c>
      <c r="E118" s="144">
        <v>8.93</v>
      </c>
      <c r="F118" s="11">
        <v>3.48771574742227</v>
      </c>
      <c r="G118" s="144">
        <v>3.0314166943760599</v>
      </c>
      <c r="H118" s="144">
        <v>4</v>
      </c>
      <c r="I118" s="11">
        <v>3.6</v>
      </c>
      <c r="J118" s="144">
        <v>3.2</v>
      </c>
      <c r="K118" s="11">
        <v>3.5</v>
      </c>
      <c r="L118" s="11">
        <v>3.6171066378536878</v>
      </c>
      <c r="M118" s="11">
        <v>3.4</v>
      </c>
      <c r="N118" s="11">
        <v>3.5</v>
      </c>
      <c r="O118" s="14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3.4998200717203338</v>
      </c>
    </row>
    <row r="119" spans="1:65">
      <c r="A119" s="29"/>
      <c r="B119" s="19">
        <v>1</v>
      </c>
      <c r="C119" s="9">
        <v>5</v>
      </c>
      <c r="D119" s="11">
        <v>3.6</v>
      </c>
      <c r="E119" s="144">
        <v>8.4499999999999993</v>
      </c>
      <c r="F119" s="11">
        <v>3.27878245634763</v>
      </c>
      <c r="G119" s="144">
        <v>2.9980812279299198</v>
      </c>
      <c r="H119" s="144">
        <v>4</v>
      </c>
      <c r="I119" s="11">
        <v>3.5</v>
      </c>
      <c r="J119" s="144">
        <v>3.2</v>
      </c>
      <c r="K119" s="11">
        <v>3.5</v>
      </c>
      <c r="L119" s="11">
        <v>3.4328404060717523</v>
      </c>
      <c r="M119" s="11">
        <v>3.5</v>
      </c>
      <c r="N119" s="11">
        <v>3.4</v>
      </c>
      <c r="O119" s="14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17</v>
      </c>
    </row>
    <row r="120" spans="1:65">
      <c r="A120" s="29"/>
      <c r="B120" s="19">
        <v>1</v>
      </c>
      <c r="C120" s="9">
        <v>6</v>
      </c>
      <c r="D120" s="11">
        <v>3.6</v>
      </c>
      <c r="E120" s="144">
        <v>8.8699999999999992</v>
      </c>
      <c r="F120" s="11">
        <v>3.74953853934425</v>
      </c>
      <c r="G120" s="144">
        <v>3.0136847066249501</v>
      </c>
      <c r="H120" s="144">
        <v>4</v>
      </c>
      <c r="I120" s="11">
        <v>3.5</v>
      </c>
      <c r="J120" s="144">
        <v>3</v>
      </c>
      <c r="K120" s="11">
        <v>3.6</v>
      </c>
      <c r="L120" s="11">
        <v>3.4225091168071455</v>
      </c>
      <c r="M120" s="11">
        <v>3.5</v>
      </c>
      <c r="N120" s="11">
        <v>3.5</v>
      </c>
      <c r="O120" s="14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258</v>
      </c>
      <c r="C121" s="12"/>
      <c r="D121" s="22">
        <v>3.5666666666666669</v>
      </c>
      <c r="E121" s="22">
        <v>8.7683333333333326</v>
      </c>
      <c r="F121" s="22">
        <v>3.3842582363554414</v>
      </c>
      <c r="G121" s="22">
        <v>3.0010664295525582</v>
      </c>
      <c r="H121" s="22">
        <v>3.6666666666666665</v>
      </c>
      <c r="I121" s="22">
        <v>3.5499999999999994</v>
      </c>
      <c r="J121" s="22">
        <v>3.1166666666666667</v>
      </c>
      <c r="K121" s="22">
        <v>3.5833333333333335</v>
      </c>
      <c r="L121" s="22">
        <v>3.4978155990202278</v>
      </c>
      <c r="M121" s="22">
        <v>3.4333333333333336</v>
      </c>
      <c r="N121" s="22">
        <v>3.4833333333333329</v>
      </c>
      <c r="O121" s="14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259</v>
      </c>
      <c r="C122" s="28"/>
      <c r="D122" s="11">
        <v>3.6</v>
      </c>
      <c r="E122" s="11">
        <v>8.84</v>
      </c>
      <c r="F122" s="11">
        <v>3.321384325090075</v>
      </c>
      <c r="G122" s="11">
        <v>2.994525073931035</v>
      </c>
      <c r="H122" s="11">
        <v>4</v>
      </c>
      <c r="I122" s="11">
        <v>3.55</v>
      </c>
      <c r="J122" s="11">
        <v>3.1</v>
      </c>
      <c r="K122" s="11">
        <v>3.6</v>
      </c>
      <c r="L122" s="11">
        <v>3.4524522500082151</v>
      </c>
      <c r="M122" s="11">
        <v>3.45</v>
      </c>
      <c r="N122" s="11">
        <v>3.5</v>
      </c>
      <c r="O122" s="14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260</v>
      </c>
      <c r="C123" s="28"/>
      <c r="D123" s="23">
        <v>0.10327955589886455</v>
      </c>
      <c r="E123" s="23">
        <v>0.19374381710564789</v>
      </c>
      <c r="F123" s="23">
        <v>0.20728906098299141</v>
      </c>
      <c r="G123" s="23">
        <v>1.8102372598881408E-2</v>
      </c>
      <c r="H123" s="23">
        <v>0.51639777949432131</v>
      </c>
      <c r="I123" s="23">
        <v>5.4772255750516662E-2</v>
      </c>
      <c r="J123" s="23">
        <v>7.5277265270908167E-2</v>
      </c>
      <c r="K123" s="23">
        <v>7.5277265270908167E-2</v>
      </c>
      <c r="L123" s="23">
        <v>9.0263405701772811E-2</v>
      </c>
      <c r="M123" s="23">
        <v>8.1649658092772678E-2</v>
      </c>
      <c r="N123" s="23">
        <v>7.5277265270908167E-2</v>
      </c>
      <c r="O123" s="199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200"/>
      <c r="BL123" s="200"/>
      <c r="BM123" s="56"/>
    </row>
    <row r="124" spans="1:65">
      <c r="A124" s="29"/>
      <c r="B124" s="3" t="s">
        <v>86</v>
      </c>
      <c r="C124" s="28"/>
      <c r="D124" s="13">
        <v>2.895688483145735E-2</v>
      </c>
      <c r="E124" s="13">
        <v>2.2095854450368511E-2</v>
      </c>
      <c r="F124" s="13">
        <v>6.125095855753139E-2</v>
      </c>
      <c r="G124" s="13">
        <v>6.0319799723928032E-3</v>
      </c>
      <c r="H124" s="13">
        <v>0.14083575804390583</v>
      </c>
      <c r="I124" s="13">
        <v>1.542880443676526E-2</v>
      </c>
      <c r="J124" s="13">
        <v>2.415313324200262E-2</v>
      </c>
      <c r="K124" s="13">
        <v>2.100760891281158E-2</v>
      </c>
      <c r="L124" s="13">
        <v>2.5805650168366927E-2</v>
      </c>
      <c r="M124" s="13">
        <v>2.3781453813428933E-2</v>
      </c>
      <c r="N124" s="13">
        <v>2.1610698163897085E-2</v>
      </c>
      <c r="O124" s="14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261</v>
      </c>
      <c r="C125" s="28"/>
      <c r="D125" s="13">
        <v>1.910000902231368E-2</v>
      </c>
      <c r="E125" s="13">
        <v>1.5053668913394356</v>
      </c>
      <c r="F125" s="13">
        <v>-3.3019364709251486E-2</v>
      </c>
      <c r="G125" s="13">
        <v>-0.14250836670086686</v>
      </c>
      <c r="H125" s="13">
        <v>4.7672906471537324E-2</v>
      </c>
      <c r="I125" s="13">
        <v>1.4337859447442813E-2</v>
      </c>
      <c r="J125" s="13">
        <v>-0.10947802949919316</v>
      </c>
      <c r="K125" s="13">
        <v>2.3862158597184324E-2</v>
      </c>
      <c r="L125" s="13">
        <v>-5.7273592899897974E-4</v>
      </c>
      <c r="M125" s="13">
        <v>-1.8997187576651253E-2</v>
      </c>
      <c r="N125" s="13">
        <v>-4.7107388520395421E-3</v>
      </c>
      <c r="O125" s="14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262</v>
      </c>
      <c r="C126" s="46"/>
      <c r="D126" s="44">
        <v>0.61</v>
      </c>
      <c r="E126" s="44">
        <v>42.15</v>
      </c>
      <c r="F126" s="44">
        <v>0.85</v>
      </c>
      <c r="G126" s="44">
        <v>3.91</v>
      </c>
      <c r="H126" s="44" t="s">
        <v>263</v>
      </c>
      <c r="I126" s="44">
        <v>0.47</v>
      </c>
      <c r="J126" s="44">
        <v>2.99</v>
      </c>
      <c r="K126" s="44">
        <v>0.74</v>
      </c>
      <c r="L126" s="44">
        <v>0.06</v>
      </c>
      <c r="M126" s="44">
        <v>0.46</v>
      </c>
      <c r="N126" s="44">
        <v>0.06</v>
      </c>
      <c r="O126" s="149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272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5"/>
    </row>
    <row r="128" spans="1:65">
      <c r="BM128" s="55"/>
    </row>
    <row r="129" spans="1:65" ht="15">
      <c r="B129" s="8" t="s">
        <v>452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49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224</v>
      </c>
      <c r="C131" s="9" t="s">
        <v>224</v>
      </c>
      <c r="D131" s="147" t="s">
        <v>226</v>
      </c>
      <c r="E131" s="148" t="s">
        <v>227</v>
      </c>
      <c r="F131" s="148" t="s">
        <v>228</v>
      </c>
      <c r="G131" s="148" t="s">
        <v>230</v>
      </c>
      <c r="H131" s="148" t="s">
        <v>231</v>
      </c>
      <c r="I131" s="148" t="s">
        <v>232</v>
      </c>
      <c r="J131" s="148" t="s">
        <v>235</v>
      </c>
      <c r="K131" s="148" t="s">
        <v>236</v>
      </c>
      <c r="L131" s="148" t="s">
        <v>237</v>
      </c>
      <c r="M131" s="148" t="s">
        <v>264</v>
      </c>
      <c r="N131" s="148" t="s">
        <v>238</v>
      </c>
      <c r="O131" s="148" t="s">
        <v>239</v>
      </c>
      <c r="P131" s="148" t="s">
        <v>241</v>
      </c>
      <c r="Q131" s="148" t="s">
        <v>243</v>
      </c>
      <c r="R131" s="148" t="s">
        <v>244</v>
      </c>
      <c r="S131" s="148" t="s">
        <v>245</v>
      </c>
      <c r="T131" s="14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269</v>
      </c>
      <c r="E132" s="11" t="s">
        <v>102</v>
      </c>
      <c r="F132" s="11" t="s">
        <v>103</v>
      </c>
      <c r="G132" s="11" t="s">
        <v>269</v>
      </c>
      <c r="H132" s="11" t="s">
        <v>103</v>
      </c>
      <c r="I132" s="11" t="s">
        <v>103</v>
      </c>
      <c r="J132" s="11" t="s">
        <v>103</v>
      </c>
      <c r="K132" s="11" t="s">
        <v>102</v>
      </c>
      <c r="L132" s="11" t="s">
        <v>103</v>
      </c>
      <c r="M132" s="11" t="s">
        <v>103</v>
      </c>
      <c r="N132" s="11" t="s">
        <v>103</v>
      </c>
      <c r="O132" s="11" t="s">
        <v>103</v>
      </c>
      <c r="P132" s="11" t="s">
        <v>100</v>
      </c>
      <c r="Q132" s="11" t="s">
        <v>103</v>
      </c>
      <c r="R132" s="11" t="s">
        <v>102</v>
      </c>
      <c r="S132" s="11" t="s">
        <v>103</v>
      </c>
      <c r="T132" s="14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149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98">
        <v>0.5</v>
      </c>
      <c r="E134" s="197">
        <v>0.54</v>
      </c>
      <c r="F134" s="197">
        <v>0.59975699999999998</v>
      </c>
      <c r="G134" s="197">
        <v>0.57999999999999996</v>
      </c>
      <c r="H134" s="197">
        <v>0.65</v>
      </c>
      <c r="I134" s="198">
        <v>0.6</v>
      </c>
      <c r="J134" s="197">
        <v>0.6</v>
      </c>
      <c r="K134" s="198">
        <v>0.5</v>
      </c>
      <c r="L134" s="198">
        <v>1.0429999999999999</v>
      </c>
      <c r="M134" s="197">
        <v>0.50700000000000001</v>
      </c>
      <c r="N134" s="198">
        <v>0.6</v>
      </c>
      <c r="O134" s="197">
        <v>0.54830000000000001</v>
      </c>
      <c r="P134" s="197">
        <v>0.57614076536691772</v>
      </c>
      <c r="Q134" s="197">
        <v>0.55881933685528762</v>
      </c>
      <c r="R134" s="197">
        <v>0.57219999999999993</v>
      </c>
      <c r="S134" s="198">
        <v>0.5</v>
      </c>
      <c r="T134" s="199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  <c r="BI134" s="200"/>
      <c r="BJ134" s="200"/>
      <c r="BK134" s="200"/>
      <c r="BL134" s="200"/>
      <c r="BM134" s="201">
        <v>1</v>
      </c>
    </row>
    <row r="135" spans="1:65">
      <c r="A135" s="29"/>
      <c r="B135" s="19">
        <v>1</v>
      </c>
      <c r="C135" s="9">
        <v>2</v>
      </c>
      <c r="D135" s="203">
        <v>0.5</v>
      </c>
      <c r="E135" s="23">
        <v>0.53</v>
      </c>
      <c r="F135" s="23">
        <v>0.60177700000000001</v>
      </c>
      <c r="G135" s="23">
        <v>0.59</v>
      </c>
      <c r="H135" s="23">
        <v>0.59</v>
      </c>
      <c r="I135" s="203">
        <v>0.6</v>
      </c>
      <c r="J135" s="23">
        <v>0.55700000000000005</v>
      </c>
      <c r="K135" s="203">
        <v>0.5</v>
      </c>
      <c r="L135" s="203">
        <v>1.079</v>
      </c>
      <c r="M135" s="23">
        <v>0.50700000000000001</v>
      </c>
      <c r="N135" s="203">
        <v>0.6</v>
      </c>
      <c r="O135" s="23">
        <v>0.54849999999999999</v>
      </c>
      <c r="P135" s="23">
        <v>0.57576625727371489</v>
      </c>
      <c r="Q135" s="23">
        <v>0.57837271503775678</v>
      </c>
      <c r="R135" s="204">
        <v>0.59370000000000001</v>
      </c>
      <c r="S135" s="203">
        <v>0.5</v>
      </c>
      <c r="T135" s="19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1" t="e">
        <v>#N/A</v>
      </c>
    </row>
    <row r="136" spans="1:65">
      <c r="A136" s="29"/>
      <c r="B136" s="19">
        <v>1</v>
      </c>
      <c r="C136" s="9">
        <v>3</v>
      </c>
      <c r="D136" s="203">
        <v>0.5</v>
      </c>
      <c r="E136" s="23">
        <v>0.51</v>
      </c>
      <c r="F136" s="23">
        <v>0.59085599999999994</v>
      </c>
      <c r="G136" s="23">
        <v>0.57999999999999996</v>
      </c>
      <c r="H136" s="23">
        <v>0.62</v>
      </c>
      <c r="I136" s="203">
        <v>0.6</v>
      </c>
      <c r="J136" s="23">
        <v>0.6</v>
      </c>
      <c r="K136" s="203">
        <v>0.5</v>
      </c>
      <c r="L136" s="203">
        <v>1.0509999999999999</v>
      </c>
      <c r="M136" s="23">
        <v>0.47899999999999998</v>
      </c>
      <c r="N136" s="203">
        <v>0.6</v>
      </c>
      <c r="O136" s="23">
        <v>0.54120000000000001</v>
      </c>
      <c r="P136" s="23">
        <v>0.58406982861436096</v>
      </c>
      <c r="Q136" s="23">
        <v>0.55497339877046759</v>
      </c>
      <c r="R136" s="23">
        <v>0.54180000000000006</v>
      </c>
      <c r="S136" s="203">
        <v>0.5</v>
      </c>
      <c r="T136" s="19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1">
        <v>16</v>
      </c>
    </row>
    <row r="137" spans="1:65">
      <c r="A137" s="29"/>
      <c r="B137" s="19">
        <v>1</v>
      </c>
      <c r="C137" s="9">
        <v>4</v>
      </c>
      <c r="D137" s="203">
        <v>0.5</v>
      </c>
      <c r="E137" s="23">
        <v>0.51</v>
      </c>
      <c r="F137" s="23">
        <v>0.60414600000000007</v>
      </c>
      <c r="G137" s="23">
        <v>0.6</v>
      </c>
      <c r="H137" s="23">
        <v>0.62</v>
      </c>
      <c r="I137" s="203">
        <v>0.6</v>
      </c>
      <c r="J137" s="23">
        <v>0.60699999999999998</v>
      </c>
      <c r="K137" s="203">
        <v>0.5</v>
      </c>
      <c r="L137" s="203">
        <v>1.1080000000000001</v>
      </c>
      <c r="M137" s="23">
        <v>0.54300000000000004</v>
      </c>
      <c r="N137" s="203">
        <v>0.6</v>
      </c>
      <c r="O137" s="23">
        <v>0.53480000000000005</v>
      </c>
      <c r="P137" s="23">
        <v>0.5638350350680974</v>
      </c>
      <c r="Q137" s="23">
        <v>0.50623601454968958</v>
      </c>
      <c r="R137" s="23">
        <v>0.55919999999999992</v>
      </c>
      <c r="S137" s="203">
        <v>0.5</v>
      </c>
      <c r="T137" s="19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1">
        <v>0.56555681742930441</v>
      </c>
    </row>
    <row r="138" spans="1:65">
      <c r="A138" s="29"/>
      <c r="B138" s="19">
        <v>1</v>
      </c>
      <c r="C138" s="9">
        <v>5</v>
      </c>
      <c r="D138" s="203">
        <v>0.5</v>
      </c>
      <c r="E138" s="23">
        <v>0.52</v>
      </c>
      <c r="F138" s="23">
        <v>0.60648400000000002</v>
      </c>
      <c r="G138" s="23">
        <v>0.6</v>
      </c>
      <c r="H138" s="23">
        <v>0.57999999999999996</v>
      </c>
      <c r="I138" s="203">
        <v>0.6</v>
      </c>
      <c r="J138" s="23">
        <v>0.57899999999999996</v>
      </c>
      <c r="K138" s="203">
        <v>0.6</v>
      </c>
      <c r="L138" s="203">
        <v>1.093</v>
      </c>
      <c r="M138" s="23">
        <v>0.52200000000000002</v>
      </c>
      <c r="N138" s="203">
        <v>0.6</v>
      </c>
      <c r="O138" s="23">
        <v>0.5524</v>
      </c>
      <c r="P138" s="23">
        <v>0.57946831998748005</v>
      </c>
      <c r="Q138" s="23">
        <v>0.52435913109642829</v>
      </c>
      <c r="R138" s="23">
        <v>0.55770000000000008</v>
      </c>
      <c r="S138" s="203">
        <v>0.5</v>
      </c>
      <c r="T138" s="19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1">
        <v>18</v>
      </c>
    </row>
    <row r="139" spans="1:65">
      <c r="A139" s="29"/>
      <c r="B139" s="19">
        <v>1</v>
      </c>
      <c r="C139" s="9">
        <v>6</v>
      </c>
      <c r="D139" s="203">
        <v>0.5</v>
      </c>
      <c r="E139" s="23">
        <v>0.53</v>
      </c>
      <c r="F139" s="23">
        <v>0.59677100000000005</v>
      </c>
      <c r="G139" s="23">
        <v>0.62</v>
      </c>
      <c r="H139" s="23">
        <v>0.64</v>
      </c>
      <c r="I139" s="203">
        <v>0.6</v>
      </c>
      <c r="J139" s="23">
        <v>0.57199999999999995</v>
      </c>
      <c r="K139" s="203">
        <v>0.5</v>
      </c>
      <c r="L139" s="203">
        <v>0.96499999999999997</v>
      </c>
      <c r="M139" s="23">
        <v>0.50700000000000001</v>
      </c>
      <c r="N139" s="203">
        <v>0.6</v>
      </c>
      <c r="O139" s="23">
        <v>0.5444</v>
      </c>
      <c r="P139" s="23">
        <v>0.5638560135934384</v>
      </c>
      <c r="Q139" s="23">
        <v>0.56246846796658245</v>
      </c>
      <c r="R139" s="23">
        <v>0.55519999999999992</v>
      </c>
      <c r="S139" s="203">
        <v>0.5</v>
      </c>
      <c r="T139" s="199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56"/>
    </row>
    <row r="140" spans="1:65">
      <c r="A140" s="29"/>
      <c r="B140" s="20" t="s">
        <v>258</v>
      </c>
      <c r="C140" s="12"/>
      <c r="D140" s="205">
        <v>0.5</v>
      </c>
      <c r="E140" s="205">
        <v>0.52333333333333332</v>
      </c>
      <c r="F140" s="205">
        <v>0.59996516666666666</v>
      </c>
      <c r="G140" s="205">
        <v>0.59500000000000008</v>
      </c>
      <c r="H140" s="205">
        <v>0.6166666666666667</v>
      </c>
      <c r="I140" s="205">
        <v>0.6</v>
      </c>
      <c r="J140" s="205">
        <v>0.58583333333333332</v>
      </c>
      <c r="K140" s="205">
        <v>0.51666666666666672</v>
      </c>
      <c r="L140" s="205">
        <v>1.0565</v>
      </c>
      <c r="M140" s="205">
        <v>0.51083333333333336</v>
      </c>
      <c r="N140" s="205">
        <v>0.6</v>
      </c>
      <c r="O140" s="205">
        <v>0.54493333333333338</v>
      </c>
      <c r="P140" s="205">
        <v>0.5738560366506682</v>
      </c>
      <c r="Q140" s="205">
        <v>0.54753817737936872</v>
      </c>
      <c r="R140" s="205">
        <v>0.56329999999999991</v>
      </c>
      <c r="S140" s="205">
        <v>0.5</v>
      </c>
      <c r="T140" s="199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29"/>
      <c r="B141" s="3" t="s">
        <v>259</v>
      </c>
      <c r="C141" s="28"/>
      <c r="D141" s="23">
        <v>0.5</v>
      </c>
      <c r="E141" s="23">
        <v>0.52500000000000002</v>
      </c>
      <c r="F141" s="23">
        <v>0.60076700000000005</v>
      </c>
      <c r="G141" s="23">
        <v>0.59499999999999997</v>
      </c>
      <c r="H141" s="23">
        <v>0.62</v>
      </c>
      <c r="I141" s="23">
        <v>0.6</v>
      </c>
      <c r="J141" s="23">
        <v>0.58949999999999991</v>
      </c>
      <c r="K141" s="23">
        <v>0.5</v>
      </c>
      <c r="L141" s="23">
        <v>1.0649999999999999</v>
      </c>
      <c r="M141" s="23">
        <v>0.50700000000000001</v>
      </c>
      <c r="N141" s="23">
        <v>0.6</v>
      </c>
      <c r="O141" s="23">
        <v>0.54635</v>
      </c>
      <c r="P141" s="23">
        <v>0.57595351132031625</v>
      </c>
      <c r="Q141" s="23">
        <v>0.55689636781287755</v>
      </c>
      <c r="R141" s="23">
        <v>0.55845</v>
      </c>
      <c r="S141" s="23">
        <v>0.5</v>
      </c>
      <c r="T141" s="199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29"/>
      <c r="B142" s="3" t="s">
        <v>260</v>
      </c>
      <c r="C142" s="28"/>
      <c r="D142" s="23">
        <v>0</v>
      </c>
      <c r="E142" s="23">
        <v>1.2110601416389978E-2</v>
      </c>
      <c r="F142" s="23">
        <v>5.594287208096042E-3</v>
      </c>
      <c r="G142" s="23">
        <v>1.5165750888103116E-2</v>
      </c>
      <c r="H142" s="23">
        <v>2.7325202042558953E-2</v>
      </c>
      <c r="I142" s="23">
        <v>0</v>
      </c>
      <c r="J142" s="23">
        <v>1.958996341667503E-2</v>
      </c>
      <c r="K142" s="23">
        <v>4.0824829046386291E-2</v>
      </c>
      <c r="L142" s="23">
        <v>5.1138048457093112E-2</v>
      </c>
      <c r="M142" s="23">
        <v>2.105627380774356E-2</v>
      </c>
      <c r="N142" s="23">
        <v>0</v>
      </c>
      <c r="O142" s="23">
        <v>6.2723732882112833E-3</v>
      </c>
      <c r="P142" s="23">
        <v>8.3079375602953705E-3</v>
      </c>
      <c r="Q142" s="23">
        <v>2.6830453618517099E-2</v>
      </c>
      <c r="R142" s="23">
        <v>1.7773013250431104E-2</v>
      </c>
      <c r="S142" s="23">
        <v>0</v>
      </c>
      <c r="T142" s="199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29"/>
      <c r="B143" s="3" t="s">
        <v>86</v>
      </c>
      <c r="C143" s="28"/>
      <c r="D143" s="13">
        <v>0</v>
      </c>
      <c r="E143" s="13">
        <v>2.3141276591827985E-2</v>
      </c>
      <c r="F143" s="13">
        <v>9.3243533440069866E-3</v>
      </c>
      <c r="G143" s="13">
        <v>2.5488656954795148E-2</v>
      </c>
      <c r="H143" s="13">
        <v>4.4311138447392893E-2</v>
      </c>
      <c r="I143" s="13">
        <v>0</v>
      </c>
      <c r="J143" s="13">
        <v>3.343948236132295E-2</v>
      </c>
      <c r="K143" s="13">
        <v>7.9015798154296032E-2</v>
      </c>
      <c r="L143" s="13">
        <v>4.8403264038895513E-2</v>
      </c>
      <c r="M143" s="13">
        <v>4.1219459330003705E-2</v>
      </c>
      <c r="N143" s="13">
        <v>0</v>
      </c>
      <c r="O143" s="13">
        <v>1.1510349807091907E-2</v>
      </c>
      <c r="P143" s="13">
        <v>1.4477389849874112E-2</v>
      </c>
      <c r="Q143" s="13">
        <v>4.9001977810813516E-2</v>
      </c>
      <c r="R143" s="13">
        <v>3.1551594621748814E-2</v>
      </c>
      <c r="S143" s="13">
        <v>0</v>
      </c>
      <c r="T143" s="149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261</v>
      </c>
      <c r="C144" s="28"/>
      <c r="D144" s="13">
        <v>-0.11591552857109555</v>
      </c>
      <c r="E144" s="13">
        <v>-7.4658253237746774E-2</v>
      </c>
      <c r="F144" s="13">
        <v>6.0839774496509014E-2</v>
      </c>
      <c r="G144" s="13">
        <v>5.2060521000396376E-2</v>
      </c>
      <c r="H144" s="13">
        <v>9.0370848095648881E-2</v>
      </c>
      <c r="I144" s="13">
        <v>6.0901365714685296E-2</v>
      </c>
      <c r="J144" s="13">
        <v>3.5852305690866393E-2</v>
      </c>
      <c r="K144" s="13">
        <v>-8.6446046190131964E-2</v>
      </c>
      <c r="L144" s="13">
        <v>0.86807048812927512</v>
      </c>
      <c r="M144" s="13">
        <v>-9.6760365023469297E-2</v>
      </c>
      <c r="N144" s="13">
        <v>6.0901365714685296E-2</v>
      </c>
      <c r="O144" s="13">
        <v>-3.6465804072017938E-2</v>
      </c>
      <c r="P144" s="13">
        <v>1.4674421677183913E-2</v>
      </c>
      <c r="Q144" s="13">
        <v>-3.1859999728830135E-2</v>
      </c>
      <c r="R144" s="13">
        <v>-3.9904344881964704E-3</v>
      </c>
      <c r="S144" s="13">
        <v>-0.11591552857109555</v>
      </c>
      <c r="T144" s="14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262</v>
      </c>
      <c r="C145" s="46"/>
      <c r="D145" s="44" t="s">
        <v>263</v>
      </c>
      <c r="E145" s="44">
        <v>1.29</v>
      </c>
      <c r="F145" s="44">
        <v>0.67</v>
      </c>
      <c r="G145" s="44">
        <v>0.54</v>
      </c>
      <c r="H145" s="44">
        <v>1.1000000000000001</v>
      </c>
      <c r="I145" s="44" t="s">
        <v>263</v>
      </c>
      <c r="J145" s="44">
        <v>0.31</v>
      </c>
      <c r="K145" s="44" t="s">
        <v>263</v>
      </c>
      <c r="L145" s="44">
        <v>12.37</v>
      </c>
      <c r="M145" s="44">
        <v>1.61</v>
      </c>
      <c r="N145" s="44" t="s">
        <v>263</v>
      </c>
      <c r="O145" s="44">
        <v>0.74</v>
      </c>
      <c r="P145" s="44">
        <v>0</v>
      </c>
      <c r="Q145" s="44">
        <v>0.67</v>
      </c>
      <c r="R145" s="44">
        <v>0.27</v>
      </c>
      <c r="S145" s="44" t="s">
        <v>263</v>
      </c>
      <c r="T145" s="149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273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5"/>
    </row>
    <row r="147" spans="1:65">
      <c r="BM147" s="55"/>
    </row>
    <row r="148" spans="1:65" ht="15">
      <c r="B148" s="8" t="s">
        <v>453</v>
      </c>
      <c r="BM148" s="27" t="s">
        <v>66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223</v>
      </c>
      <c r="E149" s="17" t="s">
        <v>223</v>
      </c>
      <c r="F149" s="17" t="s">
        <v>223</v>
      </c>
      <c r="G149" s="17" t="s">
        <v>223</v>
      </c>
      <c r="H149" s="17" t="s">
        <v>223</v>
      </c>
      <c r="I149" s="17" t="s">
        <v>223</v>
      </c>
      <c r="J149" s="17" t="s">
        <v>223</v>
      </c>
      <c r="K149" s="17" t="s">
        <v>223</v>
      </c>
      <c r="L149" s="17" t="s">
        <v>223</v>
      </c>
      <c r="M149" s="17" t="s">
        <v>223</v>
      </c>
      <c r="N149" s="17" t="s">
        <v>223</v>
      </c>
      <c r="O149" s="14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224</v>
      </c>
      <c r="C150" s="9" t="s">
        <v>224</v>
      </c>
      <c r="D150" s="147" t="s">
        <v>226</v>
      </c>
      <c r="E150" s="148" t="s">
        <v>227</v>
      </c>
      <c r="F150" s="148" t="s">
        <v>228</v>
      </c>
      <c r="G150" s="148" t="s">
        <v>230</v>
      </c>
      <c r="H150" s="148" t="s">
        <v>231</v>
      </c>
      <c r="I150" s="148" t="s">
        <v>232</v>
      </c>
      <c r="J150" s="148" t="s">
        <v>236</v>
      </c>
      <c r="K150" s="148" t="s">
        <v>238</v>
      </c>
      <c r="L150" s="148" t="s">
        <v>243</v>
      </c>
      <c r="M150" s="148" t="s">
        <v>244</v>
      </c>
      <c r="N150" s="148" t="s">
        <v>245</v>
      </c>
      <c r="O150" s="149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269</v>
      </c>
      <c r="E151" s="11" t="s">
        <v>102</v>
      </c>
      <c r="F151" s="11" t="s">
        <v>103</v>
      </c>
      <c r="G151" s="11" t="s">
        <v>269</v>
      </c>
      <c r="H151" s="11" t="s">
        <v>103</v>
      </c>
      <c r="I151" s="11" t="s">
        <v>102</v>
      </c>
      <c r="J151" s="11" t="s">
        <v>102</v>
      </c>
      <c r="K151" s="11" t="s">
        <v>102</v>
      </c>
      <c r="L151" s="11" t="s">
        <v>102</v>
      </c>
      <c r="M151" s="11" t="s">
        <v>102</v>
      </c>
      <c r="N151" s="11" t="s">
        <v>102</v>
      </c>
      <c r="O151" s="149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149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143" t="s">
        <v>96</v>
      </c>
      <c r="E153" s="143">
        <v>10.9</v>
      </c>
      <c r="F153" s="21">
        <v>1.85130434782609</v>
      </c>
      <c r="G153" s="143" t="s">
        <v>106</v>
      </c>
      <c r="H153" s="143" t="s">
        <v>104</v>
      </c>
      <c r="I153" s="21">
        <v>2</v>
      </c>
      <c r="J153" s="21">
        <v>1.5</v>
      </c>
      <c r="K153" s="143" t="s">
        <v>96</v>
      </c>
      <c r="L153" s="143" t="s">
        <v>96</v>
      </c>
      <c r="M153" s="21">
        <v>1.29</v>
      </c>
      <c r="N153" s="21">
        <v>1.5</v>
      </c>
      <c r="O153" s="149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44" t="s">
        <v>96</v>
      </c>
      <c r="E154" s="144">
        <v>10.4</v>
      </c>
      <c r="F154" s="11">
        <v>1.9356521739130435</v>
      </c>
      <c r="G154" s="144" t="s">
        <v>106</v>
      </c>
      <c r="H154" s="144" t="s">
        <v>104</v>
      </c>
      <c r="I154" s="11">
        <v>1</v>
      </c>
      <c r="J154" s="11">
        <v>1.4</v>
      </c>
      <c r="K154" s="144" t="s">
        <v>96</v>
      </c>
      <c r="L154" s="144" t="s">
        <v>96</v>
      </c>
      <c r="M154" s="11">
        <v>1.49</v>
      </c>
      <c r="N154" s="11">
        <v>1.4</v>
      </c>
      <c r="O154" s="149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44" t="s">
        <v>96</v>
      </c>
      <c r="E155" s="144">
        <v>10.1</v>
      </c>
      <c r="F155" s="11">
        <v>1.9356521739130435</v>
      </c>
      <c r="G155" s="11">
        <v>2</v>
      </c>
      <c r="H155" s="144" t="s">
        <v>104</v>
      </c>
      <c r="I155" s="11">
        <v>1</v>
      </c>
      <c r="J155" s="11">
        <v>1.4</v>
      </c>
      <c r="K155" s="144" t="s">
        <v>96</v>
      </c>
      <c r="L155" s="144" t="s">
        <v>96</v>
      </c>
      <c r="M155" s="11">
        <v>1.47</v>
      </c>
      <c r="N155" s="11">
        <v>1.5</v>
      </c>
      <c r="O155" s="149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44" t="s">
        <v>96</v>
      </c>
      <c r="E156" s="144">
        <v>10.9</v>
      </c>
      <c r="F156" s="11">
        <v>1.9740579710144928</v>
      </c>
      <c r="G156" s="144" t="s">
        <v>106</v>
      </c>
      <c r="H156" s="144" t="s">
        <v>104</v>
      </c>
      <c r="I156" s="11">
        <v>2</v>
      </c>
      <c r="J156" s="11">
        <v>1.5</v>
      </c>
      <c r="K156" s="144" t="s">
        <v>96</v>
      </c>
      <c r="L156" s="144" t="s">
        <v>96</v>
      </c>
      <c r="M156" s="11">
        <v>1.0900000000000001</v>
      </c>
      <c r="N156" s="11">
        <v>1.4</v>
      </c>
      <c r="O156" s="149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1.6030354267310789</v>
      </c>
    </row>
    <row r="157" spans="1:65">
      <c r="A157" s="29"/>
      <c r="B157" s="19">
        <v>1</v>
      </c>
      <c r="C157" s="9">
        <v>5</v>
      </c>
      <c r="D157" s="144" t="s">
        <v>96</v>
      </c>
      <c r="E157" s="144">
        <v>10.199999999999999</v>
      </c>
      <c r="F157" s="11">
        <v>2.0047826086956522</v>
      </c>
      <c r="G157" s="144" t="s">
        <v>106</v>
      </c>
      <c r="H157" s="144" t="s">
        <v>104</v>
      </c>
      <c r="I157" s="11">
        <v>2</v>
      </c>
      <c r="J157" s="11">
        <v>1.4</v>
      </c>
      <c r="K157" s="144" t="s">
        <v>96</v>
      </c>
      <c r="L157" s="144" t="s">
        <v>96</v>
      </c>
      <c r="M157" s="11">
        <v>1.39</v>
      </c>
      <c r="N157" s="11">
        <v>1.5</v>
      </c>
      <c r="O157" s="149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19</v>
      </c>
    </row>
    <row r="158" spans="1:65">
      <c r="A158" s="29"/>
      <c r="B158" s="19">
        <v>1</v>
      </c>
      <c r="C158" s="9">
        <v>6</v>
      </c>
      <c r="D158" s="144" t="s">
        <v>96</v>
      </c>
      <c r="E158" s="144">
        <v>10.5</v>
      </c>
      <c r="F158" s="11">
        <v>1.7978260869565199</v>
      </c>
      <c r="G158" s="144" t="s">
        <v>106</v>
      </c>
      <c r="H158" s="144" t="s">
        <v>104</v>
      </c>
      <c r="I158" s="11">
        <v>1</v>
      </c>
      <c r="J158" s="11">
        <v>1.2</v>
      </c>
      <c r="K158" s="144" t="s">
        <v>96</v>
      </c>
      <c r="L158" s="144" t="s">
        <v>96</v>
      </c>
      <c r="M158" s="11">
        <v>1.08</v>
      </c>
      <c r="N158" s="11">
        <v>1.7</v>
      </c>
      <c r="O158" s="149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258</v>
      </c>
      <c r="C159" s="12"/>
      <c r="D159" s="22" t="s">
        <v>626</v>
      </c>
      <c r="E159" s="22">
        <v>10.5</v>
      </c>
      <c r="F159" s="22">
        <v>1.9165458937198068</v>
      </c>
      <c r="G159" s="22">
        <v>2</v>
      </c>
      <c r="H159" s="22" t="s">
        <v>626</v>
      </c>
      <c r="I159" s="22">
        <v>1.5</v>
      </c>
      <c r="J159" s="22">
        <v>1.3999999999999997</v>
      </c>
      <c r="K159" s="22" t="s">
        <v>626</v>
      </c>
      <c r="L159" s="22" t="s">
        <v>626</v>
      </c>
      <c r="M159" s="22">
        <v>1.3016666666666665</v>
      </c>
      <c r="N159" s="22">
        <v>1.5</v>
      </c>
      <c r="O159" s="14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259</v>
      </c>
      <c r="C160" s="28"/>
      <c r="D160" s="11" t="s">
        <v>626</v>
      </c>
      <c r="E160" s="11">
        <v>10.45</v>
      </c>
      <c r="F160" s="11">
        <v>1.9356521739130435</v>
      </c>
      <c r="G160" s="11">
        <v>2</v>
      </c>
      <c r="H160" s="11" t="s">
        <v>626</v>
      </c>
      <c r="I160" s="11">
        <v>1.5</v>
      </c>
      <c r="J160" s="11">
        <v>1.4</v>
      </c>
      <c r="K160" s="11" t="s">
        <v>626</v>
      </c>
      <c r="L160" s="11" t="s">
        <v>626</v>
      </c>
      <c r="M160" s="11">
        <v>1.3399999999999999</v>
      </c>
      <c r="N160" s="11">
        <v>1.5</v>
      </c>
      <c r="O160" s="149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260</v>
      </c>
      <c r="C161" s="28"/>
      <c r="D161" s="23" t="s">
        <v>626</v>
      </c>
      <c r="E161" s="23">
        <v>0.34058772731852838</v>
      </c>
      <c r="F161" s="23">
        <v>7.7684372455002274E-2</v>
      </c>
      <c r="G161" s="23" t="s">
        <v>626</v>
      </c>
      <c r="H161" s="23" t="s">
        <v>626</v>
      </c>
      <c r="I161" s="23">
        <v>0.54772255750516607</v>
      </c>
      <c r="J161" s="23">
        <v>0.10954451150103325</v>
      </c>
      <c r="K161" s="23" t="s">
        <v>626</v>
      </c>
      <c r="L161" s="23" t="s">
        <v>626</v>
      </c>
      <c r="M161" s="23">
        <v>0.18203479520868193</v>
      </c>
      <c r="N161" s="23">
        <v>0.10954451150103323</v>
      </c>
      <c r="O161" s="149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86</v>
      </c>
      <c r="C162" s="28"/>
      <c r="D162" s="13" t="s">
        <v>626</v>
      </c>
      <c r="E162" s="13">
        <v>3.2436926411288418E-2</v>
      </c>
      <c r="F162" s="13">
        <v>4.0533531030778169E-2</v>
      </c>
      <c r="G162" s="13" t="s">
        <v>626</v>
      </c>
      <c r="H162" s="13" t="s">
        <v>626</v>
      </c>
      <c r="I162" s="13">
        <v>0.36514837167011072</v>
      </c>
      <c r="J162" s="13">
        <v>7.8246079643595201E-2</v>
      </c>
      <c r="K162" s="13" t="s">
        <v>626</v>
      </c>
      <c r="L162" s="13" t="s">
        <v>626</v>
      </c>
      <c r="M162" s="13">
        <v>0.13984747391191954</v>
      </c>
      <c r="N162" s="13">
        <v>7.3029674334022146E-2</v>
      </c>
      <c r="O162" s="149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261</v>
      </c>
      <c r="C163" s="28"/>
      <c r="D163" s="13" t="s">
        <v>626</v>
      </c>
      <c r="E163" s="13">
        <v>5.5500735822237406</v>
      </c>
      <c r="F163" s="13">
        <v>0.19557301214985667</v>
      </c>
      <c r="G163" s="13">
        <v>0.24763306328071244</v>
      </c>
      <c r="H163" s="13" t="s">
        <v>626</v>
      </c>
      <c r="I163" s="13">
        <v>-6.4275202539465726E-2</v>
      </c>
      <c r="J163" s="13">
        <v>-0.12665685570350149</v>
      </c>
      <c r="K163" s="13" t="s">
        <v>626</v>
      </c>
      <c r="L163" s="13" t="s">
        <v>626</v>
      </c>
      <c r="M163" s="13">
        <v>-0.18799881464813639</v>
      </c>
      <c r="N163" s="13">
        <v>-6.4275202539465726E-2</v>
      </c>
      <c r="O163" s="149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262</v>
      </c>
      <c r="C164" s="46"/>
      <c r="D164" s="44">
        <v>2.77</v>
      </c>
      <c r="E164" s="44">
        <v>7.72</v>
      </c>
      <c r="F164" s="44">
        <v>0</v>
      </c>
      <c r="G164" s="44">
        <v>0.67</v>
      </c>
      <c r="H164" s="44">
        <v>20.76</v>
      </c>
      <c r="I164" s="44">
        <v>0.37</v>
      </c>
      <c r="J164" s="44">
        <v>0.46</v>
      </c>
      <c r="K164" s="44">
        <v>2.77</v>
      </c>
      <c r="L164" s="44">
        <v>2.77</v>
      </c>
      <c r="M164" s="44">
        <v>0.55000000000000004</v>
      </c>
      <c r="N164" s="44">
        <v>0.37</v>
      </c>
      <c r="O164" s="149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BM165" s="55"/>
    </row>
    <row r="166" spans="1:65" ht="15">
      <c r="B166" s="8" t="s">
        <v>454</v>
      </c>
      <c r="BM166" s="27" t="s">
        <v>66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4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224</v>
      </c>
      <c r="C168" s="9" t="s">
        <v>224</v>
      </c>
      <c r="D168" s="147" t="s">
        <v>226</v>
      </c>
      <c r="E168" s="148" t="s">
        <v>227</v>
      </c>
      <c r="F168" s="148" t="s">
        <v>228</v>
      </c>
      <c r="G168" s="148" t="s">
        <v>229</v>
      </c>
      <c r="H168" s="148" t="s">
        <v>230</v>
      </c>
      <c r="I168" s="148" t="s">
        <v>232</v>
      </c>
      <c r="J168" s="148" t="s">
        <v>234</v>
      </c>
      <c r="K168" s="148" t="s">
        <v>236</v>
      </c>
      <c r="L168" s="148" t="s">
        <v>239</v>
      </c>
      <c r="M168" s="148" t="s">
        <v>241</v>
      </c>
      <c r="N168" s="148" t="s">
        <v>244</v>
      </c>
      <c r="O168" s="148" t="s">
        <v>245</v>
      </c>
      <c r="P168" s="14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269</v>
      </c>
      <c r="E169" s="11" t="s">
        <v>102</v>
      </c>
      <c r="F169" s="11" t="s">
        <v>102</v>
      </c>
      <c r="G169" s="11" t="s">
        <v>102</v>
      </c>
      <c r="H169" s="11" t="s">
        <v>269</v>
      </c>
      <c r="I169" s="11" t="s">
        <v>102</v>
      </c>
      <c r="J169" s="11" t="s">
        <v>99</v>
      </c>
      <c r="K169" s="11" t="s">
        <v>102</v>
      </c>
      <c r="L169" s="11" t="s">
        <v>103</v>
      </c>
      <c r="M169" s="11" t="s">
        <v>100</v>
      </c>
      <c r="N169" s="11" t="s">
        <v>102</v>
      </c>
      <c r="O169" s="11" t="s">
        <v>102</v>
      </c>
      <c r="P169" s="149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149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07">
        <v>26.2</v>
      </c>
      <c r="E171" s="207">
        <v>25.7</v>
      </c>
      <c r="F171" s="207">
        <v>25.387159632609592</v>
      </c>
      <c r="G171" s="228">
        <v>23.148428310356699</v>
      </c>
      <c r="H171" s="207">
        <v>23.6</v>
      </c>
      <c r="I171" s="207">
        <v>25.1</v>
      </c>
      <c r="J171" s="207">
        <v>24.2</v>
      </c>
      <c r="K171" s="207">
        <v>22.5</v>
      </c>
      <c r="L171" s="228">
        <v>59</v>
      </c>
      <c r="M171" s="208" t="s">
        <v>104</v>
      </c>
      <c r="N171" s="207">
        <v>22.9</v>
      </c>
      <c r="O171" s="207">
        <v>26.4</v>
      </c>
      <c r="P171" s="209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</v>
      </c>
    </row>
    <row r="172" spans="1:65">
      <c r="A172" s="29"/>
      <c r="B172" s="19">
        <v>1</v>
      </c>
      <c r="C172" s="9">
        <v>2</v>
      </c>
      <c r="D172" s="212">
        <v>26.1</v>
      </c>
      <c r="E172" s="212">
        <v>25.9</v>
      </c>
      <c r="F172" s="212">
        <v>25.152161080519793</v>
      </c>
      <c r="G172" s="212">
        <v>24.130973306462401</v>
      </c>
      <c r="H172" s="212">
        <v>23.4</v>
      </c>
      <c r="I172" s="212">
        <v>24.2</v>
      </c>
      <c r="J172" s="212">
        <v>24.4</v>
      </c>
      <c r="K172" s="212">
        <v>23.1</v>
      </c>
      <c r="L172" s="213">
        <v>28</v>
      </c>
      <c r="M172" s="213" t="s">
        <v>104</v>
      </c>
      <c r="N172" s="212">
        <v>24</v>
      </c>
      <c r="O172" s="212">
        <v>25.7</v>
      </c>
      <c r="P172" s="209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 t="e">
        <v>#N/A</v>
      </c>
    </row>
    <row r="173" spans="1:65">
      <c r="A173" s="29"/>
      <c r="B173" s="19">
        <v>1</v>
      </c>
      <c r="C173" s="9">
        <v>3</v>
      </c>
      <c r="D173" s="212">
        <v>25.9</v>
      </c>
      <c r="E173" s="212">
        <v>25.7</v>
      </c>
      <c r="F173" s="212">
        <v>25.304621351726592</v>
      </c>
      <c r="G173" s="212">
        <v>24.1931544125591</v>
      </c>
      <c r="H173" s="212">
        <v>24.3</v>
      </c>
      <c r="I173" s="212">
        <v>24.7</v>
      </c>
      <c r="J173" s="212">
        <v>24.4</v>
      </c>
      <c r="K173" s="212">
        <v>22.2</v>
      </c>
      <c r="L173" s="213">
        <v>28</v>
      </c>
      <c r="M173" s="213" t="s">
        <v>104</v>
      </c>
      <c r="N173" s="212">
        <v>23.4</v>
      </c>
      <c r="O173" s="212">
        <v>26.9</v>
      </c>
      <c r="P173" s="209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16</v>
      </c>
    </row>
    <row r="174" spans="1:65">
      <c r="A174" s="29"/>
      <c r="B174" s="19">
        <v>1</v>
      </c>
      <c r="C174" s="9">
        <v>4</v>
      </c>
      <c r="D174" s="212">
        <v>25.9</v>
      </c>
      <c r="E174" s="212">
        <v>25.6</v>
      </c>
      <c r="F174" s="212">
        <v>24.993168927684195</v>
      </c>
      <c r="G174" s="212">
        <v>24.107719835256798</v>
      </c>
      <c r="H174" s="212">
        <v>24.3</v>
      </c>
      <c r="I174" s="212">
        <v>25.6</v>
      </c>
      <c r="J174" s="212">
        <v>25</v>
      </c>
      <c r="K174" s="212">
        <v>22.8</v>
      </c>
      <c r="L174" s="213">
        <v>27</v>
      </c>
      <c r="M174" s="213" t="s">
        <v>104</v>
      </c>
      <c r="N174" s="212">
        <v>23.4</v>
      </c>
      <c r="O174" s="212">
        <v>25.8</v>
      </c>
      <c r="P174" s="209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24.757402219231103</v>
      </c>
    </row>
    <row r="175" spans="1:65">
      <c r="A175" s="29"/>
      <c r="B175" s="19">
        <v>1</v>
      </c>
      <c r="C175" s="9">
        <v>5</v>
      </c>
      <c r="D175" s="212">
        <v>25.6</v>
      </c>
      <c r="E175" s="212">
        <v>25.6</v>
      </c>
      <c r="F175" s="212">
        <v>25.621912026179494</v>
      </c>
      <c r="G175" s="212">
        <v>24.139235578164701</v>
      </c>
      <c r="H175" s="212">
        <v>24.7</v>
      </c>
      <c r="I175" s="212">
        <v>25.6</v>
      </c>
      <c r="J175" s="212">
        <v>24.3</v>
      </c>
      <c r="K175" s="212">
        <v>23.7</v>
      </c>
      <c r="L175" s="213">
        <v>37</v>
      </c>
      <c r="M175" s="213" t="s">
        <v>104</v>
      </c>
      <c r="N175" s="212">
        <v>24.6</v>
      </c>
      <c r="O175" s="212">
        <v>26.3</v>
      </c>
      <c r="P175" s="209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20</v>
      </c>
    </row>
    <row r="176" spans="1:65">
      <c r="A176" s="29"/>
      <c r="B176" s="19">
        <v>1</v>
      </c>
      <c r="C176" s="9">
        <v>6</v>
      </c>
      <c r="D176" s="212">
        <v>26.1</v>
      </c>
      <c r="E176" s="212">
        <v>25.2</v>
      </c>
      <c r="F176" s="212">
        <v>25.346959396384101</v>
      </c>
      <c r="G176" s="212">
        <v>24.127375816525799</v>
      </c>
      <c r="H176" s="212">
        <v>24</v>
      </c>
      <c r="I176" s="212">
        <v>25.5</v>
      </c>
      <c r="J176" s="212">
        <v>24.8</v>
      </c>
      <c r="K176" s="212">
        <v>23</v>
      </c>
      <c r="L176" s="213">
        <v>30</v>
      </c>
      <c r="M176" s="213" t="s">
        <v>104</v>
      </c>
      <c r="N176" s="212">
        <v>23.9</v>
      </c>
      <c r="O176" s="212">
        <v>26.6</v>
      </c>
      <c r="P176" s="209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5"/>
    </row>
    <row r="177" spans="1:65">
      <c r="A177" s="29"/>
      <c r="B177" s="20" t="s">
        <v>258</v>
      </c>
      <c r="C177" s="12"/>
      <c r="D177" s="216">
        <v>25.966666666666665</v>
      </c>
      <c r="E177" s="216">
        <v>25.616666666666664</v>
      </c>
      <c r="F177" s="216">
        <v>25.300997069183964</v>
      </c>
      <c r="G177" s="216">
        <v>23.974481209887585</v>
      </c>
      <c r="H177" s="216">
        <v>24.05</v>
      </c>
      <c r="I177" s="216">
        <v>25.116666666666664</v>
      </c>
      <c r="J177" s="216">
        <v>24.516666666666666</v>
      </c>
      <c r="K177" s="216">
        <v>22.883333333333336</v>
      </c>
      <c r="L177" s="216">
        <v>34.833333333333336</v>
      </c>
      <c r="M177" s="216" t="s">
        <v>626</v>
      </c>
      <c r="N177" s="216">
        <v>23.7</v>
      </c>
      <c r="O177" s="216">
        <v>26.283333333333331</v>
      </c>
      <c r="P177" s="209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5"/>
    </row>
    <row r="178" spans="1:65">
      <c r="A178" s="29"/>
      <c r="B178" s="3" t="s">
        <v>259</v>
      </c>
      <c r="C178" s="28"/>
      <c r="D178" s="212">
        <v>26</v>
      </c>
      <c r="E178" s="212">
        <v>25.65</v>
      </c>
      <c r="F178" s="212">
        <v>25.325790374055345</v>
      </c>
      <c r="G178" s="212">
        <v>24.1291745614941</v>
      </c>
      <c r="H178" s="212">
        <v>24.15</v>
      </c>
      <c r="I178" s="212">
        <v>25.3</v>
      </c>
      <c r="J178" s="212">
        <v>24.4</v>
      </c>
      <c r="K178" s="212">
        <v>22.9</v>
      </c>
      <c r="L178" s="212">
        <v>29</v>
      </c>
      <c r="M178" s="212" t="s">
        <v>626</v>
      </c>
      <c r="N178" s="212">
        <v>23.65</v>
      </c>
      <c r="O178" s="212">
        <v>26.35</v>
      </c>
      <c r="P178" s="209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5"/>
    </row>
    <row r="179" spans="1:65">
      <c r="A179" s="29"/>
      <c r="B179" s="3" t="s">
        <v>260</v>
      </c>
      <c r="C179" s="28"/>
      <c r="D179" s="23">
        <v>0.21602468994692856</v>
      </c>
      <c r="E179" s="23">
        <v>0.23166067138525381</v>
      </c>
      <c r="F179" s="23">
        <v>0.21421782564761624</v>
      </c>
      <c r="G179" s="23">
        <v>0.40569555890497633</v>
      </c>
      <c r="H179" s="23">
        <v>0.48476798574163299</v>
      </c>
      <c r="I179" s="23">
        <v>0.57067211835402254</v>
      </c>
      <c r="J179" s="23">
        <v>0.31251666622224633</v>
      </c>
      <c r="K179" s="23">
        <v>0.51929439306299729</v>
      </c>
      <c r="L179" s="23">
        <v>12.384129628951186</v>
      </c>
      <c r="M179" s="23" t="s">
        <v>626</v>
      </c>
      <c r="N179" s="23">
        <v>0.59329587896765401</v>
      </c>
      <c r="O179" s="23">
        <v>0.46224091842530174</v>
      </c>
      <c r="P179" s="14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8.3193077001384556E-3</v>
      </c>
      <c r="E180" s="13">
        <v>9.0433573735297524E-3</v>
      </c>
      <c r="F180" s="13">
        <v>8.4667740588187587E-3</v>
      </c>
      <c r="G180" s="13">
        <v>1.6921974467487493E-2</v>
      </c>
      <c r="H180" s="13">
        <v>2.0156673003810101E-2</v>
      </c>
      <c r="I180" s="13">
        <v>2.272085408177927E-2</v>
      </c>
      <c r="J180" s="13">
        <v>1.2747110790846214E-2</v>
      </c>
      <c r="K180" s="13">
        <v>2.2693127154974388E-2</v>
      </c>
      <c r="L180" s="13">
        <v>0.35552525250577566</v>
      </c>
      <c r="M180" s="13" t="s">
        <v>626</v>
      </c>
      <c r="N180" s="13">
        <v>2.5033581391040255E-2</v>
      </c>
      <c r="O180" s="13">
        <v>1.7586845342750859E-2</v>
      </c>
      <c r="P180" s="149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261</v>
      </c>
      <c r="C181" s="28"/>
      <c r="D181" s="13">
        <v>4.8844561183249979E-2</v>
      </c>
      <c r="E181" s="13">
        <v>3.4707375185272893E-2</v>
      </c>
      <c r="F181" s="13">
        <v>2.1956861432359975E-2</v>
      </c>
      <c r="G181" s="13">
        <v>-3.162371408803788E-2</v>
      </c>
      <c r="H181" s="13">
        <v>-2.8573362139005298E-2</v>
      </c>
      <c r="I181" s="13">
        <v>1.4511395188162801E-2</v>
      </c>
      <c r="J181" s="13">
        <v>-9.7237808083692201E-3</v>
      </c>
      <c r="K181" s="13">
        <v>-7.5697315465595327E-2</v>
      </c>
      <c r="L181" s="13">
        <v>0.40698660646533558</v>
      </c>
      <c r="M181" s="13" t="s">
        <v>626</v>
      </c>
      <c r="N181" s="13">
        <v>-4.2710548136982385E-2</v>
      </c>
      <c r="O181" s="13">
        <v>6.1635348514752941E-2</v>
      </c>
      <c r="P181" s="149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262</v>
      </c>
      <c r="C182" s="46"/>
      <c r="D182" s="44">
        <v>0.64</v>
      </c>
      <c r="E182" s="44">
        <v>0.39</v>
      </c>
      <c r="F182" s="44">
        <v>0.17</v>
      </c>
      <c r="G182" s="44">
        <v>0.76</v>
      </c>
      <c r="H182" s="44">
        <v>0.71</v>
      </c>
      <c r="I182" s="44">
        <v>0.04</v>
      </c>
      <c r="J182" s="44">
        <v>0.38</v>
      </c>
      <c r="K182" s="44">
        <v>1.53</v>
      </c>
      <c r="L182" s="44">
        <v>6.88</v>
      </c>
      <c r="M182" s="44">
        <v>0.04</v>
      </c>
      <c r="N182" s="44">
        <v>0.96</v>
      </c>
      <c r="O182" s="44">
        <v>0.86</v>
      </c>
      <c r="P182" s="149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BM183" s="55"/>
    </row>
    <row r="184" spans="1:65" ht="15">
      <c r="B184" s="8" t="s">
        <v>455</v>
      </c>
      <c r="BM184" s="27" t="s">
        <v>66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223</v>
      </c>
      <c r="E185" s="17" t="s">
        <v>223</v>
      </c>
      <c r="F185" s="17" t="s">
        <v>223</v>
      </c>
      <c r="G185" s="17" t="s">
        <v>223</v>
      </c>
      <c r="H185" s="17" t="s">
        <v>223</v>
      </c>
      <c r="I185" s="17" t="s">
        <v>223</v>
      </c>
      <c r="J185" s="17" t="s">
        <v>223</v>
      </c>
      <c r="K185" s="17" t="s">
        <v>223</v>
      </c>
      <c r="L185" s="17" t="s">
        <v>223</v>
      </c>
      <c r="M185" s="17" t="s">
        <v>223</v>
      </c>
      <c r="N185" s="17" t="s">
        <v>223</v>
      </c>
      <c r="O185" s="17" t="s">
        <v>223</v>
      </c>
      <c r="P185" s="17" t="s">
        <v>223</v>
      </c>
      <c r="Q185" s="149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224</v>
      </c>
      <c r="C186" s="9" t="s">
        <v>224</v>
      </c>
      <c r="D186" s="147" t="s">
        <v>226</v>
      </c>
      <c r="E186" s="148" t="s">
        <v>227</v>
      </c>
      <c r="F186" s="148" t="s">
        <v>228</v>
      </c>
      <c r="G186" s="148" t="s">
        <v>230</v>
      </c>
      <c r="H186" s="148" t="s">
        <v>231</v>
      </c>
      <c r="I186" s="148" t="s">
        <v>235</v>
      </c>
      <c r="J186" s="148" t="s">
        <v>236</v>
      </c>
      <c r="K186" s="148" t="s">
        <v>237</v>
      </c>
      <c r="L186" s="148" t="s">
        <v>264</v>
      </c>
      <c r="M186" s="148" t="s">
        <v>238</v>
      </c>
      <c r="N186" s="148" t="s">
        <v>243</v>
      </c>
      <c r="O186" s="148" t="s">
        <v>244</v>
      </c>
      <c r="P186" s="148" t="s">
        <v>245</v>
      </c>
      <c r="Q186" s="149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269</v>
      </c>
      <c r="E187" s="11" t="s">
        <v>102</v>
      </c>
      <c r="F187" s="11" t="s">
        <v>103</v>
      </c>
      <c r="G187" s="11" t="s">
        <v>269</v>
      </c>
      <c r="H187" s="11" t="s">
        <v>103</v>
      </c>
      <c r="I187" s="11" t="s">
        <v>103</v>
      </c>
      <c r="J187" s="11" t="s">
        <v>102</v>
      </c>
      <c r="K187" s="11" t="s">
        <v>103</v>
      </c>
      <c r="L187" s="11" t="s">
        <v>103</v>
      </c>
      <c r="M187" s="11" t="s">
        <v>102</v>
      </c>
      <c r="N187" s="11" t="s">
        <v>102</v>
      </c>
      <c r="O187" s="11" t="s">
        <v>102</v>
      </c>
      <c r="P187" s="11" t="s">
        <v>102</v>
      </c>
      <c r="Q187" s="149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149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07">
        <v>45</v>
      </c>
      <c r="E189" s="207">
        <v>42.3</v>
      </c>
      <c r="F189" s="207">
        <v>39.973333333333329</v>
      </c>
      <c r="G189" s="207">
        <v>42.4</v>
      </c>
      <c r="H189" s="208">
        <v>40</v>
      </c>
      <c r="I189" s="208">
        <v>50</v>
      </c>
      <c r="J189" s="207">
        <v>43</v>
      </c>
      <c r="K189" s="208">
        <v>60</v>
      </c>
      <c r="L189" s="208">
        <v>60</v>
      </c>
      <c r="M189" s="207">
        <v>44</v>
      </c>
      <c r="N189" s="207">
        <v>49.840557258895984</v>
      </c>
      <c r="O189" s="207">
        <v>35</v>
      </c>
      <c r="P189" s="207">
        <v>43.8</v>
      </c>
      <c r="Q189" s="209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</v>
      </c>
    </row>
    <row r="190" spans="1:65">
      <c r="A190" s="29"/>
      <c r="B190" s="19">
        <v>1</v>
      </c>
      <c r="C190" s="9">
        <v>2</v>
      </c>
      <c r="D190" s="212">
        <v>46</v>
      </c>
      <c r="E190" s="212">
        <v>41.7</v>
      </c>
      <c r="F190" s="212">
        <v>40.233333333333334</v>
      </c>
      <c r="G190" s="212">
        <v>40.4</v>
      </c>
      <c r="H190" s="213">
        <v>40</v>
      </c>
      <c r="I190" s="213">
        <v>60</v>
      </c>
      <c r="J190" s="212">
        <v>43.6</v>
      </c>
      <c r="K190" s="213">
        <v>60</v>
      </c>
      <c r="L190" s="213">
        <v>40</v>
      </c>
      <c r="M190" s="212">
        <v>44</v>
      </c>
      <c r="N190" s="212">
        <v>47.243392946884327</v>
      </c>
      <c r="O190" s="212">
        <v>36</v>
      </c>
      <c r="P190" s="212">
        <v>42.8</v>
      </c>
      <c r="Q190" s="209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 t="e">
        <v>#N/A</v>
      </c>
    </row>
    <row r="191" spans="1:65">
      <c r="A191" s="29"/>
      <c r="B191" s="19">
        <v>1</v>
      </c>
      <c r="C191" s="9">
        <v>3</v>
      </c>
      <c r="D191" s="212">
        <v>46</v>
      </c>
      <c r="E191" s="212">
        <v>44.7</v>
      </c>
      <c r="F191" s="212">
        <v>37.863333333333301</v>
      </c>
      <c r="G191" s="212">
        <v>40.700000000000003</v>
      </c>
      <c r="H191" s="213">
        <v>40</v>
      </c>
      <c r="I191" s="213">
        <v>50</v>
      </c>
      <c r="J191" s="212">
        <v>41.8</v>
      </c>
      <c r="K191" s="213">
        <v>60</v>
      </c>
      <c r="L191" s="213">
        <v>60</v>
      </c>
      <c r="M191" s="212">
        <v>43</v>
      </c>
      <c r="N191" s="212">
        <v>49.107251970566445</v>
      </c>
      <c r="O191" s="212">
        <v>35</v>
      </c>
      <c r="P191" s="212">
        <v>43.9</v>
      </c>
      <c r="Q191" s="209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16</v>
      </c>
    </row>
    <row r="192" spans="1:65">
      <c r="A192" s="29"/>
      <c r="B192" s="19">
        <v>1</v>
      </c>
      <c r="C192" s="9">
        <v>4</v>
      </c>
      <c r="D192" s="212">
        <v>45</v>
      </c>
      <c r="E192" s="212">
        <v>42.5</v>
      </c>
      <c r="F192" s="212">
        <v>40.763333333333328</v>
      </c>
      <c r="G192" s="212">
        <v>42.2</v>
      </c>
      <c r="H192" s="213">
        <v>40</v>
      </c>
      <c r="I192" s="213">
        <v>50</v>
      </c>
      <c r="J192" s="212">
        <v>43.5</v>
      </c>
      <c r="K192" s="213">
        <v>60</v>
      </c>
      <c r="L192" s="213">
        <v>40</v>
      </c>
      <c r="M192" s="212">
        <v>45</v>
      </c>
      <c r="N192" s="212">
        <v>46.62882210422309</v>
      </c>
      <c r="O192" s="212">
        <v>36</v>
      </c>
      <c r="P192" s="212">
        <v>42.6</v>
      </c>
      <c r="Q192" s="209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42.48099153560338</v>
      </c>
    </row>
    <row r="193" spans="1:65">
      <c r="A193" s="29"/>
      <c r="B193" s="19">
        <v>1</v>
      </c>
      <c r="C193" s="9">
        <v>5</v>
      </c>
      <c r="D193" s="212">
        <v>44</v>
      </c>
      <c r="E193" s="212">
        <v>40.700000000000003</v>
      </c>
      <c r="F193" s="212">
        <v>38.513333333333328</v>
      </c>
      <c r="G193" s="212">
        <v>38.6</v>
      </c>
      <c r="H193" s="213">
        <v>40</v>
      </c>
      <c r="I193" s="213">
        <v>40</v>
      </c>
      <c r="J193" s="212">
        <v>43.9</v>
      </c>
      <c r="K193" s="213">
        <v>50</v>
      </c>
      <c r="L193" s="213">
        <v>50</v>
      </c>
      <c r="M193" s="212">
        <v>44</v>
      </c>
      <c r="N193" s="212">
        <v>48.272994795984765</v>
      </c>
      <c r="O193" s="212">
        <v>37</v>
      </c>
      <c r="P193" s="212">
        <v>43.7</v>
      </c>
      <c r="Q193" s="209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21</v>
      </c>
    </row>
    <row r="194" spans="1:65">
      <c r="A194" s="29"/>
      <c r="B194" s="19">
        <v>1</v>
      </c>
      <c r="C194" s="9">
        <v>6</v>
      </c>
      <c r="D194" s="212">
        <v>46</v>
      </c>
      <c r="E194" s="212">
        <v>45.1</v>
      </c>
      <c r="F194" s="212">
        <v>40.903333333333329</v>
      </c>
      <c r="G194" s="212">
        <v>39.700000000000003</v>
      </c>
      <c r="H194" s="213">
        <v>40</v>
      </c>
      <c r="I194" s="213">
        <v>60</v>
      </c>
      <c r="J194" s="212">
        <v>42.4</v>
      </c>
      <c r="K194" s="213">
        <v>50</v>
      </c>
      <c r="L194" s="213">
        <v>40</v>
      </c>
      <c r="M194" s="212">
        <v>44</v>
      </c>
      <c r="N194" s="212">
        <v>44.830523846027923</v>
      </c>
      <c r="O194" s="212">
        <v>35</v>
      </c>
      <c r="P194" s="212">
        <v>43.8</v>
      </c>
      <c r="Q194" s="209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5"/>
    </row>
    <row r="195" spans="1:65">
      <c r="A195" s="29"/>
      <c r="B195" s="20" t="s">
        <v>258</v>
      </c>
      <c r="C195" s="12"/>
      <c r="D195" s="216">
        <v>45.333333333333336</v>
      </c>
      <c r="E195" s="216">
        <v>42.833333333333336</v>
      </c>
      <c r="F195" s="216">
        <v>39.708333333333321</v>
      </c>
      <c r="G195" s="216">
        <v>40.666666666666664</v>
      </c>
      <c r="H195" s="216">
        <v>40</v>
      </c>
      <c r="I195" s="216">
        <v>51.666666666666664</v>
      </c>
      <c r="J195" s="216">
        <v>43.033333333333331</v>
      </c>
      <c r="K195" s="216">
        <v>56.666666666666664</v>
      </c>
      <c r="L195" s="216">
        <v>48.333333333333336</v>
      </c>
      <c r="M195" s="216">
        <v>44</v>
      </c>
      <c r="N195" s="216">
        <v>47.653923820430428</v>
      </c>
      <c r="O195" s="216">
        <v>35.666666666666664</v>
      </c>
      <c r="P195" s="216">
        <v>43.433333333333337</v>
      </c>
      <c r="Q195" s="209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5"/>
    </row>
    <row r="196" spans="1:65">
      <c r="A196" s="29"/>
      <c r="B196" s="3" t="s">
        <v>259</v>
      </c>
      <c r="C196" s="28"/>
      <c r="D196" s="212">
        <v>45.5</v>
      </c>
      <c r="E196" s="212">
        <v>42.4</v>
      </c>
      <c r="F196" s="212">
        <v>40.103333333333332</v>
      </c>
      <c r="G196" s="212">
        <v>40.549999999999997</v>
      </c>
      <c r="H196" s="212">
        <v>40</v>
      </c>
      <c r="I196" s="212">
        <v>50</v>
      </c>
      <c r="J196" s="212">
        <v>43.25</v>
      </c>
      <c r="K196" s="212">
        <v>60</v>
      </c>
      <c r="L196" s="212">
        <v>45</v>
      </c>
      <c r="M196" s="212">
        <v>44</v>
      </c>
      <c r="N196" s="212">
        <v>47.758193871434543</v>
      </c>
      <c r="O196" s="212">
        <v>35.5</v>
      </c>
      <c r="P196" s="212">
        <v>43.75</v>
      </c>
      <c r="Q196" s="209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5"/>
    </row>
    <row r="197" spans="1:65">
      <c r="A197" s="29"/>
      <c r="B197" s="3" t="s">
        <v>260</v>
      </c>
      <c r="C197" s="28"/>
      <c r="D197" s="23">
        <v>0.81649658092772603</v>
      </c>
      <c r="E197" s="23">
        <v>1.7235622027262802</v>
      </c>
      <c r="F197" s="23">
        <v>1.2424934607473883</v>
      </c>
      <c r="G197" s="23">
        <v>1.4583095236151566</v>
      </c>
      <c r="H197" s="23">
        <v>0</v>
      </c>
      <c r="I197" s="23">
        <v>7.5277265270908176</v>
      </c>
      <c r="J197" s="23">
        <v>0.80166493416306317</v>
      </c>
      <c r="K197" s="23">
        <v>5.1639777949432224</v>
      </c>
      <c r="L197" s="23">
        <v>9.8319208025017559</v>
      </c>
      <c r="M197" s="23">
        <v>0.63245553203367588</v>
      </c>
      <c r="N197" s="23">
        <v>1.8148131540811079</v>
      </c>
      <c r="O197" s="23">
        <v>0.81649658092772603</v>
      </c>
      <c r="P197" s="23">
        <v>0.57503623074260812</v>
      </c>
      <c r="Q197" s="149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1.8010953991052778E-2</v>
      </c>
      <c r="E198" s="13">
        <v>4.02388062893295E-2</v>
      </c>
      <c r="F198" s="13">
        <v>3.1290496388181877E-2</v>
      </c>
      <c r="G198" s="13">
        <v>3.5860070252831722E-2</v>
      </c>
      <c r="H198" s="13">
        <v>0</v>
      </c>
      <c r="I198" s="13">
        <v>0.14569793278240292</v>
      </c>
      <c r="J198" s="13">
        <v>1.8628929531287294E-2</v>
      </c>
      <c r="K198" s="13">
        <v>9.1129019910762749E-2</v>
      </c>
      <c r="L198" s="13">
        <v>0.20341905108624322</v>
      </c>
      <c r="M198" s="13">
        <v>1.4373989364401724E-2</v>
      </c>
      <c r="N198" s="13">
        <v>3.8083184102943736E-2</v>
      </c>
      <c r="O198" s="13">
        <v>2.2892427502646525E-2</v>
      </c>
      <c r="P198" s="13">
        <v>1.3239514138356287E-2</v>
      </c>
      <c r="Q198" s="149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261</v>
      </c>
      <c r="C199" s="28"/>
      <c r="D199" s="13">
        <v>6.7143955322686022E-2</v>
      </c>
      <c r="E199" s="13">
        <v>8.2941048453319954E-3</v>
      </c>
      <c r="F199" s="13">
        <v>-6.5268208251360815E-2</v>
      </c>
      <c r="G199" s="13">
        <v>-4.2709098901708265E-2</v>
      </c>
      <c r="H199" s="13">
        <v>-5.8402392362335909E-2</v>
      </c>
      <c r="I199" s="13">
        <v>0.21623024319864936</v>
      </c>
      <c r="J199" s="13">
        <v>1.3002092883520167E-2</v>
      </c>
      <c r="K199" s="13">
        <v>0.33392994415335742</v>
      </c>
      <c r="L199" s="13">
        <v>0.13776377589551081</v>
      </c>
      <c r="M199" s="13">
        <v>3.5757368401430512E-2</v>
      </c>
      <c r="N199" s="13">
        <v>0.12177051659661964</v>
      </c>
      <c r="O199" s="13">
        <v>-0.16040879985641621</v>
      </c>
      <c r="P199" s="13">
        <v>2.2418068959896953E-2</v>
      </c>
      <c r="Q199" s="149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262</v>
      </c>
      <c r="C200" s="46"/>
      <c r="D200" s="44">
        <v>0.67</v>
      </c>
      <c r="E200" s="44">
        <v>0.06</v>
      </c>
      <c r="F200" s="44">
        <v>0.97</v>
      </c>
      <c r="G200" s="44">
        <v>0.69</v>
      </c>
      <c r="H200" s="44" t="s">
        <v>263</v>
      </c>
      <c r="I200" s="44" t="s">
        <v>263</v>
      </c>
      <c r="J200" s="44">
        <v>0</v>
      </c>
      <c r="K200" s="44" t="s">
        <v>263</v>
      </c>
      <c r="L200" s="44" t="s">
        <v>263</v>
      </c>
      <c r="M200" s="44">
        <v>0.28000000000000003</v>
      </c>
      <c r="N200" s="44">
        <v>1.35</v>
      </c>
      <c r="O200" s="44">
        <v>2.16</v>
      </c>
      <c r="P200" s="44">
        <v>0.12</v>
      </c>
      <c r="Q200" s="14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274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BM201" s="55"/>
    </row>
    <row r="202" spans="1:65">
      <c r="BM202" s="55"/>
    </row>
    <row r="203" spans="1:65" ht="15">
      <c r="B203" s="8" t="s">
        <v>456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223</v>
      </c>
      <c r="E204" s="17" t="s">
        <v>223</v>
      </c>
      <c r="F204" s="17" t="s">
        <v>223</v>
      </c>
      <c r="G204" s="17" t="s">
        <v>223</v>
      </c>
      <c r="H204" s="17" t="s">
        <v>223</v>
      </c>
      <c r="I204" s="17" t="s">
        <v>223</v>
      </c>
      <c r="J204" s="17" t="s">
        <v>223</v>
      </c>
      <c r="K204" s="17" t="s">
        <v>223</v>
      </c>
      <c r="L204" s="17" t="s">
        <v>223</v>
      </c>
      <c r="M204" s="17" t="s">
        <v>223</v>
      </c>
      <c r="N204" s="17" t="s">
        <v>223</v>
      </c>
      <c r="O204" s="17" t="s">
        <v>223</v>
      </c>
      <c r="P204" s="17" t="s">
        <v>223</v>
      </c>
      <c r="Q204" s="17" t="s">
        <v>223</v>
      </c>
      <c r="R204" s="17" t="s">
        <v>223</v>
      </c>
      <c r="S204" s="17" t="s">
        <v>223</v>
      </c>
      <c r="T204" s="149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224</v>
      </c>
      <c r="C205" s="9" t="s">
        <v>224</v>
      </c>
      <c r="D205" s="147" t="s">
        <v>226</v>
      </c>
      <c r="E205" s="148" t="s">
        <v>227</v>
      </c>
      <c r="F205" s="148" t="s">
        <v>228</v>
      </c>
      <c r="G205" s="148" t="s">
        <v>230</v>
      </c>
      <c r="H205" s="148" t="s">
        <v>231</v>
      </c>
      <c r="I205" s="148" t="s">
        <v>232</v>
      </c>
      <c r="J205" s="148" t="s">
        <v>234</v>
      </c>
      <c r="K205" s="148" t="s">
        <v>235</v>
      </c>
      <c r="L205" s="148" t="s">
        <v>237</v>
      </c>
      <c r="M205" s="148" t="s">
        <v>264</v>
      </c>
      <c r="N205" s="148" t="s">
        <v>238</v>
      </c>
      <c r="O205" s="148" t="s">
        <v>239</v>
      </c>
      <c r="P205" s="148" t="s">
        <v>241</v>
      </c>
      <c r="Q205" s="148" t="s">
        <v>243</v>
      </c>
      <c r="R205" s="148" t="s">
        <v>244</v>
      </c>
      <c r="S205" s="148" t="s">
        <v>245</v>
      </c>
      <c r="T205" s="149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269</v>
      </c>
      <c r="E206" s="11" t="s">
        <v>102</v>
      </c>
      <c r="F206" s="11" t="s">
        <v>103</v>
      </c>
      <c r="G206" s="11" t="s">
        <v>269</v>
      </c>
      <c r="H206" s="11" t="s">
        <v>103</v>
      </c>
      <c r="I206" s="11" t="s">
        <v>103</v>
      </c>
      <c r="J206" s="11" t="s">
        <v>99</v>
      </c>
      <c r="K206" s="11" t="s">
        <v>103</v>
      </c>
      <c r="L206" s="11" t="s">
        <v>103</v>
      </c>
      <c r="M206" s="11" t="s">
        <v>103</v>
      </c>
      <c r="N206" s="11" t="s">
        <v>103</v>
      </c>
      <c r="O206" s="11" t="s">
        <v>103</v>
      </c>
      <c r="P206" s="11" t="s">
        <v>100</v>
      </c>
      <c r="Q206" s="11" t="s">
        <v>103</v>
      </c>
      <c r="R206" s="11" t="s">
        <v>102</v>
      </c>
      <c r="S206" s="11" t="s">
        <v>103</v>
      </c>
      <c r="T206" s="149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149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8">
        <v>1</v>
      </c>
      <c r="C208" s="14">
        <v>1</v>
      </c>
      <c r="D208" s="218">
        <v>130</v>
      </c>
      <c r="E208" s="217">
        <v>122</v>
      </c>
      <c r="F208" s="217">
        <v>127.84333333333301</v>
      </c>
      <c r="G208" s="218">
        <v>150</v>
      </c>
      <c r="H208" s="218">
        <v>200</v>
      </c>
      <c r="I208" s="218" t="s">
        <v>275</v>
      </c>
      <c r="J208" s="217">
        <v>141</v>
      </c>
      <c r="K208" s="217">
        <v>140</v>
      </c>
      <c r="L208" s="218">
        <v>270</v>
      </c>
      <c r="M208" s="217">
        <v>140</v>
      </c>
      <c r="N208" s="217">
        <v>143</v>
      </c>
      <c r="O208" s="217">
        <v>151</v>
      </c>
      <c r="P208" s="217">
        <v>143.37251191371496</v>
      </c>
      <c r="Q208" s="217">
        <v>140.27578996642441</v>
      </c>
      <c r="R208" s="217">
        <v>132</v>
      </c>
      <c r="S208" s="217">
        <v>128</v>
      </c>
      <c r="T208" s="220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1</v>
      </c>
    </row>
    <row r="209" spans="1:65">
      <c r="A209" s="29"/>
      <c r="B209" s="19">
        <v>1</v>
      </c>
      <c r="C209" s="9">
        <v>2</v>
      </c>
      <c r="D209" s="224">
        <v>130</v>
      </c>
      <c r="E209" s="223">
        <v>115</v>
      </c>
      <c r="F209" s="223">
        <v>127.643333333333</v>
      </c>
      <c r="G209" s="224">
        <v>160</v>
      </c>
      <c r="H209" s="224">
        <v>200</v>
      </c>
      <c r="I209" s="224" t="s">
        <v>275</v>
      </c>
      <c r="J209" s="223">
        <v>145</v>
      </c>
      <c r="K209" s="223">
        <v>140</v>
      </c>
      <c r="L209" s="224">
        <v>210</v>
      </c>
      <c r="M209" s="223">
        <v>140</v>
      </c>
      <c r="N209" s="223">
        <v>154</v>
      </c>
      <c r="O209" s="223">
        <v>143</v>
      </c>
      <c r="P209" s="223">
        <v>145.99892105372675</v>
      </c>
      <c r="Q209" s="223">
        <v>126.48019513471671</v>
      </c>
      <c r="R209" s="223">
        <v>122</v>
      </c>
      <c r="S209" s="223">
        <v>135</v>
      </c>
      <c r="T209" s="220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 t="e">
        <v>#N/A</v>
      </c>
    </row>
    <row r="210" spans="1:65">
      <c r="A210" s="29"/>
      <c r="B210" s="19">
        <v>1</v>
      </c>
      <c r="C210" s="9">
        <v>3</v>
      </c>
      <c r="D210" s="224">
        <v>120</v>
      </c>
      <c r="E210" s="223">
        <v>128</v>
      </c>
      <c r="F210" s="223">
        <v>127.15333333333334</v>
      </c>
      <c r="G210" s="224">
        <v>170</v>
      </c>
      <c r="H210" s="224">
        <v>200</v>
      </c>
      <c r="I210" s="224" t="s">
        <v>275</v>
      </c>
      <c r="J210" s="223">
        <v>143</v>
      </c>
      <c r="K210" s="223">
        <v>140</v>
      </c>
      <c r="L210" s="224">
        <v>210</v>
      </c>
      <c r="M210" s="223">
        <v>140</v>
      </c>
      <c r="N210" s="223">
        <v>145</v>
      </c>
      <c r="O210" s="223">
        <v>137</v>
      </c>
      <c r="P210" s="223">
        <v>147.0045690523732</v>
      </c>
      <c r="Q210" s="223">
        <v>139.68055144059781</v>
      </c>
      <c r="R210" s="223">
        <v>123.00000000000001</v>
      </c>
      <c r="S210" s="223">
        <v>131</v>
      </c>
      <c r="T210" s="220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>
        <v>16</v>
      </c>
    </row>
    <row r="211" spans="1:65">
      <c r="A211" s="29"/>
      <c r="B211" s="19">
        <v>1</v>
      </c>
      <c r="C211" s="9">
        <v>4</v>
      </c>
      <c r="D211" s="224">
        <v>120</v>
      </c>
      <c r="E211" s="223">
        <v>124</v>
      </c>
      <c r="F211" s="223">
        <v>128.60333333333301</v>
      </c>
      <c r="G211" s="224">
        <v>170</v>
      </c>
      <c r="H211" s="224">
        <v>200</v>
      </c>
      <c r="I211" s="224" t="s">
        <v>275</v>
      </c>
      <c r="J211" s="223">
        <v>141</v>
      </c>
      <c r="K211" s="223">
        <v>140</v>
      </c>
      <c r="L211" s="224">
        <v>210</v>
      </c>
      <c r="M211" s="225">
        <v>70</v>
      </c>
      <c r="N211" s="223">
        <v>164</v>
      </c>
      <c r="O211" s="223">
        <v>141</v>
      </c>
      <c r="P211" s="223">
        <v>144.77894648367615</v>
      </c>
      <c r="Q211" s="223">
        <v>141.0320701465283</v>
      </c>
      <c r="R211" s="223">
        <v>132</v>
      </c>
      <c r="S211" s="223">
        <v>128</v>
      </c>
      <c r="T211" s="220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2">
        <v>136.02893108106025</v>
      </c>
    </row>
    <row r="212" spans="1:65">
      <c r="A212" s="29"/>
      <c r="B212" s="19">
        <v>1</v>
      </c>
      <c r="C212" s="9">
        <v>5</v>
      </c>
      <c r="D212" s="224">
        <v>120</v>
      </c>
      <c r="E212" s="223">
        <v>115</v>
      </c>
      <c r="F212" s="223">
        <v>132.113333333333</v>
      </c>
      <c r="G212" s="224">
        <v>160</v>
      </c>
      <c r="H212" s="224">
        <v>200</v>
      </c>
      <c r="I212" s="224" t="s">
        <v>275</v>
      </c>
      <c r="J212" s="223">
        <v>143</v>
      </c>
      <c r="K212" s="223">
        <v>140</v>
      </c>
      <c r="L212" s="224">
        <v>340</v>
      </c>
      <c r="M212" s="223">
        <v>140</v>
      </c>
      <c r="N212" s="223">
        <v>157</v>
      </c>
      <c r="O212" s="223">
        <v>146</v>
      </c>
      <c r="P212" s="223">
        <v>145.32827712710053</v>
      </c>
      <c r="Q212" s="223">
        <v>123.0142913868472</v>
      </c>
      <c r="R212" s="223">
        <v>133</v>
      </c>
      <c r="S212" s="223">
        <v>132</v>
      </c>
      <c r="T212" s="220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2">
        <v>22</v>
      </c>
    </row>
    <row r="213" spans="1:65">
      <c r="A213" s="29"/>
      <c r="B213" s="19">
        <v>1</v>
      </c>
      <c r="C213" s="9">
        <v>6</v>
      </c>
      <c r="D213" s="224">
        <v>120</v>
      </c>
      <c r="E213" s="223">
        <v>124</v>
      </c>
      <c r="F213" s="223">
        <v>131.90333333333299</v>
      </c>
      <c r="G213" s="224">
        <v>160</v>
      </c>
      <c r="H213" s="224">
        <v>200</v>
      </c>
      <c r="I213" s="224" t="s">
        <v>275</v>
      </c>
      <c r="J213" s="223">
        <v>142</v>
      </c>
      <c r="K213" s="223">
        <v>140</v>
      </c>
      <c r="L213" s="225">
        <v>2870</v>
      </c>
      <c r="M213" s="223">
        <v>140</v>
      </c>
      <c r="N213" s="223">
        <v>146</v>
      </c>
      <c r="O213" s="223">
        <v>134</v>
      </c>
      <c r="P213" s="223">
        <v>145.6480522353591</v>
      </c>
      <c r="Q213" s="223">
        <v>130.88679781739842</v>
      </c>
      <c r="R213" s="223">
        <v>118</v>
      </c>
      <c r="S213" s="223">
        <v>129</v>
      </c>
      <c r="T213" s="220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6"/>
    </row>
    <row r="214" spans="1:65">
      <c r="A214" s="29"/>
      <c r="B214" s="20" t="s">
        <v>258</v>
      </c>
      <c r="C214" s="12"/>
      <c r="D214" s="227">
        <v>123.33333333333333</v>
      </c>
      <c r="E214" s="227">
        <v>121.33333333333333</v>
      </c>
      <c r="F214" s="227">
        <v>129.20999999999972</v>
      </c>
      <c r="G214" s="227">
        <v>161.66666666666666</v>
      </c>
      <c r="H214" s="227">
        <v>200</v>
      </c>
      <c r="I214" s="227" t="s">
        <v>626</v>
      </c>
      <c r="J214" s="227">
        <v>142.5</v>
      </c>
      <c r="K214" s="227">
        <v>140</v>
      </c>
      <c r="L214" s="227">
        <v>685</v>
      </c>
      <c r="M214" s="227">
        <v>128.33333333333334</v>
      </c>
      <c r="N214" s="227">
        <v>151.5</v>
      </c>
      <c r="O214" s="227">
        <v>142</v>
      </c>
      <c r="P214" s="227">
        <v>145.35521297765843</v>
      </c>
      <c r="Q214" s="227">
        <v>133.56161598208544</v>
      </c>
      <c r="R214" s="227">
        <v>126.66666666666667</v>
      </c>
      <c r="S214" s="227">
        <v>130.5</v>
      </c>
      <c r="T214" s="220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6"/>
    </row>
    <row r="215" spans="1:65">
      <c r="A215" s="29"/>
      <c r="B215" s="3" t="s">
        <v>259</v>
      </c>
      <c r="C215" s="28"/>
      <c r="D215" s="223">
        <v>120</v>
      </c>
      <c r="E215" s="223">
        <v>123</v>
      </c>
      <c r="F215" s="223">
        <v>128.22333333333302</v>
      </c>
      <c r="G215" s="223">
        <v>160</v>
      </c>
      <c r="H215" s="223">
        <v>200</v>
      </c>
      <c r="I215" s="223" t="s">
        <v>626</v>
      </c>
      <c r="J215" s="223">
        <v>142.5</v>
      </c>
      <c r="K215" s="223">
        <v>140</v>
      </c>
      <c r="L215" s="223">
        <v>240</v>
      </c>
      <c r="M215" s="223">
        <v>140</v>
      </c>
      <c r="N215" s="223">
        <v>150</v>
      </c>
      <c r="O215" s="223">
        <v>142</v>
      </c>
      <c r="P215" s="223">
        <v>145.48816468122982</v>
      </c>
      <c r="Q215" s="223">
        <v>135.28367462899811</v>
      </c>
      <c r="R215" s="223">
        <v>127.5</v>
      </c>
      <c r="S215" s="223">
        <v>130</v>
      </c>
      <c r="T215" s="220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6"/>
    </row>
    <row r="216" spans="1:65">
      <c r="A216" s="29"/>
      <c r="B216" s="3" t="s">
        <v>260</v>
      </c>
      <c r="C216" s="28"/>
      <c r="D216" s="223">
        <v>5.1639777949432224</v>
      </c>
      <c r="E216" s="223">
        <v>5.2788887719544411</v>
      </c>
      <c r="F216" s="223">
        <v>2.218266590531079</v>
      </c>
      <c r="G216" s="223">
        <v>7.5277265270908105</v>
      </c>
      <c r="H216" s="223">
        <v>0</v>
      </c>
      <c r="I216" s="223" t="s">
        <v>626</v>
      </c>
      <c r="J216" s="223">
        <v>1.51657508881031</v>
      </c>
      <c r="K216" s="223">
        <v>0</v>
      </c>
      <c r="L216" s="223">
        <v>1071.6669258682941</v>
      </c>
      <c r="M216" s="223">
        <v>28.577380332470394</v>
      </c>
      <c r="N216" s="223">
        <v>8.2158383625774913</v>
      </c>
      <c r="O216" s="223">
        <v>6.1318838867023571</v>
      </c>
      <c r="P216" s="223">
        <v>1.2234706780580598</v>
      </c>
      <c r="Q216" s="223">
        <v>7.8342379132811821</v>
      </c>
      <c r="R216" s="223">
        <v>6.4394616752230656</v>
      </c>
      <c r="S216" s="223">
        <v>2.7386127875258306</v>
      </c>
      <c r="T216" s="220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6"/>
    </row>
    <row r="217" spans="1:65">
      <c r="A217" s="29"/>
      <c r="B217" s="3" t="s">
        <v>86</v>
      </c>
      <c r="C217" s="28"/>
      <c r="D217" s="13">
        <v>4.1870090229269373E-2</v>
      </c>
      <c r="E217" s="13">
        <v>4.3507325043580562E-2</v>
      </c>
      <c r="F217" s="13">
        <v>1.7167917270575681E-2</v>
      </c>
      <c r="G217" s="13">
        <v>4.6563256868602951E-2</v>
      </c>
      <c r="H217" s="13">
        <v>0</v>
      </c>
      <c r="I217" s="13" t="s">
        <v>626</v>
      </c>
      <c r="J217" s="13">
        <v>1.0642632202177614E-2</v>
      </c>
      <c r="K217" s="13">
        <v>0</v>
      </c>
      <c r="L217" s="13">
        <v>1.5644772640413054</v>
      </c>
      <c r="M217" s="13">
        <v>0.2226808857075615</v>
      </c>
      <c r="N217" s="13">
        <v>5.4229956188630309E-2</v>
      </c>
      <c r="O217" s="13">
        <v>4.3182280892270122E-2</v>
      </c>
      <c r="P217" s="13">
        <v>8.4171090461414091E-3</v>
      </c>
      <c r="Q217" s="13">
        <v>5.8656357634456778E-2</v>
      </c>
      <c r="R217" s="13">
        <v>5.0837855330708413E-2</v>
      </c>
      <c r="S217" s="13">
        <v>2.0985538601730504E-2</v>
      </c>
      <c r="T217" s="149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261</v>
      </c>
      <c r="C218" s="28"/>
      <c r="D218" s="13">
        <v>-9.333012945725172E-2</v>
      </c>
      <c r="E218" s="13">
        <v>-0.10803288411470169</v>
      </c>
      <c r="F218" s="13">
        <v>-5.012853535544648E-2</v>
      </c>
      <c r="G218" s="13">
        <v>0.18847266814387287</v>
      </c>
      <c r="H218" s="13">
        <v>0.47027546574499723</v>
      </c>
      <c r="I218" s="13" t="s">
        <v>626</v>
      </c>
      <c r="J218" s="13">
        <v>4.7571269343310574E-2</v>
      </c>
      <c r="K218" s="13">
        <v>2.9192826021498197E-2</v>
      </c>
      <c r="L218" s="13">
        <v>4.0356934701766161</v>
      </c>
      <c r="M218" s="13">
        <v>-5.6573242813626634E-2</v>
      </c>
      <c r="N218" s="13">
        <v>0.11373366530183548</v>
      </c>
      <c r="O218" s="13">
        <v>4.3895580678948054E-2</v>
      </c>
      <c r="P218" s="13">
        <v>6.85610172959501E-2</v>
      </c>
      <c r="Q218" s="13">
        <v>-1.8138164281424229E-2</v>
      </c>
      <c r="R218" s="13">
        <v>-6.8825538361501626E-2</v>
      </c>
      <c r="S218" s="13">
        <v>-4.0645258601389234E-2</v>
      </c>
      <c r="T218" s="149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262</v>
      </c>
      <c r="C219" s="46"/>
      <c r="D219" s="44" t="s">
        <v>263</v>
      </c>
      <c r="E219" s="44">
        <v>1.23</v>
      </c>
      <c r="F219" s="44">
        <v>0.61</v>
      </c>
      <c r="G219" s="44" t="s">
        <v>263</v>
      </c>
      <c r="H219" s="44" t="s">
        <v>263</v>
      </c>
      <c r="I219" s="44">
        <v>8.9700000000000006</v>
      </c>
      <c r="J219" s="44">
        <v>0.45</v>
      </c>
      <c r="K219" s="44">
        <v>0</v>
      </c>
      <c r="L219" s="44">
        <v>43.38</v>
      </c>
      <c r="M219" s="44">
        <v>0.9</v>
      </c>
      <c r="N219" s="44">
        <v>1.1599999999999999</v>
      </c>
      <c r="O219" s="44">
        <v>0.41</v>
      </c>
      <c r="P219" s="44">
        <v>0.67</v>
      </c>
      <c r="Q219" s="44">
        <v>0.26</v>
      </c>
      <c r="R219" s="44">
        <v>0.81</v>
      </c>
      <c r="S219" s="44">
        <v>0.5</v>
      </c>
      <c r="T219" s="149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151" t="s">
        <v>276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BM220" s="55"/>
    </row>
    <row r="221" spans="1:65">
      <c r="BM221" s="55"/>
    </row>
    <row r="222" spans="1:65" ht="15">
      <c r="B222" s="8" t="s">
        <v>457</v>
      </c>
      <c r="BM222" s="27" t="s">
        <v>66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223</v>
      </c>
      <c r="E223" s="17" t="s">
        <v>223</v>
      </c>
      <c r="F223" s="17" t="s">
        <v>223</v>
      </c>
      <c r="G223" s="17" t="s">
        <v>223</v>
      </c>
      <c r="H223" s="17" t="s">
        <v>223</v>
      </c>
      <c r="I223" s="17" t="s">
        <v>223</v>
      </c>
      <c r="J223" s="17" t="s">
        <v>223</v>
      </c>
      <c r="K223" s="17" t="s">
        <v>223</v>
      </c>
      <c r="L223" s="17" t="s">
        <v>223</v>
      </c>
      <c r="M223" s="17" t="s">
        <v>223</v>
      </c>
      <c r="N223" s="17" t="s">
        <v>223</v>
      </c>
      <c r="O223" s="17" t="s">
        <v>223</v>
      </c>
      <c r="P223" s="149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224</v>
      </c>
      <c r="C224" s="9" t="s">
        <v>224</v>
      </c>
      <c r="D224" s="147" t="s">
        <v>226</v>
      </c>
      <c r="E224" s="148" t="s">
        <v>227</v>
      </c>
      <c r="F224" s="148" t="s">
        <v>228</v>
      </c>
      <c r="G224" s="148" t="s">
        <v>230</v>
      </c>
      <c r="H224" s="148" t="s">
        <v>232</v>
      </c>
      <c r="I224" s="148" t="s">
        <v>234</v>
      </c>
      <c r="J224" s="148" t="s">
        <v>236</v>
      </c>
      <c r="K224" s="148" t="s">
        <v>238</v>
      </c>
      <c r="L224" s="148" t="s">
        <v>241</v>
      </c>
      <c r="M224" s="148" t="s">
        <v>243</v>
      </c>
      <c r="N224" s="148" t="s">
        <v>244</v>
      </c>
      <c r="O224" s="148" t="s">
        <v>245</v>
      </c>
      <c r="P224" s="149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269</v>
      </c>
      <c r="E225" s="11" t="s">
        <v>102</v>
      </c>
      <c r="F225" s="11" t="s">
        <v>102</v>
      </c>
      <c r="G225" s="11" t="s">
        <v>269</v>
      </c>
      <c r="H225" s="11" t="s">
        <v>102</v>
      </c>
      <c r="I225" s="11" t="s">
        <v>99</v>
      </c>
      <c r="J225" s="11" t="s">
        <v>102</v>
      </c>
      <c r="K225" s="11" t="s">
        <v>102</v>
      </c>
      <c r="L225" s="11" t="s">
        <v>100</v>
      </c>
      <c r="M225" s="11" t="s">
        <v>102</v>
      </c>
      <c r="N225" s="11" t="s">
        <v>102</v>
      </c>
      <c r="O225" s="11" t="s">
        <v>102</v>
      </c>
      <c r="P225" s="149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149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1.52</v>
      </c>
      <c r="E227" s="143">
        <v>2.56</v>
      </c>
      <c r="F227" s="143">
        <v>9.2563345285902696E-2</v>
      </c>
      <c r="G227" s="21">
        <v>1.7</v>
      </c>
      <c r="H227" s="21">
        <v>1.4</v>
      </c>
      <c r="I227" s="21">
        <v>1.42</v>
      </c>
      <c r="J227" s="21">
        <v>1.4</v>
      </c>
      <c r="K227" s="21">
        <v>1.6</v>
      </c>
      <c r="L227" s="21">
        <v>1.5062542817440874</v>
      </c>
      <c r="M227" s="143">
        <v>2.0764076882159679</v>
      </c>
      <c r="N227" s="21">
        <v>1.3</v>
      </c>
      <c r="O227" s="21">
        <v>1.4</v>
      </c>
      <c r="P227" s="149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1.41</v>
      </c>
      <c r="E228" s="144">
        <v>2.5299999999999998</v>
      </c>
      <c r="F228" s="144">
        <v>0.10116865009386622</v>
      </c>
      <c r="G228" s="11">
        <v>1.5</v>
      </c>
      <c r="H228" s="11">
        <v>1.3</v>
      </c>
      <c r="I228" s="11">
        <v>1.44</v>
      </c>
      <c r="J228" s="11">
        <v>1.6</v>
      </c>
      <c r="K228" s="11">
        <v>1.6</v>
      </c>
      <c r="L228" s="11">
        <v>1.4651192015087551</v>
      </c>
      <c r="M228" s="144">
        <v>1.7358418252647358</v>
      </c>
      <c r="N228" s="11">
        <v>1.3</v>
      </c>
      <c r="O228" s="11">
        <v>1.4</v>
      </c>
      <c r="P228" s="149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 t="e">
        <v>#N/A</v>
      </c>
    </row>
    <row r="229" spans="1:65">
      <c r="A229" s="29"/>
      <c r="B229" s="19">
        <v>1</v>
      </c>
      <c r="C229" s="9">
        <v>3</v>
      </c>
      <c r="D229" s="11">
        <v>1.49</v>
      </c>
      <c r="E229" s="144">
        <v>2.77</v>
      </c>
      <c r="F229" s="144">
        <v>7.6135708493623222E-2</v>
      </c>
      <c r="G229" s="11">
        <v>1.5</v>
      </c>
      <c r="H229" s="11">
        <v>1.4</v>
      </c>
      <c r="I229" s="11">
        <v>1.5</v>
      </c>
      <c r="J229" s="11">
        <v>1.2</v>
      </c>
      <c r="K229" s="11">
        <v>1.6</v>
      </c>
      <c r="L229" s="11">
        <v>1.6146039496188043</v>
      </c>
      <c r="M229" s="144">
        <v>1.9875222431654025</v>
      </c>
      <c r="N229" s="11">
        <v>1.3</v>
      </c>
      <c r="O229" s="11">
        <v>1.5</v>
      </c>
      <c r="P229" s="149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1.45</v>
      </c>
      <c r="E230" s="144">
        <v>2.76</v>
      </c>
      <c r="F230" s="144">
        <v>8.2322277290674345E-2</v>
      </c>
      <c r="G230" s="11">
        <v>1.1000000000000001</v>
      </c>
      <c r="H230" s="11">
        <v>1.4</v>
      </c>
      <c r="I230" s="11">
        <v>1.38</v>
      </c>
      <c r="J230" s="11">
        <v>1.2</v>
      </c>
      <c r="K230" s="11">
        <v>1.5</v>
      </c>
      <c r="L230" s="11">
        <v>1.5602992516833583</v>
      </c>
      <c r="M230" s="144">
        <v>2.2710065811908415</v>
      </c>
      <c r="N230" s="11">
        <v>1.3</v>
      </c>
      <c r="O230" s="11">
        <v>1.4</v>
      </c>
      <c r="P230" s="149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1.4378170360848017</v>
      </c>
    </row>
    <row r="231" spans="1:65">
      <c r="A231" s="29"/>
      <c r="B231" s="19">
        <v>1</v>
      </c>
      <c r="C231" s="9">
        <v>5</v>
      </c>
      <c r="D231" s="11">
        <v>1.43</v>
      </c>
      <c r="E231" s="144">
        <v>2.54</v>
      </c>
      <c r="F231" s="144">
        <v>9.2165876409689373E-2</v>
      </c>
      <c r="G231" s="11">
        <v>1.7</v>
      </c>
      <c r="H231" s="11">
        <v>1.4</v>
      </c>
      <c r="I231" s="11">
        <v>1.46</v>
      </c>
      <c r="J231" s="11">
        <v>1.3</v>
      </c>
      <c r="K231" s="11">
        <v>1.5</v>
      </c>
      <c r="L231" s="11">
        <v>1.5166846402995149</v>
      </c>
      <c r="M231" s="144">
        <v>2.1573089605230207</v>
      </c>
      <c r="N231" s="11">
        <v>1.3</v>
      </c>
      <c r="O231" s="11">
        <v>1.5</v>
      </c>
      <c r="P231" s="149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23</v>
      </c>
    </row>
    <row r="232" spans="1:65">
      <c r="A232" s="29"/>
      <c r="B232" s="19">
        <v>1</v>
      </c>
      <c r="C232" s="9">
        <v>6</v>
      </c>
      <c r="D232" s="11">
        <v>1.44</v>
      </c>
      <c r="E232" s="144">
        <v>2.71</v>
      </c>
      <c r="F232" s="144">
        <v>0.103721412601742</v>
      </c>
      <c r="G232" s="11">
        <v>1.5</v>
      </c>
      <c r="H232" s="11">
        <v>1.5</v>
      </c>
      <c r="I232" s="11">
        <v>1.52</v>
      </c>
      <c r="J232" s="11">
        <v>1.3</v>
      </c>
      <c r="K232" s="11">
        <v>1.4</v>
      </c>
      <c r="L232" s="11">
        <v>1.5191586237247754</v>
      </c>
      <c r="M232" s="144">
        <v>1.8336145508650628</v>
      </c>
      <c r="N232" s="11">
        <v>1.2</v>
      </c>
      <c r="O232" s="11">
        <v>1.5</v>
      </c>
      <c r="P232" s="149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258</v>
      </c>
      <c r="C233" s="12"/>
      <c r="D233" s="22">
        <v>1.4566666666666668</v>
      </c>
      <c r="E233" s="22">
        <v>2.645</v>
      </c>
      <c r="F233" s="22">
        <v>9.1346211695916321E-2</v>
      </c>
      <c r="G233" s="22">
        <v>1.5</v>
      </c>
      <c r="H233" s="22">
        <v>1.4000000000000001</v>
      </c>
      <c r="I233" s="22">
        <v>1.4533333333333331</v>
      </c>
      <c r="J233" s="22">
        <v>1.3333333333333333</v>
      </c>
      <c r="K233" s="22">
        <v>1.5333333333333334</v>
      </c>
      <c r="L233" s="22">
        <v>1.5303533247632159</v>
      </c>
      <c r="M233" s="22">
        <v>2.0102836415375056</v>
      </c>
      <c r="N233" s="22">
        <v>1.2833333333333334</v>
      </c>
      <c r="O233" s="22">
        <v>1.45</v>
      </c>
      <c r="P233" s="149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259</v>
      </c>
      <c r="C234" s="28"/>
      <c r="D234" s="11">
        <v>1.4449999999999998</v>
      </c>
      <c r="E234" s="11">
        <v>2.6349999999999998</v>
      </c>
      <c r="F234" s="11">
        <v>9.2364610847796041E-2</v>
      </c>
      <c r="G234" s="11">
        <v>1.5</v>
      </c>
      <c r="H234" s="11">
        <v>1.4</v>
      </c>
      <c r="I234" s="11">
        <v>1.45</v>
      </c>
      <c r="J234" s="11">
        <v>1.3</v>
      </c>
      <c r="K234" s="11">
        <v>1.55</v>
      </c>
      <c r="L234" s="11">
        <v>1.5179216320121451</v>
      </c>
      <c r="M234" s="11">
        <v>2.0319649656906851</v>
      </c>
      <c r="N234" s="11">
        <v>1.3</v>
      </c>
      <c r="O234" s="11">
        <v>1.45</v>
      </c>
      <c r="P234" s="149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260</v>
      </c>
      <c r="C235" s="28"/>
      <c r="D235" s="23">
        <v>4.0824829046386339E-2</v>
      </c>
      <c r="E235" s="23">
        <v>0.11362218093312589</v>
      </c>
      <c r="F235" s="23">
        <v>1.0626099545713077E-2</v>
      </c>
      <c r="G235" s="23">
        <v>0.21908902300206573</v>
      </c>
      <c r="H235" s="23">
        <v>6.3245553203367569E-2</v>
      </c>
      <c r="I235" s="23">
        <v>5.1639777949432274E-2</v>
      </c>
      <c r="J235" s="23">
        <v>0.15055453054181617</v>
      </c>
      <c r="K235" s="23">
        <v>8.1649658092772678E-2</v>
      </c>
      <c r="L235" s="23">
        <v>5.1270528191521232E-2</v>
      </c>
      <c r="M235" s="23">
        <v>0.20050618175377191</v>
      </c>
      <c r="N235" s="23">
        <v>4.0824829046386339E-2</v>
      </c>
      <c r="O235" s="23">
        <v>5.4772255750516662E-2</v>
      </c>
      <c r="P235" s="199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  <c r="AV235" s="200"/>
      <c r="AW235" s="200"/>
      <c r="AX235" s="200"/>
      <c r="AY235" s="200"/>
      <c r="AZ235" s="200"/>
      <c r="BA235" s="200"/>
      <c r="BB235" s="200"/>
      <c r="BC235" s="200"/>
      <c r="BD235" s="200"/>
      <c r="BE235" s="200"/>
      <c r="BF235" s="200"/>
      <c r="BG235" s="200"/>
      <c r="BH235" s="200"/>
      <c r="BI235" s="200"/>
      <c r="BJ235" s="200"/>
      <c r="BK235" s="200"/>
      <c r="BL235" s="200"/>
      <c r="BM235" s="56"/>
    </row>
    <row r="236" spans="1:65">
      <c r="A236" s="29"/>
      <c r="B236" s="3" t="s">
        <v>86</v>
      </c>
      <c r="C236" s="28"/>
      <c r="D236" s="13">
        <v>2.8026198430013503E-2</v>
      </c>
      <c r="E236" s="13">
        <v>4.2957346288516406E-2</v>
      </c>
      <c r="F236" s="13">
        <v>0.11632775293502536</v>
      </c>
      <c r="G236" s="13">
        <v>0.14605934866804382</v>
      </c>
      <c r="H236" s="13">
        <v>4.5175395145262545E-2</v>
      </c>
      <c r="I236" s="13">
        <v>3.5531957304655241E-2</v>
      </c>
      <c r="J236" s="13">
        <v>0.11291589790636213</v>
      </c>
      <c r="K236" s="13">
        <v>5.3249777017025657E-2</v>
      </c>
      <c r="L236" s="13">
        <v>3.3502412391892618E-2</v>
      </c>
      <c r="M236" s="13">
        <v>9.9740244416663876E-2</v>
      </c>
      <c r="N236" s="13">
        <v>3.1811555101080261E-2</v>
      </c>
      <c r="O236" s="13">
        <v>3.7773969483114941E-2</v>
      </c>
      <c r="P236" s="149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261</v>
      </c>
      <c r="C237" s="28"/>
      <c r="D237" s="13">
        <v>1.3109895145763995E-2</v>
      </c>
      <c r="E237" s="13">
        <v>0.83959428329099262</v>
      </c>
      <c r="F237" s="13">
        <v>-0.9364688208559182</v>
      </c>
      <c r="G237" s="13">
        <v>4.3248175779390774E-2</v>
      </c>
      <c r="H237" s="13">
        <v>-2.6301702605901811E-2</v>
      </c>
      <c r="I237" s="13">
        <v>1.0791565866254071E-2</v>
      </c>
      <c r="J237" s="13">
        <v>-7.2668288196097053E-2</v>
      </c>
      <c r="K237" s="13">
        <v>6.643146857448845E-2</v>
      </c>
      <c r="L237" s="13">
        <v>6.4358876238100438E-2</v>
      </c>
      <c r="M237" s="13">
        <v>0.39814982788876918</v>
      </c>
      <c r="N237" s="13">
        <v>-0.10744322738874335</v>
      </c>
      <c r="O237" s="13">
        <v>8.4732365867443704E-3</v>
      </c>
      <c r="P237" s="149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262</v>
      </c>
      <c r="C238" s="46"/>
      <c r="D238" s="44">
        <v>0.01</v>
      </c>
      <c r="E238" s="44">
        <v>10.44</v>
      </c>
      <c r="F238" s="44">
        <v>11.97</v>
      </c>
      <c r="G238" s="44">
        <v>0.39</v>
      </c>
      <c r="H238" s="44">
        <v>0.48</v>
      </c>
      <c r="I238" s="44">
        <v>0.01</v>
      </c>
      <c r="J238" s="44">
        <v>1.07</v>
      </c>
      <c r="K238" s="44">
        <v>0.69</v>
      </c>
      <c r="L238" s="44">
        <v>0.66</v>
      </c>
      <c r="M238" s="44">
        <v>4.87</v>
      </c>
      <c r="N238" s="44">
        <v>1.51</v>
      </c>
      <c r="O238" s="44">
        <v>0.04</v>
      </c>
      <c r="P238" s="149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BM239" s="55"/>
    </row>
    <row r="240" spans="1:65" ht="15">
      <c r="B240" s="8" t="s">
        <v>458</v>
      </c>
      <c r="BM240" s="27" t="s">
        <v>66</v>
      </c>
    </row>
    <row r="241" spans="1:65" ht="15">
      <c r="A241" s="24" t="s">
        <v>0</v>
      </c>
      <c r="B241" s="18" t="s">
        <v>111</v>
      </c>
      <c r="C241" s="15" t="s">
        <v>112</v>
      </c>
      <c r="D241" s="16" t="s">
        <v>223</v>
      </c>
      <c r="E241" s="17" t="s">
        <v>223</v>
      </c>
      <c r="F241" s="17" t="s">
        <v>223</v>
      </c>
      <c r="G241" s="17" t="s">
        <v>223</v>
      </c>
      <c r="H241" s="17" t="s">
        <v>223</v>
      </c>
      <c r="I241" s="17" t="s">
        <v>223</v>
      </c>
      <c r="J241" s="17" t="s">
        <v>223</v>
      </c>
      <c r="K241" s="17" t="s">
        <v>223</v>
      </c>
      <c r="L241" s="17" t="s">
        <v>223</v>
      </c>
      <c r="M241" s="17" t="s">
        <v>223</v>
      </c>
      <c r="N241" s="17" t="s">
        <v>223</v>
      </c>
      <c r="O241" s="17" t="s">
        <v>223</v>
      </c>
      <c r="P241" s="17" t="s">
        <v>223</v>
      </c>
      <c r="Q241" s="17" t="s">
        <v>223</v>
      </c>
      <c r="R241" s="17" t="s">
        <v>223</v>
      </c>
      <c r="S241" s="17" t="s">
        <v>223</v>
      </c>
      <c r="T241" s="149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224</v>
      </c>
      <c r="C242" s="9" t="s">
        <v>224</v>
      </c>
      <c r="D242" s="147" t="s">
        <v>226</v>
      </c>
      <c r="E242" s="148" t="s">
        <v>227</v>
      </c>
      <c r="F242" s="148" t="s">
        <v>228</v>
      </c>
      <c r="G242" s="148" t="s">
        <v>229</v>
      </c>
      <c r="H242" s="148" t="s">
        <v>230</v>
      </c>
      <c r="I242" s="148" t="s">
        <v>231</v>
      </c>
      <c r="J242" s="148" t="s">
        <v>232</v>
      </c>
      <c r="K242" s="148" t="s">
        <v>235</v>
      </c>
      <c r="L242" s="148" t="s">
        <v>236</v>
      </c>
      <c r="M242" s="148" t="s">
        <v>237</v>
      </c>
      <c r="N242" s="148" t="s">
        <v>264</v>
      </c>
      <c r="O242" s="148" t="s">
        <v>238</v>
      </c>
      <c r="P242" s="148" t="s">
        <v>239</v>
      </c>
      <c r="Q242" s="148" t="s">
        <v>243</v>
      </c>
      <c r="R242" s="148" t="s">
        <v>244</v>
      </c>
      <c r="S242" s="148" t="s">
        <v>245</v>
      </c>
      <c r="T242" s="14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269</v>
      </c>
      <c r="E243" s="11" t="s">
        <v>102</v>
      </c>
      <c r="F243" s="11" t="s">
        <v>103</v>
      </c>
      <c r="G243" s="11" t="s">
        <v>103</v>
      </c>
      <c r="H243" s="11" t="s">
        <v>103</v>
      </c>
      <c r="I243" s="11" t="s">
        <v>103</v>
      </c>
      <c r="J243" s="11" t="s">
        <v>103</v>
      </c>
      <c r="K243" s="11" t="s">
        <v>103</v>
      </c>
      <c r="L243" s="11" t="s">
        <v>102</v>
      </c>
      <c r="M243" s="11" t="s">
        <v>103</v>
      </c>
      <c r="N243" s="11" t="s">
        <v>103</v>
      </c>
      <c r="O243" s="11" t="s">
        <v>103</v>
      </c>
      <c r="P243" s="11" t="s">
        <v>103</v>
      </c>
      <c r="Q243" s="11" t="s">
        <v>103</v>
      </c>
      <c r="R243" s="11" t="s">
        <v>102</v>
      </c>
      <c r="S243" s="11" t="s">
        <v>103</v>
      </c>
      <c r="T243" s="149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149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1">
        <v>1.51</v>
      </c>
      <c r="E245" s="143">
        <v>1.6577999999999999</v>
      </c>
      <c r="F245" s="143">
        <v>1.66770333333333</v>
      </c>
      <c r="G245" s="150">
        <v>1.630436</v>
      </c>
      <c r="H245" s="21">
        <v>1.58</v>
      </c>
      <c r="I245" s="21">
        <v>1.591</v>
      </c>
      <c r="J245" s="21">
        <v>1.5844</v>
      </c>
      <c r="K245" s="21">
        <v>1.5549999999999999</v>
      </c>
      <c r="L245" s="21">
        <v>1.54</v>
      </c>
      <c r="M245" s="21">
        <v>1.5249999999999999</v>
      </c>
      <c r="N245" s="21">
        <v>1.5549999999999999</v>
      </c>
      <c r="O245" s="21">
        <v>1.5142</v>
      </c>
      <c r="P245" s="21">
        <v>1.5640999999999998</v>
      </c>
      <c r="Q245" s="21">
        <v>1.6110970599491916</v>
      </c>
      <c r="R245" s="143">
        <v>1.4921</v>
      </c>
      <c r="S245" s="21">
        <v>1.51</v>
      </c>
      <c r="T245" s="149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>
        <v>1</v>
      </c>
      <c r="C246" s="9">
        <v>2</v>
      </c>
      <c r="D246" s="11">
        <v>1.5</v>
      </c>
      <c r="E246" s="144">
        <v>1.6441000000000001</v>
      </c>
      <c r="F246" s="144">
        <v>1.6852823333333333</v>
      </c>
      <c r="G246" s="144">
        <v>1.6920439999999999</v>
      </c>
      <c r="H246" s="11">
        <v>1.55</v>
      </c>
      <c r="I246" s="11">
        <v>1.5980000000000001</v>
      </c>
      <c r="J246" s="11">
        <v>1.5963999999999998</v>
      </c>
      <c r="K246" s="11">
        <v>1.5249999999999999</v>
      </c>
      <c r="L246" s="11">
        <v>1.5599999999999998</v>
      </c>
      <c r="M246" s="11">
        <v>1.585</v>
      </c>
      <c r="N246" s="11">
        <v>1.5249999999999999</v>
      </c>
      <c r="O246" s="11">
        <v>1.5154000000000001</v>
      </c>
      <c r="P246" s="11">
        <v>1.5270000000000001</v>
      </c>
      <c r="Q246" s="11">
        <v>1.6145614115747744</v>
      </c>
      <c r="R246" s="144">
        <v>1.4455</v>
      </c>
      <c r="S246" s="11">
        <v>1.5</v>
      </c>
      <c r="T246" s="149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 t="e">
        <v>#N/A</v>
      </c>
    </row>
    <row r="247" spans="1:65">
      <c r="A247" s="29"/>
      <c r="B247" s="19">
        <v>1</v>
      </c>
      <c r="C247" s="9">
        <v>3</v>
      </c>
      <c r="D247" s="11">
        <v>1.51</v>
      </c>
      <c r="E247" s="144">
        <v>1.6583000000000001</v>
      </c>
      <c r="F247" s="144">
        <v>1.6609123333333333</v>
      </c>
      <c r="G247" s="144">
        <v>1.6910080000000001</v>
      </c>
      <c r="H247" s="11">
        <v>1.5700000000000003</v>
      </c>
      <c r="I247" s="11">
        <v>1.585</v>
      </c>
      <c r="J247" s="11">
        <v>1.5829</v>
      </c>
      <c r="K247" s="11">
        <v>1.54</v>
      </c>
      <c r="L247" s="11">
        <v>1.52</v>
      </c>
      <c r="M247" s="11">
        <v>1.585</v>
      </c>
      <c r="N247" s="11">
        <v>1.51</v>
      </c>
      <c r="O247" s="11">
        <v>1.5263</v>
      </c>
      <c r="P247" s="11">
        <v>1.5551999999999999</v>
      </c>
      <c r="Q247" s="11">
        <v>1.5424197958637806</v>
      </c>
      <c r="R247" s="144">
        <v>1.4671000000000001</v>
      </c>
      <c r="S247" s="11">
        <v>1.5</v>
      </c>
      <c r="T247" s="149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16</v>
      </c>
    </row>
    <row r="248" spans="1:65">
      <c r="A248" s="29"/>
      <c r="B248" s="19">
        <v>1</v>
      </c>
      <c r="C248" s="9">
        <v>4</v>
      </c>
      <c r="D248" s="11">
        <v>1.5</v>
      </c>
      <c r="E248" s="144">
        <v>1.6542000000000001</v>
      </c>
      <c r="F248" s="144">
        <v>1.6769713333333331</v>
      </c>
      <c r="G248" s="144">
        <v>1.6903080000000001</v>
      </c>
      <c r="H248" s="11">
        <v>1.6099999999999999</v>
      </c>
      <c r="I248" s="11">
        <v>1.5789999999999997</v>
      </c>
      <c r="J248" s="11">
        <v>1.5584</v>
      </c>
      <c r="K248" s="11">
        <v>1.56</v>
      </c>
      <c r="L248" s="11">
        <v>1.5599999999999998</v>
      </c>
      <c r="M248" s="11">
        <v>1.54</v>
      </c>
      <c r="N248" s="11">
        <v>1.5449999999999999</v>
      </c>
      <c r="O248" s="11">
        <v>1.5381</v>
      </c>
      <c r="P248" s="11">
        <v>1.5543</v>
      </c>
      <c r="Q248" s="11">
        <v>1.5289008856088147</v>
      </c>
      <c r="R248" s="144">
        <v>1.4545000000000001</v>
      </c>
      <c r="S248" s="11">
        <v>1.52</v>
      </c>
      <c r="T248" s="149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1.5503835081299444</v>
      </c>
    </row>
    <row r="249" spans="1:65">
      <c r="A249" s="29"/>
      <c r="B249" s="19">
        <v>1</v>
      </c>
      <c r="C249" s="9">
        <v>5</v>
      </c>
      <c r="D249" s="11">
        <v>1.51</v>
      </c>
      <c r="E249" s="144">
        <v>1.6393000000000002</v>
      </c>
      <c r="F249" s="144">
        <v>1.6829253333333336</v>
      </c>
      <c r="G249" s="144">
        <v>1.692188</v>
      </c>
      <c r="H249" s="11">
        <v>1.58</v>
      </c>
      <c r="I249" s="11">
        <v>1.5890000000000002</v>
      </c>
      <c r="J249" s="11">
        <v>1.5647000000000002</v>
      </c>
      <c r="K249" s="11">
        <v>1.54</v>
      </c>
      <c r="L249" s="11">
        <v>1.5650000000000002</v>
      </c>
      <c r="M249" s="11">
        <v>1.6049999999999998</v>
      </c>
      <c r="N249" s="11">
        <v>1.5249999999999999</v>
      </c>
      <c r="O249" s="11">
        <v>1.5787</v>
      </c>
      <c r="P249" s="11">
        <v>1.5359</v>
      </c>
      <c r="Q249" s="11">
        <v>1.559948003906209</v>
      </c>
      <c r="R249" s="144">
        <v>1.4581999999999999</v>
      </c>
      <c r="S249" s="11">
        <v>1.49</v>
      </c>
      <c r="T249" s="149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24</v>
      </c>
    </row>
    <row r="250" spans="1:65">
      <c r="A250" s="29"/>
      <c r="B250" s="19">
        <v>1</v>
      </c>
      <c r="C250" s="9">
        <v>6</v>
      </c>
      <c r="D250" s="11">
        <v>1.5</v>
      </c>
      <c r="E250" s="144">
        <v>1.6487000000000003</v>
      </c>
      <c r="F250" s="144">
        <v>1.6486713333333334</v>
      </c>
      <c r="G250" s="144">
        <v>1.6987840000000001</v>
      </c>
      <c r="H250" s="11">
        <v>1.5700000000000003</v>
      </c>
      <c r="I250" s="11">
        <v>1.6220000000000001</v>
      </c>
      <c r="J250" s="11">
        <v>1.5764</v>
      </c>
      <c r="K250" s="11">
        <v>1.56</v>
      </c>
      <c r="L250" s="11">
        <v>1.5449999999999999</v>
      </c>
      <c r="M250" s="11">
        <v>1.52</v>
      </c>
      <c r="N250" s="11">
        <v>1.5349999999999999</v>
      </c>
      <c r="O250" s="11">
        <v>1.5433999999999999</v>
      </c>
      <c r="P250" s="11">
        <v>1.5532999999999999</v>
      </c>
      <c r="Q250" s="11">
        <v>1.5825854284532259</v>
      </c>
      <c r="R250" s="145">
        <v>1.3951</v>
      </c>
      <c r="S250" s="11">
        <v>1.52</v>
      </c>
      <c r="T250" s="149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20" t="s">
        <v>258</v>
      </c>
      <c r="C251" s="12"/>
      <c r="D251" s="22">
        <v>1.5049999999999999</v>
      </c>
      <c r="E251" s="22">
        <v>1.6504000000000001</v>
      </c>
      <c r="F251" s="22">
        <v>1.6704109999999994</v>
      </c>
      <c r="G251" s="22">
        <v>1.6824613333333334</v>
      </c>
      <c r="H251" s="22">
        <v>1.5766666666666669</v>
      </c>
      <c r="I251" s="22">
        <v>1.5940000000000001</v>
      </c>
      <c r="J251" s="22">
        <v>1.5772000000000002</v>
      </c>
      <c r="K251" s="22">
        <v>1.5466666666666666</v>
      </c>
      <c r="L251" s="22">
        <v>1.5483333333333331</v>
      </c>
      <c r="M251" s="22">
        <v>1.5599999999999998</v>
      </c>
      <c r="N251" s="22">
        <v>1.5325</v>
      </c>
      <c r="O251" s="22">
        <v>1.5360166666666668</v>
      </c>
      <c r="P251" s="22">
        <v>1.5483</v>
      </c>
      <c r="Q251" s="22">
        <v>1.5732520975593329</v>
      </c>
      <c r="R251" s="22">
        <v>1.4520833333333334</v>
      </c>
      <c r="S251" s="22">
        <v>1.5066666666666666</v>
      </c>
      <c r="T251" s="149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259</v>
      </c>
      <c r="C252" s="28"/>
      <c r="D252" s="11">
        <v>1.5049999999999999</v>
      </c>
      <c r="E252" s="11">
        <v>1.6514500000000001</v>
      </c>
      <c r="F252" s="11">
        <v>1.6723373333333316</v>
      </c>
      <c r="G252" s="11">
        <v>1.6915260000000001</v>
      </c>
      <c r="H252" s="11">
        <v>1.5750000000000002</v>
      </c>
      <c r="I252" s="11">
        <v>1.59</v>
      </c>
      <c r="J252" s="11">
        <v>1.57965</v>
      </c>
      <c r="K252" s="11">
        <v>1.5474999999999999</v>
      </c>
      <c r="L252" s="11">
        <v>1.5524999999999998</v>
      </c>
      <c r="M252" s="11">
        <v>1.5625</v>
      </c>
      <c r="N252" s="11">
        <v>1.5299999999999998</v>
      </c>
      <c r="O252" s="11">
        <v>1.5322</v>
      </c>
      <c r="P252" s="11">
        <v>1.5537999999999998</v>
      </c>
      <c r="Q252" s="11">
        <v>1.5712667161797174</v>
      </c>
      <c r="R252" s="11">
        <v>1.45635</v>
      </c>
      <c r="S252" s="11">
        <v>1.5049999999999999</v>
      </c>
      <c r="T252" s="149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260</v>
      </c>
      <c r="C253" s="28"/>
      <c r="D253" s="23">
        <v>5.4772255750516656E-3</v>
      </c>
      <c r="E253" s="23">
        <v>7.7123277938634686E-3</v>
      </c>
      <c r="F253" s="23">
        <v>1.4078155428417132E-2</v>
      </c>
      <c r="G253" s="23">
        <v>2.5667551458342642E-2</v>
      </c>
      <c r="H253" s="23">
        <v>1.9663841605003413E-2</v>
      </c>
      <c r="I253" s="23">
        <v>1.509966887054159E-2</v>
      </c>
      <c r="J253" s="23">
        <v>1.3880201727640616E-2</v>
      </c>
      <c r="K253" s="23">
        <v>1.4023789311975119E-2</v>
      </c>
      <c r="L253" s="23">
        <v>1.6931233465600375E-2</v>
      </c>
      <c r="M253" s="23">
        <v>3.6055512754639835E-2</v>
      </c>
      <c r="N253" s="23">
        <v>1.6046806535881197E-2</v>
      </c>
      <c r="O253" s="23">
        <v>2.3983946019507835E-2</v>
      </c>
      <c r="P253" s="23">
        <v>1.3897481786280461E-2</v>
      </c>
      <c r="Q253" s="23">
        <v>3.5554103576232968E-2</v>
      </c>
      <c r="R253" s="23">
        <v>3.2126401396151832E-2</v>
      </c>
      <c r="S253" s="23">
        <v>1.2110601416389978E-2</v>
      </c>
      <c r="T253" s="199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  <c r="AV253" s="200"/>
      <c r="AW253" s="200"/>
      <c r="AX253" s="200"/>
      <c r="AY253" s="200"/>
      <c r="AZ253" s="200"/>
      <c r="BA253" s="200"/>
      <c r="BB253" s="200"/>
      <c r="BC253" s="200"/>
      <c r="BD253" s="200"/>
      <c r="BE253" s="200"/>
      <c r="BF253" s="200"/>
      <c r="BG253" s="200"/>
      <c r="BH253" s="200"/>
      <c r="BI253" s="200"/>
      <c r="BJ253" s="200"/>
      <c r="BK253" s="200"/>
      <c r="BL253" s="200"/>
      <c r="BM253" s="56"/>
    </row>
    <row r="254" spans="1:65">
      <c r="A254" s="29"/>
      <c r="B254" s="3" t="s">
        <v>86</v>
      </c>
      <c r="C254" s="28"/>
      <c r="D254" s="13">
        <v>3.6393525415625689E-3</v>
      </c>
      <c r="E254" s="13">
        <v>4.6730052071397655E-3</v>
      </c>
      <c r="F254" s="13">
        <v>8.4279590043511068E-3</v>
      </c>
      <c r="G254" s="13">
        <v>1.525595325717796E-2</v>
      </c>
      <c r="H254" s="13">
        <v>1.2471781144822459E-2</v>
      </c>
      <c r="I254" s="13">
        <v>9.4728161044802944E-3</v>
      </c>
      <c r="J254" s="13">
        <v>8.8005336847835503E-3</v>
      </c>
      <c r="K254" s="13">
        <v>9.0671051586046041E-3</v>
      </c>
      <c r="L254" s="13">
        <v>1.0935134638708531E-2</v>
      </c>
      <c r="M254" s="13">
        <v>2.3112508176051177E-2</v>
      </c>
      <c r="N254" s="13">
        <v>1.0470999370884958E-2</v>
      </c>
      <c r="O254" s="13">
        <v>1.5614378762930849E-2</v>
      </c>
      <c r="P254" s="13">
        <v>8.9759618848288189E-3</v>
      </c>
      <c r="Q254" s="13">
        <v>2.25991140462421E-2</v>
      </c>
      <c r="R254" s="13">
        <v>2.2124351033217905E-2</v>
      </c>
      <c r="S254" s="13">
        <v>8.0380097896393665E-3</v>
      </c>
      <c r="T254" s="149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261</v>
      </c>
      <c r="C255" s="28"/>
      <c r="D255" s="13">
        <v>-2.9272439942737538E-2</v>
      </c>
      <c r="E255" s="13">
        <v>6.4510807387711644E-2</v>
      </c>
      <c r="F255" s="13">
        <v>7.7417936427117251E-2</v>
      </c>
      <c r="G255" s="13">
        <v>8.5190421925153137E-2</v>
      </c>
      <c r="H255" s="13">
        <v>1.6952681964751415E-2</v>
      </c>
      <c r="I255" s="13">
        <v>2.8132711449353254E-2</v>
      </c>
      <c r="J255" s="13">
        <v>1.7296682871969837E-2</v>
      </c>
      <c r="K255" s="13">
        <v>-2.3973690662905112E-3</v>
      </c>
      <c r="L255" s="13">
        <v>-1.3223662312328299E-3</v>
      </c>
      <c r="M255" s="13">
        <v>6.202653614172382E-3</v>
      </c>
      <c r="N255" s="13">
        <v>-1.1534893164282467E-2</v>
      </c>
      <c r="O255" s="13">
        <v>-9.2666371823102445E-3</v>
      </c>
      <c r="P255" s="13">
        <v>-1.3438662879338148E-3</v>
      </c>
      <c r="Q255" s="13">
        <v>1.4750279082220263E-2</v>
      </c>
      <c r="R255" s="13">
        <v>-6.3403779955825024E-2</v>
      </c>
      <c r="S255" s="13">
        <v>-2.8197437107679635E-2</v>
      </c>
      <c r="T255" s="149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262</v>
      </c>
      <c r="C256" s="46"/>
      <c r="D256" s="44">
        <v>1.46</v>
      </c>
      <c r="E256" s="44">
        <v>2.85</v>
      </c>
      <c r="F256" s="44">
        <v>3.44</v>
      </c>
      <c r="G256" s="44">
        <v>3.8</v>
      </c>
      <c r="H256" s="44">
        <v>0.67</v>
      </c>
      <c r="I256" s="44">
        <v>1.18</v>
      </c>
      <c r="J256" s="44">
        <v>0.68</v>
      </c>
      <c r="K256" s="44">
        <v>0.22</v>
      </c>
      <c r="L256" s="44">
        <v>0.17</v>
      </c>
      <c r="M256" s="44">
        <v>0.17</v>
      </c>
      <c r="N256" s="44">
        <v>0.64</v>
      </c>
      <c r="O256" s="44">
        <v>0.54</v>
      </c>
      <c r="P256" s="44">
        <v>0.17</v>
      </c>
      <c r="Q256" s="44">
        <v>0.56999999999999995</v>
      </c>
      <c r="R256" s="44">
        <v>3.02</v>
      </c>
      <c r="S256" s="44">
        <v>1.41</v>
      </c>
      <c r="T256" s="149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BM257" s="55"/>
    </row>
    <row r="258" spans="1:65" ht="15">
      <c r="B258" s="8" t="s">
        <v>459</v>
      </c>
      <c r="BM258" s="27" t="s">
        <v>66</v>
      </c>
    </row>
    <row r="259" spans="1:65" ht="15">
      <c r="A259" s="24" t="s">
        <v>33</v>
      </c>
      <c r="B259" s="18" t="s">
        <v>111</v>
      </c>
      <c r="C259" s="15" t="s">
        <v>112</v>
      </c>
      <c r="D259" s="16" t="s">
        <v>223</v>
      </c>
      <c r="E259" s="17" t="s">
        <v>223</v>
      </c>
      <c r="F259" s="17" t="s">
        <v>223</v>
      </c>
      <c r="G259" s="17" t="s">
        <v>223</v>
      </c>
      <c r="H259" s="17" t="s">
        <v>223</v>
      </c>
      <c r="I259" s="17" t="s">
        <v>223</v>
      </c>
      <c r="J259" s="17" t="s">
        <v>223</v>
      </c>
      <c r="K259" s="17" t="s">
        <v>223</v>
      </c>
      <c r="L259" s="17" t="s">
        <v>223</v>
      </c>
      <c r="M259" s="17" t="s">
        <v>223</v>
      </c>
      <c r="N259" s="17" t="s">
        <v>223</v>
      </c>
      <c r="O259" s="17" t="s">
        <v>223</v>
      </c>
      <c r="P259" s="149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224</v>
      </c>
      <c r="C260" s="9" t="s">
        <v>224</v>
      </c>
      <c r="D260" s="147" t="s">
        <v>226</v>
      </c>
      <c r="E260" s="148" t="s">
        <v>227</v>
      </c>
      <c r="F260" s="148" t="s">
        <v>228</v>
      </c>
      <c r="G260" s="148" t="s">
        <v>229</v>
      </c>
      <c r="H260" s="148" t="s">
        <v>230</v>
      </c>
      <c r="I260" s="148" t="s">
        <v>232</v>
      </c>
      <c r="J260" s="148" t="s">
        <v>234</v>
      </c>
      <c r="K260" s="148" t="s">
        <v>236</v>
      </c>
      <c r="L260" s="148" t="s">
        <v>239</v>
      </c>
      <c r="M260" s="148" t="s">
        <v>241</v>
      </c>
      <c r="N260" s="148" t="s">
        <v>244</v>
      </c>
      <c r="O260" s="148" t="s">
        <v>245</v>
      </c>
      <c r="P260" s="149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269</v>
      </c>
      <c r="E261" s="11" t="s">
        <v>102</v>
      </c>
      <c r="F261" s="11" t="s">
        <v>102</v>
      </c>
      <c r="G261" s="11" t="s">
        <v>102</v>
      </c>
      <c r="H261" s="11" t="s">
        <v>269</v>
      </c>
      <c r="I261" s="11" t="s">
        <v>102</v>
      </c>
      <c r="J261" s="11" t="s">
        <v>99</v>
      </c>
      <c r="K261" s="11" t="s">
        <v>102</v>
      </c>
      <c r="L261" s="11" t="s">
        <v>103</v>
      </c>
      <c r="M261" s="11" t="s">
        <v>100</v>
      </c>
      <c r="N261" s="11" t="s">
        <v>102</v>
      </c>
      <c r="O261" s="11" t="s">
        <v>102</v>
      </c>
      <c r="P261" s="149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149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1.4</v>
      </c>
      <c r="E263" s="21">
        <v>1.34</v>
      </c>
      <c r="F263" s="21">
        <v>1.4954885067634029</v>
      </c>
      <c r="G263" s="21">
        <v>1.58577480174027</v>
      </c>
      <c r="H263" s="21">
        <v>1.5</v>
      </c>
      <c r="I263" s="21">
        <v>1.6</v>
      </c>
      <c r="J263" s="21">
        <v>1.4</v>
      </c>
      <c r="K263" s="21">
        <v>1.28</v>
      </c>
      <c r="L263" s="143" t="s">
        <v>106</v>
      </c>
      <c r="M263" s="143" t="s">
        <v>107</v>
      </c>
      <c r="N263" s="21">
        <v>1.47</v>
      </c>
      <c r="O263" s="21">
        <v>1.56</v>
      </c>
      <c r="P263" s="149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1.6</v>
      </c>
      <c r="E264" s="11">
        <v>1.4</v>
      </c>
      <c r="F264" s="11">
        <v>1.4603246336654729</v>
      </c>
      <c r="G264" s="11">
        <v>1.62995478138803</v>
      </c>
      <c r="H264" s="145">
        <v>1.1000000000000001</v>
      </c>
      <c r="I264" s="11">
        <v>1.4</v>
      </c>
      <c r="J264" s="11">
        <v>1.47</v>
      </c>
      <c r="K264" s="11">
        <v>1.26</v>
      </c>
      <c r="L264" s="144" t="s">
        <v>106</v>
      </c>
      <c r="M264" s="144" t="s">
        <v>107</v>
      </c>
      <c r="N264" s="11">
        <v>1.5</v>
      </c>
      <c r="O264" s="11">
        <v>1.58</v>
      </c>
      <c r="P264" s="149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e">
        <v>#N/A</v>
      </c>
    </row>
    <row r="265" spans="1:65">
      <c r="A265" s="29"/>
      <c r="B265" s="19">
        <v>1</v>
      </c>
      <c r="C265" s="9">
        <v>3</v>
      </c>
      <c r="D265" s="11">
        <v>1.5</v>
      </c>
      <c r="E265" s="11">
        <v>1.35</v>
      </c>
      <c r="F265" s="11">
        <v>1.5267800142941128</v>
      </c>
      <c r="G265" s="11">
        <v>1.6037577893828101</v>
      </c>
      <c r="H265" s="11">
        <v>1.4</v>
      </c>
      <c r="I265" s="11">
        <v>1.6</v>
      </c>
      <c r="J265" s="11">
        <v>1.5</v>
      </c>
      <c r="K265" s="11">
        <v>1.23</v>
      </c>
      <c r="L265" s="144" t="s">
        <v>106</v>
      </c>
      <c r="M265" s="144" t="s">
        <v>107</v>
      </c>
      <c r="N265" s="11">
        <v>1.51</v>
      </c>
      <c r="O265" s="11">
        <v>1.62</v>
      </c>
      <c r="P265" s="149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1.6</v>
      </c>
      <c r="E266" s="11">
        <v>1.36</v>
      </c>
      <c r="F266" s="11">
        <v>1.4975261513421529</v>
      </c>
      <c r="G266" s="11">
        <v>1.6253726841744101</v>
      </c>
      <c r="H266" s="11">
        <v>1.4</v>
      </c>
      <c r="I266" s="11">
        <v>1.6</v>
      </c>
      <c r="J266" s="11">
        <v>1.49</v>
      </c>
      <c r="K266" s="11">
        <v>1.39</v>
      </c>
      <c r="L266" s="144" t="s">
        <v>106</v>
      </c>
      <c r="M266" s="144" t="s">
        <v>107</v>
      </c>
      <c r="N266" s="11">
        <v>1.45</v>
      </c>
      <c r="O266" s="11">
        <v>1.57</v>
      </c>
      <c r="P266" s="149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1.4755412509905335</v>
      </c>
    </row>
    <row r="267" spans="1:65">
      <c r="A267" s="29"/>
      <c r="B267" s="19">
        <v>1</v>
      </c>
      <c r="C267" s="9">
        <v>5</v>
      </c>
      <c r="D267" s="11">
        <v>1.6</v>
      </c>
      <c r="E267" s="11">
        <v>1.34</v>
      </c>
      <c r="F267" s="11">
        <v>1.541988200906143</v>
      </c>
      <c r="G267" s="11">
        <v>1.5711323570256299</v>
      </c>
      <c r="H267" s="11">
        <v>1.3</v>
      </c>
      <c r="I267" s="11">
        <v>1.5</v>
      </c>
      <c r="J267" s="11">
        <v>1.51</v>
      </c>
      <c r="K267" s="11">
        <v>1.42</v>
      </c>
      <c r="L267" s="144" t="s">
        <v>106</v>
      </c>
      <c r="M267" s="144" t="s">
        <v>107</v>
      </c>
      <c r="N267" s="11">
        <v>1.43</v>
      </c>
      <c r="O267" s="11">
        <v>1.56</v>
      </c>
      <c r="P267" s="149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25</v>
      </c>
    </row>
    <row r="268" spans="1:65">
      <c r="A268" s="29"/>
      <c r="B268" s="19">
        <v>1</v>
      </c>
      <c r="C268" s="9">
        <v>6</v>
      </c>
      <c r="D268" s="11">
        <v>1.5</v>
      </c>
      <c r="E268" s="11">
        <v>1.45</v>
      </c>
      <c r="F268" s="11">
        <v>1.52495767639295</v>
      </c>
      <c r="G268" s="11">
        <v>1.58941746235662</v>
      </c>
      <c r="H268" s="11">
        <v>1.2</v>
      </c>
      <c r="I268" s="11">
        <v>1.6</v>
      </c>
      <c r="J268" s="11">
        <v>1.48</v>
      </c>
      <c r="K268" s="11">
        <v>1.37</v>
      </c>
      <c r="L268" s="144" t="s">
        <v>106</v>
      </c>
      <c r="M268" s="144" t="s">
        <v>107</v>
      </c>
      <c r="N268" s="11">
        <v>1.41</v>
      </c>
      <c r="O268" s="11">
        <v>1.52</v>
      </c>
      <c r="P268" s="149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258</v>
      </c>
      <c r="C269" s="12"/>
      <c r="D269" s="22">
        <v>1.5333333333333332</v>
      </c>
      <c r="E269" s="22">
        <v>1.3733333333333333</v>
      </c>
      <c r="F269" s="22">
        <v>1.5078441972273724</v>
      </c>
      <c r="G269" s="22">
        <v>1.6009016460112948</v>
      </c>
      <c r="H269" s="22">
        <v>1.3166666666666667</v>
      </c>
      <c r="I269" s="22">
        <v>1.5499999999999998</v>
      </c>
      <c r="J269" s="22">
        <v>1.4749999999999999</v>
      </c>
      <c r="K269" s="22">
        <v>1.325</v>
      </c>
      <c r="L269" s="22" t="s">
        <v>626</v>
      </c>
      <c r="M269" s="22" t="s">
        <v>626</v>
      </c>
      <c r="N269" s="22">
        <v>1.4616666666666667</v>
      </c>
      <c r="O269" s="22">
        <v>1.5683333333333334</v>
      </c>
      <c r="P269" s="149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259</v>
      </c>
      <c r="C270" s="28"/>
      <c r="D270" s="11">
        <v>1.55</v>
      </c>
      <c r="E270" s="11">
        <v>1.355</v>
      </c>
      <c r="F270" s="11">
        <v>1.5112419138675515</v>
      </c>
      <c r="G270" s="11">
        <v>1.5965876258697151</v>
      </c>
      <c r="H270" s="11">
        <v>1.35</v>
      </c>
      <c r="I270" s="11">
        <v>1.6</v>
      </c>
      <c r="J270" s="11">
        <v>1.4849999999999999</v>
      </c>
      <c r="K270" s="11">
        <v>1.3250000000000002</v>
      </c>
      <c r="L270" s="11" t="s">
        <v>626</v>
      </c>
      <c r="M270" s="11" t="s">
        <v>626</v>
      </c>
      <c r="N270" s="11">
        <v>1.46</v>
      </c>
      <c r="O270" s="11">
        <v>1.5649999999999999</v>
      </c>
      <c r="P270" s="149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260</v>
      </c>
      <c r="C271" s="28"/>
      <c r="D271" s="23">
        <v>8.1649658092772678E-2</v>
      </c>
      <c r="E271" s="23">
        <v>4.3665394383500769E-2</v>
      </c>
      <c r="F271" s="23">
        <v>2.9443109221669969E-2</v>
      </c>
      <c r="G271" s="23">
        <v>2.3229259125010251E-2</v>
      </c>
      <c r="H271" s="23">
        <v>0.14719601443879687</v>
      </c>
      <c r="I271" s="23">
        <v>8.3666002653407623E-2</v>
      </c>
      <c r="J271" s="23">
        <v>3.937003937005909E-2</v>
      </c>
      <c r="K271" s="23">
        <v>7.8166488983451188E-2</v>
      </c>
      <c r="L271" s="23" t="s">
        <v>626</v>
      </c>
      <c r="M271" s="23" t="s">
        <v>626</v>
      </c>
      <c r="N271" s="23">
        <v>3.92003401345788E-2</v>
      </c>
      <c r="O271" s="23">
        <v>3.2506409624359758E-2</v>
      </c>
      <c r="P271" s="199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  <c r="BI271" s="200"/>
      <c r="BJ271" s="200"/>
      <c r="BK271" s="200"/>
      <c r="BL271" s="200"/>
      <c r="BM271" s="56"/>
    </row>
    <row r="272" spans="1:65">
      <c r="A272" s="29"/>
      <c r="B272" s="3" t="s">
        <v>86</v>
      </c>
      <c r="C272" s="28"/>
      <c r="D272" s="13">
        <v>5.3249777017025664E-2</v>
      </c>
      <c r="E272" s="13">
        <v>3.179519008507338E-2</v>
      </c>
      <c r="F272" s="13">
        <v>1.952662567910533E-2</v>
      </c>
      <c r="G272" s="13">
        <v>1.4510110088828257E-2</v>
      </c>
      <c r="H272" s="13">
        <v>0.11179444134592167</v>
      </c>
      <c r="I272" s="13">
        <v>5.3978066228004926E-2</v>
      </c>
      <c r="J272" s="13">
        <v>2.6691552115294302E-2</v>
      </c>
      <c r="K272" s="13">
        <v>5.8993576591283917E-2</v>
      </c>
      <c r="L272" s="13" t="s">
        <v>626</v>
      </c>
      <c r="M272" s="13" t="s">
        <v>626</v>
      </c>
      <c r="N272" s="13">
        <v>2.6818932817271698E-2</v>
      </c>
      <c r="O272" s="13">
        <v>2.0726722395978593E-2</v>
      </c>
      <c r="P272" s="149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261</v>
      </c>
      <c r="C273" s="28"/>
      <c r="D273" s="13">
        <v>3.9166700560898438E-2</v>
      </c>
      <c r="E273" s="13">
        <v>-6.9268085584586525E-2</v>
      </c>
      <c r="F273" s="13">
        <v>2.1892269169129674E-2</v>
      </c>
      <c r="G273" s="13">
        <v>8.4958922657436098E-2</v>
      </c>
      <c r="H273" s="13">
        <v>-0.10767207234444587</v>
      </c>
      <c r="I273" s="13">
        <v>5.0461990784386401E-2</v>
      </c>
      <c r="J273" s="13">
        <v>-3.668152213096576E-4</v>
      </c>
      <c r="K273" s="13">
        <v>-0.10202442723270178</v>
      </c>
      <c r="L273" s="13" t="s">
        <v>626</v>
      </c>
      <c r="M273" s="13" t="s">
        <v>626</v>
      </c>
      <c r="N273" s="13">
        <v>-9.4030474001000064E-3</v>
      </c>
      <c r="O273" s="13">
        <v>6.2886810030223339E-2</v>
      </c>
      <c r="P273" s="149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262</v>
      </c>
      <c r="C274" s="46"/>
      <c r="D274" s="44">
        <v>0.3</v>
      </c>
      <c r="E274" s="44">
        <v>0.85</v>
      </c>
      <c r="F274" s="44">
        <v>0.12</v>
      </c>
      <c r="G274" s="44">
        <v>0.79</v>
      </c>
      <c r="H274" s="44">
        <v>1.26</v>
      </c>
      <c r="I274" s="44">
        <v>0.42</v>
      </c>
      <c r="J274" s="44">
        <v>0.12</v>
      </c>
      <c r="K274" s="44">
        <v>1.2</v>
      </c>
      <c r="L274" s="44">
        <v>3.56</v>
      </c>
      <c r="M274" s="44">
        <v>7.3</v>
      </c>
      <c r="N274" s="44">
        <v>0.22</v>
      </c>
      <c r="O274" s="44">
        <v>0.56000000000000005</v>
      </c>
      <c r="P274" s="149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BM275" s="55"/>
    </row>
    <row r="276" spans="1:65" ht="15">
      <c r="B276" s="8" t="s">
        <v>460</v>
      </c>
      <c r="BM276" s="27" t="s">
        <v>66</v>
      </c>
    </row>
    <row r="277" spans="1:65" ht="15">
      <c r="A277" s="24" t="s">
        <v>36</v>
      </c>
      <c r="B277" s="18" t="s">
        <v>111</v>
      </c>
      <c r="C277" s="15" t="s">
        <v>112</v>
      </c>
      <c r="D277" s="16" t="s">
        <v>223</v>
      </c>
      <c r="E277" s="17" t="s">
        <v>223</v>
      </c>
      <c r="F277" s="17" t="s">
        <v>223</v>
      </c>
      <c r="G277" s="17" t="s">
        <v>223</v>
      </c>
      <c r="H277" s="17" t="s">
        <v>223</v>
      </c>
      <c r="I277" s="17" t="s">
        <v>223</v>
      </c>
      <c r="J277" s="17" t="s">
        <v>223</v>
      </c>
      <c r="K277" s="17" t="s">
        <v>223</v>
      </c>
      <c r="L277" s="17" t="s">
        <v>223</v>
      </c>
      <c r="M277" s="17" t="s">
        <v>223</v>
      </c>
      <c r="N277" s="17" t="s">
        <v>223</v>
      </c>
      <c r="O277" s="14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224</v>
      </c>
      <c r="C278" s="9" t="s">
        <v>224</v>
      </c>
      <c r="D278" s="147" t="s">
        <v>226</v>
      </c>
      <c r="E278" s="148" t="s">
        <v>227</v>
      </c>
      <c r="F278" s="148" t="s">
        <v>229</v>
      </c>
      <c r="G278" s="148" t="s">
        <v>230</v>
      </c>
      <c r="H278" s="148" t="s">
        <v>232</v>
      </c>
      <c r="I278" s="148" t="s">
        <v>234</v>
      </c>
      <c r="J278" s="148" t="s">
        <v>236</v>
      </c>
      <c r="K278" s="148" t="s">
        <v>239</v>
      </c>
      <c r="L278" s="148" t="s">
        <v>241</v>
      </c>
      <c r="M278" s="148" t="s">
        <v>244</v>
      </c>
      <c r="N278" s="148" t="s">
        <v>245</v>
      </c>
      <c r="O278" s="14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269</v>
      </c>
      <c r="E279" s="11" t="s">
        <v>102</v>
      </c>
      <c r="F279" s="11" t="s">
        <v>102</v>
      </c>
      <c r="G279" s="11" t="s">
        <v>269</v>
      </c>
      <c r="H279" s="11" t="s">
        <v>102</v>
      </c>
      <c r="I279" s="11" t="s">
        <v>99</v>
      </c>
      <c r="J279" s="11" t="s">
        <v>102</v>
      </c>
      <c r="K279" s="11" t="s">
        <v>103</v>
      </c>
      <c r="L279" s="11" t="s">
        <v>100</v>
      </c>
      <c r="M279" s="11" t="s">
        <v>102</v>
      </c>
      <c r="N279" s="11" t="s">
        <v>102</v>
      </c>
      <c r="O279" s="14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14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143">
        <v>0.7</v>
      </c>
      <c r="E281" s="143">
        <v>0.97000000000000008</v>
      </c>
      <c r="F281" s="21">
        <v>0.78991085453258103</v>
      </c>
      <c r="G281" s="143">
        <v>0.7</v>
      </c>
      <c r="H281" s="143">
        <v>0.8</v>
      </c>
      <c r="I281" s="21">
        <v>0.84</v>
      </c>
      <c r="J281" s="21">
        <v>0.66</v>
      </c>
      <c r="K281" s="143" t="s">
        <v>106</v>
      </c>
      <c r="L281" s="143" t="s">
        <v>105</v>
      </c>
      <c r="M281" s="21">
        <v>0.71</v>
      </c>
      <c r="N281" s="21">
        <v>0.8</v>
      </c>
      <c r="O281" s="14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44">
        <v>0.8</v>
      </c>
      <c r="E282" s="144">
        <v>1.02</v>
      </c>
      <c r="F282" s="11">
        <v>0.79010263789556101</v>
      </c>
      <c r="G282" s="144">
        <v>0.7</v>
      </c>
      <c r="H282" s="144">
        <v>0.8</v>
      </c>
      <c r="I282" s="11">
        <v>0.69</v>
      </c>
      <c r="J282" s="11">
        <v>0.67</v>
      </c>
      <c r="K282" s="144" t="s">
        <v>106</v>
      </c>
      <c r="L282" s="144" t="s">
        <v>105</v>
      </c>
      <c r="M282" s="11">
        <v>0.69</v>
      </c>
      <c r="N282" s="11">
        <v>0.78</v>
      </c>
      <c r="O282" s="14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44">
        <v>0.7</v>
      </c>
      <c r="E283" s="144">
        <v>0.98</v>
      </c>
      <c r="F283" s="11">
        <v>0.81144916325494798</v>
      </c>
      <c r="G283" s="144">
        <v>0.9</v>
      </c>
      <c r="H283" s="144">
        <v>0.8</v>
      </c>
      <c r="I283" s="11">
        <v>0.66</v>
      </c>
      <c r="J283" s="11">
        <v>0.72</v>
      </c>
      <c r="K283" s="144" t="s">
        <v>106</v>
      </c>
      <c r="L283" s="144" t="s">
        <v>105</v>
      </c>
      <c r="M283" s="11">
        <v>0.67</v>
      </c>
      <c r="N283" s="11">
        <v>0.79</v>
      </c>
      <c r="O283" s="14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44">
        <v>0.7</v>
      </c>
      <c r="E284" s="144">
        <v>1.02</v>
      </c>
      <c r="F284" s="11">
        <v>0.80528187808850404</v>
      </c>
      <c r="G284" s="144">
        <v>0.7</v>
      </c>
      <c r="H284" s="144">
        <v>0.7</v>
      </c>
      <c r="I284" s="11">
        <v>0.69</v>
      </c>
      <c r="J284" s="11">
        <v>0.56999999999999995</v>
      </c>
      <c r="K284" s="144" t="s">
        <v>106</v>
      </c>
      <c r="L284" s="144" t="s">
        <v>105</v>
      </c>
      <c r="M284" s="11">
        <v>0.7</v>
      </c>
      <c r="N284" s="11">
        <v>0.81</v>
      </c>
      <c r="O284" s="14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0.73782957938966875</v>
      </c>
    </row>
    <row r="285" spans="1:65">
      <c r="A285" s="29"/>
      <c r="B285" s="19">
        <v>1</v>
      </c>
      <c r="C285" s="9">
        <v>5</v>
      </c>
      <c r="D285" s="144">
        <v>0.7</v>
      </c>
      <c r="E285" s="144">
        <v>0.92</v>
      </c>
      <c r="F285" s="11">
        <v>0.80233276189165503</v>
      </c>
      <c r="G285" s="144">
        <v>0.6</v>
      </c>
      <c r="H285" s="144">
        <v>0.7</v>
      </c>
      <c r="I285" s="11">
        <v>0.75</v>
      </c>
      <c r="J285" s="11">
        <v>0.69</v>
      </c>
      <c r="K285" s="144" t="s">
        <v>106</v>
      </c>
      <c r="L285" s="144" t="s">
        <v>105</v>
      </c>
      <c r="M285" s="11">
        <v>0.75</v>
      </c>
      <c r="N285" s="11">
        <v>0.79</v>
      </c>
      <c r="O285" s="14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26</v>
      </c>
    </row>
    <row r="286" spans="1:65">
      <c r="A286" s="29"/>
      <c r="B286" s="19">
        <v>1</v>
      </c>
      <c r="C286" s="9">
        <v>6</v>
      </c>
      <c r="D286" s="144">
        <v>0.7</v>
      </c>
      <c r="E286" s="144">
        <v>0.96</v>
      </c>
      <c r="F286" s="11">
        <v>0.78581008602681701</v>
      </c>
      <c r="G286" s="144">
        <v>0.7</v>
      </c>
      <c r="H286" s="144">
        <v>0.8</v>
      </c>
      <c r="I286" s="11">
        <v>0.72</v>
      </c>
      <c r="J286" s="11">
        <v>0.72</v>
      </c>
      <c r="K286" s="144" t="s">
        <v>106</v>
      </c>
      <c r="L286" s="144" t="s">
        <v>105</v>
      </c>
      <c r="M286" s="11">
        <v>0.65</v>
      </c>
      <c r="N286" s="11">
        <v>0.83</v>
      </c>
      <c r="O286" s="14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258</v>
      </c>
      <c r="C287" s="12"/>
      <c r="D287" s="22">
        <v>0.71666666666666679</v>
      </c>
      <c r="E287" s="22">
        <v>0.97833333333333339</v>
      </c>
      <c r="F287" s="22">
        <v>0.79748123028167761</v>
      </c>
      <c r="G287" s="22">
        <v>0.71666666666666667</v>
      </c>
      <c r="H287" s="22">
        <v>0.76666666666666672</v>
      </c>
      <c r="I287" s="22">
        <v>0.72499999999999998</v>
      </c>
      <c r="J287" s="22">
        <v>0.67166666666666652</v>
      </c>
      <c r="K287" s="22" t="s">
        <v>626</v>
      </c>
      <c r="L287" s="22" t="s">
        <v>626</v>
      </c>
      <c r="M287" s="22">
        <v>0.69499999999999995</v>
      </c>
      <c r="N287" s="22">
        <v>0.79999999999999993</v>
      </c>
      <c r="O287" s="14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259</v>
      </c>
      <c r="C288" s="28"/>
      <c r="D288" s="11">
        <v>0.7</v>
      </c>
      <c r="E288" s="11">
        <v>0.97500000000000009</v>
      </c>
      <c r="F288" s="11">
        <v>0.79621769989360802</v>
      </c>
      <c r="G288" s="11">
        <v>0.7</v>
      </c>
      <c r="H288" s="11">
        <v>0.8</v>
      </c>
      <c r="I288" s="11">
        <v>0.70499999999999996</v>
      </c>
      <c r="J288" s="11">
        <v>0.67999999999999994</v>
      </c>
      <c r="K288" s="11" t="s">
        <v>626</v>
      </c>
      <c r="L288" s="11" t="s">
        <v>626</v>
      </c>
      <c r="M288" s="11">
        <v>0.69499999999999995</v>
      </c>
      <c r="N288" s="11">
        <v>0.79500000000000004</v>
      </c>
      <c r="O288" s="14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23">
        <v>4.0824829046386332E-2</v>
      </c>
      <c r="E289" s="23">
        <v>3.8166302763912911E-2</v>
      </c>
      <c r="F289" s="23">
        <v>1.0270934130012351E-2</v>
      </c>
      <c r="G289" s="23">
        <v>9.8319208025017063E-2</v>
      </c>
      <c r="H289" s="23">
        <v>5.1639777949432274E-2</v>
      </c>
      <c r="I289" s="23">
        <v>6.4109281699298415E-2</v>
      </c>
      <c r="J289" s="23">
        <v>5.5647701360134069E-2</v>
      </c>
      <c r="K289" s="23" t="s">
        <v>626</v>
      </c>
      <c r="L289" s="23" t="s">
        <v>626</v>
      </c>
      <c r="M289" s="23">
        <v>3.4496376621320664E-2</v>
      </c>
      <c r="N289" s="23">
        <v>1.7888543819998298E-2</v>
      </c>
      <c r="O289" s="199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56"/>
    </row>
    <row r="290" spans="1:65">
      <c r="A290" s="29"/>
      <c r="B290" s="3" t="s">
        <v>86</v>
      </c>
      <c r="C290" s="28"/>
      <c r="D290" s="13">
        <v>5.6964877739143709E-2</v>
      </c>
      <c r="E290" s="13">
        <v>3.9011553080660552E-2</v>
      </c>
      <c r="F290" s="13">
        <v>1.2879217390965507E-2</v>
      </c>
      <c r="G290" s="13">
        <v>0.13718959259304706</v>
      </c>
      <c r="H290" s="13">
        <v>6.7356232107955133E-2</v>
      </c>
      <c r="I290" s="13">
        <v>8.8426595447308159E-2</v>
      </c>
      <c r="J290" s="13">
        <v>8.2850175722283995E-2</v>
      </c>
      <c r="K290" s="13" t="s">
        <v>626</v>
      </c>
      <c r="L290" s="13" t="s">
        <v>626</v>
      </c>
      <c r="M290" s="13">
        <v>4.9635074275281535E-2</v>
      </c>
      <c r="N290" s="13">
        <v>2.2360679774997876E-2</v>
      </c>
      <c r="O290" s="14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261</v>
      </c>
      <c r="C291" s="28"/>
      <c r="D291" s="13">
        <v>-2.8682656963289421E-2</v>
      </c>
      <c r="E291" s="13">
        <v>0.32596111712220721</v>
      </c>
      <c r="F291" s="13">
        <v>8.0847464723971418E-2</v>
      </c>
      <c r="G291" s="13">
        <v>-2.8682656963289532E-2</v>
      </c>
      <c r="H291" s="13">
        <v>3.9083669295085555E-2</v>
      </c>
      <c r="I291" s="13">
        <v>-1.7388269253560407E-2</v>
      </c>
      <c r="J291" s="13">
        <v>-8.9672350595827344E-2</v>
      </c>
      <c r="K291" s="13" t="s">
        <v>626</v>
      </c>
      <c r="L291" s="13" t="s">
        <v>626</v>
      </c>
      <c r="M291" s="13">
        <v>-5.8048065008585503E-2</v>
      </c>
      <c r="N291" s="13">
        <v>8.4261220134002279E-2</v>
      </c>
      <c r="O291" s="14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262</v>
      </c>
      <c r="C292" s="46"/>
      <c r="D292" s="44" t="s">
        <v>263</v>
      </c>
      <c r="E292" s="44">
        <v>1.88</v>
      </c>
      <c r="F292" s="44">
        <v>0.31</v>
      </c>
      <c r="G292" s="44" t="s">
        <v>263</v>
      </c>
      <c r="H292" s="44" t="s">
        <v>263</v>
      </c>
      <c r="I292" s="44">
        <v>0.31</v>
      </c>
      <c r="J292" s="44">
        <v>0.78</v>
      </c>
      <c r="K292" s="44">
        <v>2.0699999999999998</v>
      </c>
      <c r="L292" s="44">
        <v>2.2599999999999998</v>
      </c>
      <c r="M292" s="44">
        <v>0.56999999999999995</v>
      </c>
      <c r="N292" s="44">
        <v>0.34</v>
      </c>
      <c r="O292" s="14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 t="s">
        <v>277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BM293" s="55"/>
    </row>
    <row r="294" spans="1:65">
      <c r="BM294" s="55"/>
    </row>
    <row r="295" spans="1:65" ht="15">
      <c r="B295" s="8" t="s">
        <v>461</v>
      </c>
      <c r="BM295" s="27" t="s">
        <v>66</v>
      </c>
    </row>
    <row r="296" spans="1:65" ht="15">
      <c r="A296" s="24" t="s">
        <v>39</v>
      </c>
      <c r="B296" s="18" t="s">
        <v>111</v>
      </c>
      <c r="C296" s="15" t="s">
        <v>112</v>
      </c>
      <c r="D296" s="16" t="s">
        <v>223</v>
      </c>
      <c r="E296" s="17" t="s">
        <v>223</v>
      </c>
      <c r="F296" s="17" t="s">
        <v>223</v>
      </c>
      <c r="G296" s="17" t="s">
        <v>223</v>
      </c>
      <c r="H296" s="17" t="s">
        <v>223</v>
      </c>
      <c r="I296" s="17" t="s">
        <v>223</v>
      </c>
      <c r="J296" s="17" t="s">
        <v>223</v>
      </c>
      <c r="K296" s="17" t="s">
        <v>223</v>
      </c>
      <c r="L296" s="17" t="s">
        <v>223</v>
      </c>
      <c r="M296" s="17" t="s">
        <v>223</v>
      </c>
      <c r="N296" s="17" t="s">
        <v>223</v>
      </c>
      <c r="O296" s="17" t="s">
        <v>223</v>
      </c>
      <c r="P296" s="149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224</v>
      </c>
      <c r="C297" s="9" t="s">
        <v>224</v>
      </c>
      <c r="D297" s="147" t="s">
        <v>226</v>
      </c>
      <c r="E297" s="148" t="s">
        <v>227</v>
      </c>
      <c r="F297" s="148" t="s">
        <v>228</v>
      </c>
      <c r="G297" s="148" t="s">
        <v>229</v>
      </c>
      <c r="H297" s="148" t="s">
        <v>230</v>
      </c>
      <c r="I297" s="148" t="s">
        <v>232</v>
      </c>
      <c r="J297" s="148" t="s">
        <v>234</v>
      </c>
      <c r="K297" s="148" t="s">
        <v>236</v>
      </c>
      <c r="L297" s="148" t="s">
        <v>239</v>
      </c>
      <c r="M297" s="148" t="s">
        <v>241</v>
      </c>
      <c r="N297" s="148" t="s">
        <v>244</v>
      </c>
      <c r="O297" s="148" t="s">
        <v>245</v>
      </c>
      <c r="P297" s="149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269</v>
      </c>
      <c r="E298" s="11" t="s">
        <v>102</v>
      </c>
      <c r="F298" s="11" t="s">
        <v>102</v>
      </c>
      <c r="G298" s="11" t="s">
        <v>102</v>
      </c>
      <c r="H298" s="11" t="s">
        <v>269</v>
      </c>
      <c r="I298" s="11" t="s">
        <v>102</v>
      </c>
      <c r="J298" s="11" t="s">
        <v>99</v>
      </c>
      <c r="K298" s="11" t="s">
        <v>102</v>
      </c>
      <c r="L298" s="11" t="s">
        <v>103</v>
      </c>
      <c r="M298" s="11" t="s">
        <v>100</v>
      </c>
      <c r="N298" s="11" t="s">
        <v>102</v>
      </c>
      <c r="O298" s="11" t="s">
        <v>102</v>
      </c>
      <c r="P298" s="149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149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143">
        <v>0.4</v>
      </c>
      <c r="E300" s="21">
        <v>0.43</v>
      </c>
      <c r="F300" s="21">
        <v>0.39104082279469299</v>
      </c>
      <c r="G300" s="143">
        <v>0.86598973206490404</v>
      </c>
      <c r="H300" s="143">
        <v>0.4</v>
      </c>
      <c r="I300" s="143">
        <v>0.3</v>
      </c>
      <c r="J300" s="21">
        <v>0.34</v>
      </c>
      <c r="K300" s="21">
        <v>0.35</v>
      </c>
      <c r="L300" s="143" t="s">
        <v>106</v>
      </c>
      <c r="M300" s="143" t="s">
        <v>105</v>
      </c>
      <c r="N300" s="21">
        <v>0.33</v>
      </c>
      <c r="O300" s="21">
        <v>0.37</v>
      </c>
      <c r="P300" s="149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44">
        <v>0.4</v>
      </c>
      <c r="E301" s="11">
        <v>0.39</v>
      </c>
      <c r="F301" s="11">
        <v>0.42494232723709596</v>
      </c>
      <c r="G301" s="144">
        <v>0.82768015552298502</v>
      </c>
      <c r="H301" s="144">
        <v>0.3</v>
      </c>
      <c r="I301" s="144">
        <v>0.4</v>
      </c>
      <c r="J301" s="11">
        <v>0.35</v>
      </c>
      <c r="K301" s="11">
        <v>0.28999999999999998</v>
      </c>
      <c r="L301" s="144" t="s">
        <v>106</v>
      </c>
      <c r="M301" s="144" t="s">
        <v>105</v>
      </c>
      <c r="N301" s="11">
        <v>0.27</v>
      </c>
      <c r="O301" s="11">
        <v>0.37</v>
      </c>
      <c r="P301" s="149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44">
        <v>0.4</v>
      </c>
      <c r="E302" s="11">
        <v>0.42</v>
      </c>
      <c r="F302" s="11">
        <v>0.43854216393314099</v>
      </c>
      <c r="G302" s="144">
        <v>0.86338353715170302</v>
      </c>
      <c r="H302" s="144">
        <v>0.4</v>
      </c>
      <c r="I302" s="144">
        <v>0.4</v>
      </c>
      <c r="J302" s="11">
        <v>0.36</v>
      </c>
      <c r="K302" s="11">
        <v>0.31</v>
      </c>
      <c r="L302" s="144" t="s">
        <v>106</v>
      </c>
      <c r="M302" s="144" t="s">
        <v>105</v>
      </c>
      <c r="N302" s="11">
        <v>0.32</v>
      </c>
      <c r="O302" s="11">
        <v>0.42</v>
      </c>
      <c r="P302" s="149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44">
        <v>0.4</v>
      </c>
      <c r="E303" s="11">
        <v>0.39</v>
      </c>
      <c r="F303" s="11">
        <v>0.39318679423028197</v>
      </c>
      <c r="G303" s="144">
        <v>0.87412330448539</v>
      </c>
      <c r="H303" s="144">
        <v>0.3</v>
      </c>
      <c r="I303" s="144">
        <v>0.4</v>
      </c>
      <c r="J303" s="11">
        <v>0.39</v>
      </c>
      <c r="K303" s="11">
        <v>0.33</v>
      </c>
      <c r="L303" s="144" t="s">
        <v>106</v>
      </c>
      <c r="M303" s="144" t="s">
        <v>105</v>
      </c>
      <c r="N303" s="11">
        <v>0.28000000000000003</v>
      </c>
      <c r="O303" s="11">
        <v>0.38</v>
      </c>
      <c r="P303" s="149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0.36784022967002822</v>
      </c>
    </row>
    <row r="304" spans="1:65">
      <c r="A304" s="29"/>
      <c r="B304" s="19">
        <v>1</v>
      </c>
      <c r="C304" s="9">
        <v>5</v>
      </c>
      <c r="D304" s="144">
        <v>0.4</v>
      </c>
      <c r="E304" s="11">
        <v>0.42</v>
      </c>
      <c r="F304" s="11">
        <v>0.41854529261205803</v>
      </c>
      <c r="G304" s="144">
        <v>0.86575720602241002</v>
      </c>
      <c r="H304" s="144">
        <v>0.4</v>
      </c>
      <c r="I304" s="144">
        <v>0.4</v>
      </c>
      <c r="J304" s="11">
        <v>0.4</v>
      </c>
      <c r="K304" s="11">
        <v>0.33</v>
      </c>
      <c r="L304" s="144" t="s">
        <v>106</v>
      </c>
      <c r="M304" s="144" t="s">
        <v>105</v>
      </c>
      <c r="N304" s="11">
        <v>0.34</v>
      </c>
      <c r="O304" s="11">
        <v>0.4</v>
      </c>
      <c r="P304" s="149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27</v>
      </c>
    </row>
    <row r="305" spans="1:65">
      <c r="A305" s="29"/>
      <c r="B305" s="19">
        <v>1</v>
      </c>
      <c r="C305" s="9">
        <v>6</v>
      </c>
      <c r="D305" s="144">
        <v>0.4</v>
      </c>
      <c r="E305" s="11">
        <v>0.42</v>
      </c>
      <c r="F305" s="11">
        <v>0.42599086731374597</v>
      </c>
      <c r="G305" s="144">
        <v>0.83203404534193903</v>
      </c>
      <c r="H305" s="144">
        <v>0.3</v>
      </c>
      <c r="I305" s="144">
        <v>0.4</v>
      </c>
      <c r="J305" s="11">
        <v>0.34</v>
      </c>
      <c r="K305" s="11">
        <v>0.31</v>
      </c>
      <c r="L305" s="144" t="s">
        <v>106</v>
      </c>
      <c r="M305" s="144" t="s">
        <v>105</v>
      </c>
      <c r="N305" s="11">
        <v>0.34</v>
      </c>
      <c r="O305" s="11">
        <v>0.36</v>
      </c>
      <c r="P305" s="149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258</v>
      </c>
      <c r="C306" s="12"/>
      <c r="D306" s="22">
        <v>0.39999999999999997</v>
      </c>
      <c r="E306" s="22">
        <v>0.41166666666666663</v>
      </c>
      <c r="F306" s="22">
        <v>0.41537471135350262</v>
      </c>
      <c r="G306" s="22">
        <v>0.85482799676488863</v>
      </c>
      <c r="H306" s="22">
        <v>0.35000000000000003</v>
      </c>
      <c r="I306" s="22">
        <v>0.3833333333333333</v>
      </c>
      <c r="J306" s="22">
        <v>0.36333333333333329</v>
      </c>
      <c r="K306" s="22">
        <v>0.32</v>
      </c>
      <c r="L306" s="22" t="s">
        <v>626</v>
      </c>
      <c r="M306" s="22" t="s">
        <v>626</v>
      </c>
      <c r="N306" s="22">
        <v>0.31333333333333341</v>
      </c>
      <c r="O306" s="22">
        <v>0.3833333333333333</v>
      </c>
      <c r="P306" s="149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11">
        <v>0.4</v>
      </c>
      <c r="E307" s="11">
        <v>0.42</v>
      </c>
      <c r="F307" s="11">
        <v>0.421743809924577</v>
      </c>
      <c r="G307" s="11">
        <v>0.86457037158705652</v>
      </c>
      <c r="H307" s="11">
        <v>0.35</v>
      </c>
      <c r="I307" s="11">
        <v>0.4</v>
      </c>
      <c r="J307" s="11">
        <v>0.35499999999999998</v>
      </c>
      <c r="K307" s="11">
        <v>0.32</v>
      </c>
      <c r="L307" s="11" t="s">
        <v>626</v>
      </c>
      <c r="M307" s="11" t="s">
        <v>626</v>
      </c>
      <c r="N307" s="11">
        <v>0.32500000000000001</v>
      </c>
      <c r="O307" s="11">
        <v>0.375</v>
      </c>
      <c r="P307" s="149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260</v>
      </c>
      <c r="C308" s="28"/>
      <c r="D308" s="23">
        <v>6.0809419444881171E-17</v>
      </c>
      <c r="E308" s="23">
        <v>1.7224014243685071E-2</v>
      </c>
      <c r="F308" s="23">
        <v>1.9159683109459657E-2</v>
      </c>
      <c r="G308" s="23">
        <v>1.9728698014866271E-2</v>
      </c>
      <c r="H308" s="23">
        <v>5.4772255750516634E-2</v>
      </c>
      <c r="I308" s="23">
        <v>4.0824829046386311E-2</v>
      </c>
      <c r="J308" s="23">
        <v>2.5819888974716113E-2</v>
      </c>
      <c r="K308" s="23">
        <v>2.0976176963403034E-2</v>
      </c>
      <c r="L308" s="23" t="s">
        <v>626</v>
      </c>
      <c r="M308" s="23" t="s">
        <v>626</v>
      </c>
      <c r="N308" s="23">
        <v>3.0767948691238202E-2</v>
      </c>
      <c r="O308" s="23">
        <v>2.2509257354845512E-2</v>
      </c>
      <c r="P308" s="149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86</v>
      </c>
      <c r="C309" s="28"/>
      <c r="D309" s="13">
        <v>1.5202354861220294E-16</v>
      </c>
      <c r="E309" s="13">
        <v>4.1839710713405039E-2</v>
      </c>
      <c r="F309" s="13">
        <v>4.6126262831522984E-2</v>
      </c>
      <c r="G309" s="13">
        <v>2.30791435113612E-2</v>
      </c>
      <c r="H309" s="13">
        <v>0.15649215928719037</v>
      </c>
      <c r="I309" s="13">
        <v>0.10649955403405126</v>
      </c>
      <c r="J309" s="13">
        <v>7.1063914609310413E-2</v>
      </c>
      <c r="K309" s="13">
        <v>6.5550553010634477E-2</v>
      </c>
      <c r="L309" s="13" t="s">
        <v>626</v>
      </c>
      <c r="M309" s="13" t="s">
        <v>626</v>
      </c>
      <c r="N309" s="13">
        <v>9.8195580929483606E-2</v>
      </c>
      <c r="O309" s="13">
        <v>5.8719801795249167E-2</v>
      </c>
      <c r="P309" s="149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261</v>
      </c>
      <c r="C310" s="28"/>
      <c r="D310" s="13">
        <v>8.7428638131344938E-2</v>
      </c>
      <c r="E310" s="13">
        <v>0.11914530674350932</v>
      </c>
      <c r="F310" s="13">
        <v>0.12922589170334975</v>
      </c>
      <c r="G310" s="13">
        <v>1.3239111108964718</v>
      </c>
      <c r="H310" s="13">
        <v>-4.8499941635072874E-2</v>
      </c>
      <c r="I310" s="13">
        <v>4.2119111542539001E-2</v>
      </c>
      <c r="J310" s="13">
        <v>-1.2252320364028346E-2</v>
      </c>
      <c r="K310" s="13">
        <v>-0.13005708949492389</v>
      </c>
      <c r="L310" s="13" t="s">
        <v>626</v>
      </c>
      <c r="M310" s="13" t="s">
        <v>626</v>
      </c>
      <c r="N310" s="13">
        <v>-0.14818090013044616</v>
      </c>
      <c r="O310" s="13">
        <v>4.2119111542539001E-2</v>
      </c>
      <c r="P310" s="149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262</v>
      </c>
      <c r="C311" s="46"/>
      <c r="D311" s="44" t="s">
        <v>263</v>
      </c>
      <c r="E311" s="44">
        <v>0</v>
      </c>
      <c r="F311" s="44">
        <v>0.03</v>
      </c>
      <c r="G311" s="44">
        <v>3.38</v>
      </c>
      <c r="H311" s="44" t="s">
        <v>263</v>
      </c>
      <c r="I311" s="44" t="s">
        <v>263</v>
      </c>
      <c r="J311" s="44">
        <v>0.37</v>
      </c>
      <c r="K311" s="44">
        <v>0.7</v>
      </c>
      <c r="L311" s="44">
        <v>4.49</v>
      </c>
      <c r="M311" s="44">
        <v>0.67</v>
      </c>
      <c r="N311" s="44">
        <v>0.75</v>
      </c>
      <c r="O311" s="44">
        <v>0.22</v>
      </c>
      <c r="P311" s="149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 t="s">
        <v>277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BM312" s="55"/>
    </row>
    <row r="313" spans="1:65">
      <c r="BM313" s="55"/>
    </row>
    <row r="314" spans="1:65" ht="15">
      <c r="B314" s="8" t="s">
        <v>462</v>
      </c>
      <c r="BM314" s="27" t="s">
        <v>66</v>
      </c>
    </row>
    <row r="315" spans="1:65" ht="15">
      <c r="A315" s="24" t="s">
        <v>52</v>
      </c>
      <c r="B315" s="18" t="s">
        <v>111</v>
      </c>
      <c r="C315" s="15" t="s">
        <v>112</v>
      </c>
      <c r="D315" s="16" t="s">
        <v>223</v>
      </c>
      <c r="E315" s="17" t="s">
        <v>223</v>
      </c>
      <c r="F315" s="17" t="s">
        <v>223</v>
      </c>
      <c r="G315" s="17" t="s">
        <v>223</v>
      </c>
      <c r="H315" s="17" t="s">
        <v>223</v>
      </c>
      <c r="I315" s="17" t="s">
        <v>223</v>
      </c>
      <c r="J315" s="17" t="s">
        <v>223</v>
      </c>
      <c r="K315" s="17" t="s">
        <v>223</v>
      </c>
      <c r="L315" s="17" t="s">
        <v>223</v>
      </c>
      <c r="M315" s="17" t="s">
        <v>223</v>
      </c>
      <c r="N315" s="17" t="s">
        <v>223</v>
      </c>
      <c r="O315" s="17" t="s">
        <v>223</v>
      </c>
      <c r="P315" s="17" t="s">
        <v>223</v>
      </c>
      <c r="Q315" s="17" t="s">
        <v>223</v>
      </c>
      <c r="R315" s="17" t="s">
        <v>223</v>
      </c>
      <c r="S315" s="17" t="s">
        <v>223</v>
      </c>
      <c r="T315" s="149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224</v>
      </c>
      <c r="C316" s="9" t="s">
        <v>224</v>
      </c>
      <c r="D316" s="147" t="s">
        <v>226</v>
      </c>
      <c r="E316" s="148" t="s">
        <v>227</v>
      </c>
      <c r="F316" s="148" t="s">
        <v>228</v>
      </c>
      <c r="G316" s="148" t="s">
        <v>229</v>
      </c>
      <c r="H316" s="148" t="s">
        <v>230</v>
      </c>
      <c r="I316" s="148" t="s">
        <v>231</v>
      </c>
      <c r="J316" s="148" t="s">
        <v>232</v>
      </c>
      <c r="K316" s="148" t="s">
        <v>235</v>
      </c>
      <c r="L316" s="148" t="s">
        <v>236</v>
      </c>
      <c r="M316" s="148" t="s">
        <v>237</v>
      </c>
      <c r="N316" s="148" t="s">
        <v>264</v>
      </c>
      <c r="O316" s="148" t="s">
        <v>238</v>
      </c>
      <c r="P316" s="148" t="s">
        <v>239</v>
      </c>
      <c r="Q316" s="148" t="s">
        <v>243</v>
      </c>
      <c r="R316" s="148" t="s">
        <v>244</v>
      </c>
      <c r="S316" s="148" t="s">
        <v>245</v>
      </c>
      <c r="T316" s="149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269</v>
      </c>
      <c r="E317" s="11" t="s">
        <v>102</v>
      </c>
      <c r="F317" s="11" t="s">
        <v>103</v>
      </c>
      <c r="G317" s="11" t="s">
        <v>103</v>
      </c>
      <c r="H317" s="11" t="s">
        <v>269</v>
      </c>
      <c r="I317" s="11" t="s">
        <v>103</v>
      </c>
      <c r="J317" s="11" t="s">
        <v>103</v>
      </c>
      <c r="K317" s="11" t="s">
        <v>103</v>
      </c>
      <c r="L317" s="11" t="s">
        <v>102</v>
      </c>
      <c r="M317" s="11" t="s">
        <v>103</v>
      </c>
      <c r="N317" s="11" t="s">
        <v>103</v>
      </c>
      <c r="O317" s="11" t="s">
        <v>103</v>
      </c>
      <c r="P317" s="11" t="s">
        <v>103</v>
      </c>
      <c r="Q317" s="11" t="s">
        <v>103</v>
      </c>
      <c r="R317" s="11" t="s">
        <v>102</v>
      </c>
      <c r="S317" s="11" t="s">
        <v>103</v>
      </c>
      <c r="T317" s="149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149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8.76</v>
      </c>
      <c r="E319" s="21">
        <v>8.7100000000000009</v>
      </c>
      <c r="F319" s="21">
        <v>8.6598336666666658</v>
      </c>
      <c r="G319" s="21">
        <v>8.8153219499999995</v>
      </c>
      <c r="H319" s="21">
        <v>8.7799999999999994</v>
      </c>
      <c r="I319" s="21">
        <v>8.3800000000000008</v>
      </c>
      <c r="J319" s="21">
        <v>8.59</v>
      </c>
      <c r="K319" s="21">
        <v>8.7430000000000003</v>
      </c>
      <c r="L319" s="150">
        <v>8.2100000000000009</v>
      </c>
      <c r="M319" s="21">
        <v>8.4629999999999992</v>
      </c>
      <c r="N319" s="21">
        <v>8.7430000000000003</v>
      </c>
      <c r="O319" s="21">
        <v>8.42</v>
      </c>
      <c r="P319" s="21">
        <v>8.7284000000000006</v>
      </c>
      <c r="Q319" s="21">
        <v>8.9585339820398726</v>
      </c>
      <c r="R319" s="143">
        <v>6.0385</v>
      </c>
      <c r="S319" s="21">
        <v>8.4499999999999993</v>
      </c>
      <c r="T319" s="149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8.6499999999999986</v>
      </c>
      <c r="E320" s="11">
        <v>8.52</v>
      </c>
      <c r="F320" s="11">
        <v>8.5121746666666702</v>
      </c>
      <c r="G320" s="11">
        <v>8.8175210000000011</v>
      </c>
      <c r="H320" s="11">
        <v>8.7100000000000009</v>
      </c>
      <c r="I320" s="11">
        <v>8.1199999999999992</v>
      </c>
      <c r="J320" s="11">
        <v>8.64</v>
      </c>
      <c r="K320" s="11">
        <v>8.5329999999999995</v>
      </c>
      <c r="L320" s="11">
        <v>8.56</v>
      </c>
      <c r="M320" s="11">
        <v>8.6029999999999998</v>
      </c>
      <c r="N320" s="11">
        <v>8.6379999999999999</v>
      </c>
      <c r="O320" s="11">
        <v>8.36</v>
      </c>
      <c r="P320" s="11">
        <v>8.6265000000000001</v>
      </c>
      <c r="Q320" s="11">
        <v>8.7757120017608479</v>
      </c>
      <c r="R320" s="144">
        <v>6.3574000000000002</v>
      </c>
      <c r="S320" s="11">
        <v>8.43</v>
      </c>
      <c r="T320" s="149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e">
        <v>#N/A</v>
      </c>
    </row>
    <row r="321" spans="1:65">
      <c r="A321" s="29"/>
      <c r="B321" s="19">
        <v>1</v>
      </c>
      <c r="C321" s="9">
        <v>3</v>
      </c>
      <c r="D321" s="11">
        <v>8.7999999999999989</v>
      </c>
      <c r="E321" s="11">
        <v>8.49</v>
      </c>
      <c r="F321" s="11">
        <v>8.6320806666666652</v>
      </c>
      <c r="G321" s="11">
        <v>8.8358498500000007</v>
      </c>
      <c r="H321" s="11">
        <v>8.76</v>
      </c>
      <c r="I321" s="11">
        <v>8.26</v>
      </c>
      <c r="J321" s="11">
        <v>8.6199999999999992</v>
      </c>
      <c r="K321" s="11">
        <v>8.673</v>
      </c>
      <c r="L321" s="11">
        <v>8.5</v>
      </c>
      <c r="M321" s="11">
        <v>8.5679999999999996</v>
      </c>
      <c r="N321" s="11">
        <v>8.5329999999999995</v>
      </c>
      <c r="O321" s="11">
        <v>8.52</v>
      </c>
      <c r="P321" s="11">
        <v>8.6758000000000006</v>
      </c>
      <c r="Q321" s="11">
        <v>8.4523180949629175</v>
      </c>
      <c r="R321" s="144">
        <v>6.0723079999999996</v>
      </c>
      <c r="S321" s="11">
        <v>8.3800000000000008</v>
      </c>
      <c r="T321" s="149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8.74</v>
      </c>
      <c r="E322" s="11">
        <v>8.5</v>
      </c>
      <c r="F322" s="11">
        <v>8.5761036666666666</v>
      </c>
      <c r="G322" s="11">
        <v>8.8119229500000014</v>
      </c>
      <c r="H322" s="11">
        <v>8.74</v>
      </c>
      <c r="I322" s="11">
        <v>8.2100000000000009</v>
      </c>
      <c r="J322" s="11">
        <v>8.6</v>
      </c>
      <c r="K322" s="11">
        <v>8.6379999999999999</v>
      </c>
      <c r="L322" s="11">
        <v>8.5500000000000007</v>
      </c>
      <c r="M322" s="11">
        <v>8.5329999999999995</v>
      </c>
      <c r="N322" s="11">
        <v>8.673</v>
      </c>
      <c r="O322" s="11">
        <v>8.49</v>
      </c>
      <c r="P322" s="11">
        <v>8.8491999999999997</v>
      </c>
      <c r="Q322" s="145">
        <v>7.9176270569898701</v>
      </c>
      <c r="R322" s="144">
        <v>5.6962999999999999</v>
      </c>
      <c r="S322" s="11">
        <v>8.3699999999999992</v>
      </c>
      <c r="T322" s="149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8.5919402834632752</v>
      </c>
    </row>
    <row r="323" spans="1:65">
      <c r="A323" s="29"/>
      <c r="B323" s="19">
        <v>1</v>
      </c>
      <c r="C323" s="9">
        <v>5</v>
      </c>
      <c r="D323" s="11">
        <v>8.75</v>
      </c>
      <c r="E323" s="11">
        <v>8.52</v>
      </c>
      <c r="F323" s="11">
        <v>8.5955526666666664</v>
      </c>
      <c r="G323" s="11">
        <v>8.8099517499999997</v>
      </c>
      <c r="H323" s="11">
        <v>8.73</v>
      </c>
      <c r="I323" s="11">
        <v>8.2799999999999994</v>
      </c>
      <c r="J323" s="11">
        <v>8.61</v>
      </c>
      <c r="K323" s="11">
        <v>8.5679999999999996</v>
      </c>
      <c r="L323" s="11">
        <v>8.65</v>
      </c>
      <c r="M323" s="11">
        <v>8.8829999999999991</v>
      </c>
      <c r="N323" s="11">
        <v>8.673</v>
      </c>
      <c r="O323" s="11">
        <v>8.7100000000000009</v>
      </c>
      <c r="P323" s="11">
        <v>8.6523000000000003</v>
      </c>
      <c r="Q323" s="11">
        <v>8.0610937073076183</v>
      </c>
      <c r="R323" s="144">
        <v>6.3948</v>
      </c>
      <c r="S323" s="11">
        <v>8.44</v>
      </c>
      <c r="T323" s="149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28</v>
      </c>
    </row>
    <row r="324" spans="1:65">
      <c r="A324" s="29"/>
      <c r="B324" s="19">
        <v>1</v>
      </c>
      <c r="C324" s="9">
        <v>6</v>
      </c>
      <c r="D324" s="11">
        <v>8.73</v>
      </c>
      <c r="E324" s="11">
        <v>8.57</v>
      </c>
      <c r="F324" s="11">
        <v>8.6080856666666659</v>
      </c>
      <c r="G324" s="11">
        <v>8.8145802999999994</v>
      </c>
      <c r="H324" s="11">
        <v>8.7100000000000009</v>
      </c>
      <c r="I324" s="11">
        <v>8.39</v>
      </c>
      <c r="J324" s="11">
        <v>8.64</v>
      </c>
      <c r="K324" s="11">
        <v>8.6379999999999999</v>
      </c>
      <c r="L324" s="11">
        <v>8.44</v>
      </c>
      <c r="M324" s="11">
        <v>8.2880000000000003</v>
      </c>
      <c r="N324" s="11">
        <v>8.6029999999999998</v>
      </c>
      <c r="O324" s="11">
        <v>8.56</v>
      </c>
      <c r="P324" s="11">
        <v>8.5715000000000003</v>
      </c>
      <c r="Q324" s="11">
        <v>8.6060045286975537</v>
      </c>
      <c r="R324" s="144">
        <v>5.8745400000000005</v>
      </c>
      <c r="S324" s="11">
        <v>8.3800000000000008</v>
      </c>
      <c r="T324" s="149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20" t="s">
        <v>258</v>
      </c>
      <c r="C325" s="12"/>
      <c r="D325" s="22">
        <v>8.7383333333333315</v>
      </c>
      <c r="E325" s="22">
        <v>8.5516666666666659</v>
      </c>
      <c r="F325" s="22">
        <v>8.5973051666666667</v>
      </c>
      <c r="G325" s="22">
        <v>8.8175246333333348</v>
      </c>
      <c r="H325" s="22">
        <v>8.7383333333333333</v>
      </c>
      <c r="I325" s="22">
        <v>8.2733333333333334</v>
      </c>
      <c r="J325" s="22">
        <v>8.6166666666666671</v>
      </c>
      <c r="K325" s="22">
        <v>8.6321666666666648</v>
      </c>
      <c r="L325" s="22">
        <v>8.4850000000000012</v>
      </c>
      <c r="M325" s="22">
        <v>8.5563333333333329</v>
      </c>
      <c r="N325" s="22">
        <v>8.643833333333335</v>
      </c>
      <c r="O325" s="22">
        <v>8.51</v>
      </c>
      <c r="P325" s="22">
        <v>8.6839500000000012</v>
      </c>
      <c r="Q325" s="22">
        <v>8.46188156195978</v>
      </c>
      <c r="R325" s="22">
        <v>6.0723080000000005</v>
      </c>
      <c r="S325" s="22">
        <v>8.4083333333333332</v>
      </c>
      <c r="T325" s="149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259</v>
      </c>
      <c r="C326" s="28"/>
      <c r="D326" s="11">
        <v>8.745000000000001</v>
      </c>
      <c r="E326" s="11">
        <v>8.52</v>
      </c>
      <c r="F326" s="11">
        <v>8.6018191666666652</v>
      </c>
      <c r="G326" s="11">
        <v>8.8149511250000003</v>
      </c>
      <c r="H326" s="11">
        <v>8.7349999999999994</v>
      </c>
      <c r="I326" s="11">
        <v>8.27</v>
      </c>
      <c r="J326" s="11">
        <v>8.6149999999999984</v>
      </c>
      <c r="K326" s="11">
        <v>8.6379999999999999</v>
      </c>
      <c r="L326" s="11">
        <v>8.5250000000000004</v>
      </c>
      <c r="M326" s="11">
        <v>8.5504999999999995</v>
      </c>
      <c r="N326" s="11">
        <v>8.6555</v>
      </c>
      <c r="O326" s="11">
        <v>8.504999999999999</v>
      </c>
      <c r="P326" s="11">
        <v>8.6640499999999996</v>
      </c>
      <c r="Q326" s="11">
        <v>8.5291613118302365</v>
      </c>
      <c r="R326" s="11">
        <v>6.0554039999999993</v>
      </c>
      <c r="S326" s="11">
        <v>8.4050000000000011</v>
      </c>
      <c r="T326" s="149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260</v>
      </c>
      <c r="C327" s="28"/>
      <c r="D327" s="23">
        <v>4.9564772436345231E-2</v>
      </c>
      <c r="E327" s="23">
        <v>8.2320511822186387E-2</v>
      </c>
      <c r="F327" s="23">
        <v>5.0862844555724887E-2</v>
      </c>
      <c r="G327" s="23">
        <v>9.360148608578308E-3</v>
      </c>
      <c r="H327" s="23">
        <v>2.7868739954770714E-2</v>
      </c>
      <c r="I327" s="23">
        <v>0.1026969652261777</v>
      </c>
      <c r="J327" s="23">
        <v>2.0655911179773251E-2</v>
      </c>
      <c r="K327" s="23">
        <v>7.4794161982515137E-2</v>
      </c>
      <c r="L327" s="23">
        <v>0.15162453627299236</v>
      </c>
      <c r="M327" s="23">
        <v>0.19508117968339886</v>
      </c>
      <c r="N327" s="23">
        <v>7.1443450831176328E-2</v>
      </c>
      <c r="O327" s="23">
        <v>0.12132600710482527</v>
      </c>
      <c r="P327" s="23">
        <v>9.6225791760837009E-2</v>
      </c>
      <c r="Q327" s="23">
        <v>0.40567472964831464</v>
      </c>
      <c r="R327" s="23">
        <v>0.27089323257696929</v>
      </c>
      <c r="S327" s="23">
        <v>3.5449494589720743E-2</v>
      </c>
      <c r="T327" s="19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  <c r="AV327" s="200"/>
      <c r="AW327" s="200"/>
      <c r="AX327" s="200"/>
      <c r="AY327" s="200"/>
      <c r="AZ327" s="200"/>
      <c r="BA327" s="200"/>
      <c r="BB327" s="200"/>
      <c r="BC327" s="200"/>
      <c r="BD327" s="200"/>
      <c r="BE327" s="200"/>
      <c r="BF327" s="200"/>
      <c r="BG327" s="200"/>
      <c r="BH327" s="200"/>
      <c r="BI327" s="200"/>
      <c r="BJ327" s="200"/>
      <c r="BK327" s="200"/>
      <c r="BL327" s="200"/>
      <c r="BM327" s="56"/>
    </row>
    <row r="328" spans="1:65">
      <c r="A328" s="29"/>
      <c r="B328" s="3" t="s">
        <v>86</v>
      </c>
      <c r="C328" s="28"/>
      <c r="D328" s="13">
        <v>5.6721082322729625E-3</v>
      </c>
      <c r="E328" s="13">
        <v>9.6262535749974346E-3</v>
      </c>
      <c r="F328" s="13">
        <v>5.9161380885872812E-3</v>
      </c>
      <c r="G328" s="13">
        <v>1.0615392638874707E-3</v>
      </c>
      <c r="H328" s="13">
        <v>3.1892511868896489E-3</v>
      </c>
      <c r="I328" s="13">
        <v>1.2413009495508989E-2</v>
      </c>
      <c r="J328" s="13">
        <v>2.3972043922367409E-3</v>
      </c>
      <c r="K328" s="13">
        <v>8.6645873360317212E-3</v>
      </c>
      <c r="L328" s="13">
        <v>1.7869715530111057E-2</v>
      </c>
      <c r="M328" s="13">
        <v>2.2799623633573438E-2</v>
      </c>
      <c r="N328" s="13">
        <v>8.2652508529598729E-3</v>
      </c>
      <c r="O328" s="13">
        <v>1.4256875100449503E-2</v>
      </c>
      <c r="P328" s="13">
        <v>1.108087814425889E-2</v>
      </c>
      <c r="Q328" s="13">
        <v>4.794143319991824E-2</v>
      </c>
      <c r="R328" s="13">
        <v>4.4611247087099216E-2</v>
      </c>
      <c r="S328" s="13">
        <v>4.2159953922363616E-3</v>
      </c>
      <c r="T328" s="14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261</v>
      </c>
      <c r="C329" s="28"/>
      <c r="D329" s="13">
        <v>1.7038415659361039E-2</v>
      </c>
      <c r="E329" s="13">
        <v>-4.6873715910390468E-3</v>
      </c>
      <c r="F329" s="13">
        <v>6.2440880946490473E-4</v>
      </c>
      <c r="G329" s="13">
        <v>2.6255344244446865E-2</v>
      </c>
      <c r="H329" s="13">
        <v>1.7038415659361261E-2</v>
      </c>
      <c r="I329" s="13">
        <v>-3.7082072223332152E-2</v>
      </c>
      <c r="J329" s="13">
        <v>2.8778578979398173E-3</v>
      </c>
      <c r="K329" s="13">
        <v>4.6818741606959868E-3</v>
      </c>
      <c r="L329" s="13">
        <v>-1.2446581323324546E-2</v>
      </c>
      <c r="M329" s="13">
        <v>-4.144226909779003E-3</v>
      </c>
      <c r="N329" s="13">
        <v>6.0397358638464294E-3</v>
      </c>
      <c r="O329" s="13">
        <v>-9.5368776737175809E-3</v>
      </c>
      <c r="P329" s="13">
        <v>1.0708840320249324E-2</v>
      </c>
      <c r="Q329" s="13">
        <v>-1.5137293464878576E-2</v>
      </c>
      <c r="R329" s="13">
        <v>-0.29325533003444604</v>
      </c>
      <c r="S329" s="13">
        <v>-2.1369672515453408E-2</v>
      </c>
      <c r="T329" s="14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262</v>
      </c>
      <c r="C330" s="46"/>
      <c r="D330" s="44">
        <v>1.0900000000000001</v>
      </c>
      <c r="E330" s="44">
        <v>0.17</v>
      </c>
      <c r="F330" s="44">
        <v>0.14000000000000001</v>
      </c>
      <c r="G330" s="44">
        <v>1.63</v>
      </c>
      <c r="H330" s="44">
        <v>1.0900000000000001</v>
      </c>
      <c r="I330" s="44">
        <v>2.06</v>
      </c>
      <c r="J330" s="44">
        <v>0.27</v>
      </c>
      <c r="K330" s="44">
        <v>0.38</v>
      </c>
      <c r="L330" s="44">
        <v>0.62</v>
      </c>
      <c r="M330" s="44">
        <v>0.14000000000000001</v>
      </c>
      <c r="N330" s="44">
        <v>0.45</v>
      </c>
      <c r="O330" s="44">
        <v>0.45</v>
      </c>
      <c r="P330" s="44">
        <v>0.73</v>
      </c>
      <c r="Q330" s="44">
        <v>0.78</v>
      </c>
      <c r="R330" s="44">
        <v>16.98</v>
      </c>
      <c r="S330" s="44">
        <v>1.1399999999999999</v>
      </c>
      <c r="T330" s="14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BM331" s="55"/>
    </row>
    <row r="332" spans="1:65" ht="15">
      <c r="B332" s="8" t="s">
        <v>463</v>
      </c>
      <c r="BM332" s="27" t="s">
        <v>66</v>
      </c>
    </row>
    <row r="333" spans="1:65" ht="15">
      <c r="A333" s="24" t="s">
        <v>42</v>
      </c>
      <c r="B333" s="18" t="s">
        <v>111</v>
      </c>
      <c r="C333" s="15" t="s">
        <v>112</v>
      </c>
      <c r="D333" s="16" t="s">
        <v>223</v>
      </c>
      <c r="E333" s="17" t="s">
        <v>223</v>
      </c>
      <c r="F333" s="17" t="s">
        <v>223</v>
      </c>
      <c r="G333" s="17" t="s">
        <v>223</v>
      </c>
      <c r="H333" s="17" t="s">
        <v>223</v>
      </c>
      <c r="I333" s="17" t="s">
        <v>223</v>
      </c>
      <c r="J333" s="17" t="s">
        <v>223</v>
      </c>
      <c r="K333" s="17" t="s">
        <v>223</v>
      </c>
      <c r="L333" s="17" t="s">
        <v>223</v>
      </c>
      <c r="M333" s="17" t="s">
        <v>223</v>
      </c>
      <c r="N333" s="17" t="s">
        <v>223</v>
      </c>
      <c r="O333" s="17" t="s">
        <v>223</v>
      </c>
      <c r="P333" s="149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224</v>
      </c>
      <c r="C334" s="9" t="s">
        <v>224</v>
      </c>
      <c r="D334" s="147" t="s">
        <v>226</v>
      </c>
      <c r="E334" s="148" t="s">
        <v>227</v>
      </c>
      <c r="F334" s="148" t="s">
        <v>228</v>
      </c>
      <c r="G334" s="148" t="s">
        <v>230</v>
      </c>
      <c r="H334" s="148" t="s">
        <v>232</v>
      </c>
      <c r="I334" s="148" t="s">
        <v>234</v>
      </c>
      <c r="J334" s="148" t="s">
        <v>236</v>
      </c>
      <c r="K334" s="148" t="s">
        <v>238</v>
      </c>
      <c r="L334" s="148" t="s">
        <v>241</v>
      </c>
      <c r="M334" s="148" t="s">
        <v>243</v>
      </c>
      <c r="N334" s="148" t="s">
        <v>244</v>
      </c>
      <c r="O334" s="148" t="s">
        <v>245</v>
      </c>
      <c r="P334" s="149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269</v>
      </c>
      <c r="E335" s="11" t="s">
        <v>102</v>
      </c>
      <c r="F335" s="11" t="s">
        <v>102</v>
      </c>
      <c r="G335" s="11" t="s">
        <v>269</v>
      </c>
      <c r="H335" s="11" t="s">
        <v>102</v>
      </c>
      <c r="I335" s="11" t="s">
        <v>99</v>
      </c>
      <c r="J335" s="11" t="s">
        <v>102</v>
      </c>
      <c r="K335" s="11" t="s">
        <v>102</v>
      </c>
      <c r="L335" s="11" t="s">
        <v>100</v>
      </c>
      <c r="M335" s="11" t="s">
        <v>102</v>
      </c>
      <c r="N335" s="11" t="s">
        <v>102</v>
      </c>
      <c r="O335" s="11" t="s">
        <v>102</v>
      </c>
      <c r="P335" s="149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149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207">
        <v>13</v>
      </c>
      <c r="E337" s="207">
        <v>12.1</v>
      </c>
      <c r="F337" s="207">
        <v>10.8498312887995</v>
      </c>
      <c r="G337" s="207">
        <v>12.7</v>
      </c>
      <c r="H337" s="207">
        <v>13</v>
      </c>
      <c r="I337" s="207">
        <v>12.4</v>
      </c>
      <c r="J337" s="207">
        <v>11.8</v>
      </c>
      <c r="K337" s="207">
        <v>12</v>
      </c>
      <c r="L337" s="207">
        <v>12.14947448901761</v>
      </c>
      <c r="M337" s="207">
        <v>15.036682480018188</v>
      </c>
      <c r="N337" s="207">
        <v>10</v>
      </c>
      <c r="O337" s="207">
        <v>12</v>
      </c>
      <c r="P337" s="209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1">
        <v>1</v>
      </c>
    </row>
    <row r="338" spans="1:65">
      <c r="A338" s="29"/>
      <c r="B338" s="19">
        <v>1</v>
      </c>
      <c r="C338" s="9">
        <v>2</v>
      </c>
      <c r="D338" s="212">
        <v>14</v>
      </c>
      <c r="E338" s="212">
        <v>10.8</v>
      </c>
      <c r="F338" s="212">
        <v>11.1935598825323</v>
      </c>
      <c r="G338" s="212">
        <v>13.4</v>
      </c>
      <c r="H338" s="212">
        <v>13</v>
      </c>
      <c r="I338" s="212">
        <v>12.4</v>
      </c>
      <c r="J338" s="212">
        <v>11.8</v>
      </c>
      <c r="K338" s="212">
        <v>12</v>
      </c>
      <c r="L338" s="212">
        <v>12.425428281758894</v>
      </c>
      <c r="M338" s="212">
        <v>14.513323783199871</v>
      </c>
      <c r="N338" s="212">
        <v>11</v>
      </c>
      <c r="O338" s="212">
        <v>13</v>
      </c>
      <c r="P338" s="209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1" t="e">
        <v>#N/A</v>
      </c>
    </row>
    <row r="339" spans="1:65">
      <c r="A339" s="29"/>
      <c r="B339" s="19">
        <v>1</v>
      </c>
      <c r="C339" s="9">
        <v>3</v>
      </c>
      <c r="D339" s="212">
        <v>14</v>
      </c>
      <c r="E339" s="212">
        <v>11.9</v>
      </c>
      <c r="F339" s="212">
        <v>11.469875630468799</v>
      </c>
      <c r="G339" s="212">
        <v>14.1</v>
      </c>
      <c r="H339" s="214">
        <v>16</v>
      </c>
      <c r="I339" s="212">
        <v>12.4</v>
      </c>
      <c r="J339" s="212">
        <v>11.6</v>
      </c>
      <c r="K339" s="212">
        <v>12</v>
      </c>
      <c r="L339" s="212">
        <v>12.658303221284811</v>
      </c>
      <c r="M339" s="212">
        <v>12.524229723787833</v>
      </c>
      <c r="N339" s="212">
        <v>10</v>
      </c>
      <c r="O339" s="212">
        <v>13</v>
      </c>
      <c r="P339" s="209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1">
        <v>16</v>
      </c>
    </row>
    <row r="340" spans="1:65">
      <c r="A340" s="29"/>
      <c r="B340" s="19">
        <v>1</v>
      </c>
      <c r="C340" s="9">
        <v>4</v>
      </c>
      <c r="D340" s="212">
        <v>13</v>
      </c>
      <c r="E340" s="212">
        <v>11.1</v>
      </c>
      <c r="F340" s="212">
        <v>10.786108495322599</v>
      </c>
      <c r="G340" s="212">
        <v>11.9</v>
      </c>
      <c r="H340" s="214">
        <v>16</v>
      </c>
      <c r="I340" s="212">
        <v>12.4</v>
      </c>
      <c r="J340" s="212">
        <v>12.4</v>
      </c>
      <c r="K340" s="212">
        <v>12</v>
      </c>
      <c r="L340" s="212">
        <v>12.545804074916253</v>
      </c>
      <c r="M340" s="212">
        <v>13.771907421483933</v>
      </c>
      <c r="N340" s="212">
        <v>11</v>
      </c>
      <c r="O340" s="212">
        <v>13</v>
      </c>
      <c r="P340" s="209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1">
        <v>12.353391284059889</v>
      </c>
    </row>
    <row r="341" spans="1:65">
      <c r="A341" s="29"/>
      <c r="B341" s="19">
        <v>1</v>
      </c>
      <c r="C341" s="9">
        <v>5</v>
      </c>
      <c r="D341" s="212">
        <v>12</v>
      </c>
      <c r="E341" s="212">
        <v>11.8</v>
      </c>
      <c r="F341" s="212">
        <v>11.6672552946949</v>
      </c>
      <c r="G341" s="212">
        <v>12.7</v>
      </c>
      <c r="H341" s="212">
        <v>14</v>
      </c>
      <c r="I341" s="212">
        <v>12.5</v>
      </c>
      <c r="J341" s="212">
        <v>12.1</v>
      </c>
      <c r="K341" s="212">
        <v>12</v>
      </c>
      <c r="L341" s="212">
        <v>12.486877804185733</v>
      </c>
      <c r="M341" s="212">
        <v>11.767362174561045</v>
      </c>
      <c r="N341" s="212">
        <v>11</v>
      </c>
      <c r="O341" s="212">
        <v>13</v>
      </c>
      <c r="P341" s="209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211">
        <v>29</v>
      </c>
    </row>
    <row r="342" spans="1:65">
      <c r="A342" s="29"/>
      <c r="B342" s="19">
        <v>1</v>
      </c>
      <c r="C342" s="9">
        <v>6</v>
      </c>
      <c r="D342" s="212">
        <v>13</v>
      </c>
      <c r="E342" s="212">
        <v>11.8</v>
      </c>
      <c r="F342" s="212">
        <v>11.3782420185823</v>
      </c>
      <c r="G342" s="212">
        <v>13.1</v>
      </c>
      <c r="H342" s="212">
        <v>14</v>
      </c>
      <c r="I342" s="212">
        <v>12.4</v>
      </c>
      <c r="J342" s="212">
        <v>11.6</v>
      </c>
      <c r="K342" s="212">
        <v>13</v>
      </c>
      <c r="L342" s="212">
        <v>12.748314050015253</v>
      </c>
      <c r="M342" s="212">
        <v>13.271592337682076</v>
      </c>
      <c r="N342" s="212">
        <v>10</v>
      </c>
      <c r="O342" s="212">
        <v>13</v>
      </c>
      <c r="P342" s="209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5"/>
    </row>
    <row r="343" spans="1:65">
      <c r="A343" s="29"/>
      <c r="B343" s="20" t="s">
        <v>258</v>
      </c>
      <c r="C343" s="12"/>
      <c r="D343" s="216">
        <v>13.166666666666666</v>
      </c>
      <c r="E343" s="216">
        <v>11.583333333333334</v>
      </c>
      <c r="F343" s="216">
        <v>11.224145435066733</v>
      </c>
      <c r="G343" s="216">
        <v>12.983333333333333</v>
      </c>
      <c r="H343" s="216">
        <v>14.333333333333334</v>
      </c>
      <c r="I343" s="216">
        <v>12.416666666666666</v>
      </c>
      <c r="J343" s="216">
        <v>11.883333333333333</v>
      </c>
      <c r="K343" s="216">
        <v>12.166666666666666</v>
      </c>
      <c r="L343" s="216">
        <v>12.502366986863093</v>
      </c>
      <c r="M343" s="216">
        <v>13.480849653455492</v>
      </c>
      <c r="N343" s="216">
        <v>10.5</v>
      </c>
      <c r="O343" s="216">
        <v>12.833333333333334</v>
      </c>
      <c r="P343" s="209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5"/>
    </row>
    <row r="344" spans="1:65">
      <c r="A344" s="29"/>
      <c r="B344" s="3" t="s">
        <v>259</v>
      </c>
      <c r="C344" s="28"/>
      <c r="D344" s="212">
        <v>13</v>
      </c>
      <c r="E344" s="212">
        <v>11.8</v>
      </c>
      <c r="F344" s="212">
        <v>11.2859009505573</v>
      </c>
      <c r="G344" s="212">
        <v>12.899999999999999</v>
      </c>
      <c r="H344" s="212">
        <v>14</v>
      </c>
      <c r="I344" s="212">
        <v>12.4</v>
      </c>
      <c r="J344" s="212">
        <v>11.8</v>
      </c>
      <c r="K344" s="212">
        <v>12</v>
      </c>
      <c r="L344" s="212">
        <v>12.516340939550993</v>
      </c>
      <c r="M344" s="212">
        <v>13.521749879583005</v>
      </c>
      <c r="N344" s="212">
        <v>10.5</v>
      </c>
      <c r="O344" s="212">
        <v>13</v>
      </c>
      <c r="P344" s="209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5"/>
    </row>
    <row r="345" spans="1:65">
      <c r="A345" s="29"/>
      <c r="B345" s="3" t="s">
        <v>260</v>
      </c>
      <c r="C345" s="28"/>
      <c r="D345" s="23">
        <v>0.752772652709081</v>
      </c>
      <c r="E345" s="23">
        <v>0.51153364177409344</v>
      </c>
      <c r="F345" s="23">
        <v>0.35025657749233252</v>
      </c>
      <c r="G345" s="23">
        <v>0.74408780843840372</v>
      </c>
      <c r="H345" s="23">
        <v>1.3662601021279464</v>
      </c>
      <c r="I345" s="23">
        <v>4.0824829046386159E-2</v>
      </c>
      <c r="J345" s="23">
        <v>0.31251666622224605</v>
      </c>
      <c r="K345" s="23">
        <v>0.40824829046386302</v>
      </c>
      <c r="L345" s="23">
        <v>0.20851160248584888</v>
      </c>
      <c r="M345" s="23">
        <v>1.2219887799404114</v>
      </c>
      <c r="N345" s="23">
        <v>0.54772255750516607</v>
      </c>
      <c r="O345" s="23">
        <v>0.40824829046386302</v>
      </c>
      <c r="P345" s="149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86</v>
      </c>
      <c r="C346" s="28"/>
      <c r="D346" s="13">
        <v>5.7172606534866915E-2</v>
      </c>
      <c r="E346" s="13">
        <v>4.416117770711598E-2</v>
      </c>
      <c r="F346" s="13">
        <v>3.1205634274664055E-2</v>
      </c>
      <c r="G346" s="13">
        <v>5.7310999366244189E-2</v>
      </c>
      <c r="H346" s="13">
        <v>9.5320472241484627E-2</v>
      </c>
      <c r="I346" s="13">
        <v>3.2879056950109661E-3</v>
      </c>
      <c r="J346" s="13">
        <v>2.6298737690511591E-2</v>
      </c>
      <c r="K346" s="13">
        <v>3.355465401072847E-2</v>
      </c>
      <c r="L346" s="13">
        <v>1.6677770113846697E-2</v>
      </c>
      <c r="M346" s="13">
        <v>9.0646273146973641E-2</v>
      </c>
      <c r="N346" s="13">
        <v>5.2164053095730099E-2</v>
      </c>
      <c r="O346" s="13">
        <v>3.1811555101080233E-2</v>
      </c>
      <c r="P346" s="149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261</v>
      </c>
      <c r="C347" s="28"/>
      <c r="D347" s="13">
        <v>6.583417977346695E-2</v>
      </c>
      <c r="E347" s="13">
        <v>-6.2335753237266367E-2</v>
      </c>
      <c r="F347" s="13">
        <v>-9.1411809358800999E-2</v>
      </c>
      <c r="G347" s="13">
        <v>5.099345068801342E-2</v>
      </c>
      <c r="H347" s="13">
        <v>0.1602751830445337</v>
      </c>
      <c r="I347" s="13">
        <v>5.1221062420667707E-3</v>
      </c>
      <c r="J347" s="13">
        <v>-3.805092382470654E-2</v>
      </c>
      <c r="K347" s="13">
        <v>-1.5115251601733104E-2</v>
      </c>
      <c r="L347" s="13">
        <v>1.2059498430640136E-2</v>
      </c>
      <c r="M347" s="13">
        <v>9.1267113901784214E-2</v>
      </c>
      <c r="N347" s="13">
        <v>-0.15003097056039982</v>
      </c>
      <c r="O347" s="13">
        <v>3.8851035981733562E-2</v>
      </c>
      <c r="P347" s="149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262</v>
      </c>
      <c r="C348" s="46"/>
      <c r="D348" s="44">
        <v>0.74</v>
      </c>
      <c r="E348" s="44">
        <v>0.92</v>
      </c>
      <c r="F348" s="44">
        <v>1.3</v>
      </c>
      <c r="G348" s="44">
        <v>0.55000000000000004</v>
      </c>
      <c r="H348" s="44">
        <v>1.97</v>
      </c>
      <c r="I348" s="44">
        <v>0.05</v>
      </c>
      <c r="J348" s="44">
        <v>0.61</v>
      </c>
      <c r="K348" s="44">
        <v>0.31</v>
      </c>
      <c r="L348" s="44">
        <v>0.05</v>
      </c>
      <c r="M348" s="44">
        <v>1.07</v>
      </c>
      <c r="N348" s="44">
        <v>2.06</v>
      </c>
      <c r="O348" s="44">
        <v>0.39</v>
      </c>
      <c r="P348" s="149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BM349" s="55"/>
    </row>
    <row r="350" spans="1:65" ht="15">
      <c r="B350" s="8" t="s">
        <v>464</v>
      </c>
      <c r="BM350" s="27" t="s">
        <v>66</v>
      </c>
    </row>
    <row r="351" spans="1:65" ht="15">
      <c r="A351" s="24" t="s">
        <v>5</v>
      </c>
      <c r="B351" s="18" t="s">
        <v>111</v>
      </c>
      <c r="C351" s="15" t="s">
        <v>112</v>
      </c>
      <c r="D351" s="16" t="s">
        <v>223</v>
      </c>
      <c r="E351" s="17" t="s">
        <v>223</v>
      </c>
      <c r="F351" s="17" t="s">
        <v>223</v>
      </c>
      <c r="G351" s="17" t="s">
        <v>223</v>
      </c>
      <c r="H351" s="17" t="s">
        <v>223</v>
      </c>
      <c r="I351" s="17" t="s">
        <v>223</v>
      </c>
      <c r="J351" s="17" t="s">
        <v>223</v>
      </c>
      <c r="K351" s="17" t="s">
        <v>223</v>
      </c>
      <c r="L351" s="17" t="s">
        <v>223</v>
      </c>
      <c r="M351" s="17" t="s">
        <v>223</v>
      </c>
      <c r="N351" s="17" t="s">
        <v>223</v>
      </c>
      <c r="O351" s="17" t="s">
        <v>223</v>
      </c>
      <c r="P351" s="149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224</v>
      </c>
      <c r="C352" s="9" t="s">
        <v>224</v>
      </c>
      <c r="D352" s="147" t="s">
        <v>226</v>
      </c>
      <c r="E352" s="148" t="s">
        <v>227</v>
      </c>
      <c r="F352" s="148" t="s">
        <v>228</v>
      </c>
      <c r="G352" s="148" t="s">
        <v>229</v>
      </c>
      <c r="H352" s="148" t="s">
        <v>230</v>
      </c>
      <c r="I352" s="148" t="s">
        <v>232</v>
      </c>
      <c r="J352" s="148" t="s">
        <v>234</v>
      </c>
      <c r="K352" s="148" t="s">
        <v>236</v>
      </c>
      <c r="L352" s="148" t="s">
        <v>239</v>
      </c>
      <c r="M352" s="148" t="s">
        <v>241</v>
      </c>
      <c r="N352" s="148" t="s">
        <v>244</v>
      </c>
      <c r="O352" s="148" t="s">
        <v>245</v>
      </c>
      <c r="P352" s="149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269</v>
      </c>
      <c r="E353" s="11" t="s">
        <v>102</v>
      </c>
      <c r="F353" s="11" t="s">
        <v>102</v>
      </c>
      <c r="G353" s="11" t="s">
        <v>102</v>
      </c>
      <c r="H353" s="11" t="s">
        <v>269</v>
      </c>
      <c r="I353" s="11" t="s">
        <v>102</v>
      </c>
      <c r="J353" s="11" t="s">
        <v>99</v>
      </c>
      <c r="K353" s="11" t="s">
        <v>102</v>
      </c>
      <c r="L353" s="11" t="s">
        <v>103</v>
      </c>
      <c r="M353" s="11" t="s">
        <v>100</v>
      </c>
      <c r="N353" s="11" t="s">
        <v>102</v>
      </c>
      <c r="O353" s="11" t="s">
        <v>102</v>
      </c>
      <c r="P353" s="149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149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1.9</v>
      </c>
      <c r="E355" s="21">
        <v>1.8</v>
      </c>
      <c r="F355" s="21">
        <v>2.0378360633118136</v>
      </c>
      <c r="G355" s="21">
        <v>1.8765229393057199</v>
      </c>
      <c r="H355" s="21">
        <v>1.8</v>
      </c>
      <c r="I355" s="21">
        <v>1.8</v>
      </c>
      <c r="J355" s="21">
        <v>1.8</v>
      </c>
      <c r="K355" s="21">
        <v>1.66</v>
      </c>
      <c r="L355" s="143" t="s">
        <v>107</v>
      </c>
      <c r="M355" s="143" t="s">
        <v>107</v>
      </c>
      <c r="N355" s="21">
        <v>1.84</v>
      </c>
      <c r="O355" s="21">
        <v>2.0099999999999998</v>
      </c>
      <c r="P355" s="149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2.1</v>
      </c>
      <c r="E356" s="11">
        <v>1.8</v>
      </c>
      <c r="F356" s="11">
        <v>2.0112933716194235</v>
      </c>
      <c r="G356" s="11">
        <v>1.8941222460407201</v>
      </c>
      <c r="H356" s="11">
        <v>1.8</v>
      </c>
      <c r="I356" s="11">
        <v>1.6</v>
      </c>
      <c r="J356" s="11">
        <v>1.75</v>
      </c>
      <c r="K356" s="11">
        <v>1.82</v>
      </c>
      <c r="L356" s="144" t="s">
        <v>107</v>
      </c>
      <c r="M356" s="144" t="s">
        <v>107</v>
      </c>
      <c r="N356" s="11">
        <v>1.87</v>
      </c>
      <c r="O356" s="11">
        <v>1.9400000000000002</v>
      </c>
      <c r="P356" s="149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e">
        <v>#N/A</v>
      </c>
    </row>
    <row r="357" spans="1:65">
      <c r="A357" s="29"/>
      <c r="B357" s="19">
        <v>1</v>
      </c>
      <c r="C357" s="9">
        <v>3</v>
      </c>
      <c r="D357" s="11">
        <v>1.9</v>
      </c>
      <c r="E357" s="11">
        <v>1.81</v>
      </c>
      <c r="F357" s="11">
        <v>2.0237292806046137</v>
      </c>
      <c r="G357" s="11">
        <v>1.9132882818592798</v>
      </c>
      <c r="H357" s="11">
        <v>1.7</v>
      </c>
      <c r="I357" s="11">
        <v>1.9</v>
      </c>
      <c r="J357" s="11">
        <v>1.71</v>
      </c>
      <c r="K357" s="11">
        <v>2</v>
      </c>
      <c r="L357" s="144" t="s">
        <v>107</v>
      </c>
      <c r="M357" s="144" t="s">
        <v>107</v>
      </c>
      <c r="N357" s="11">
        <v>1.95</v>
      </c>
      <c r="O357" s="11">
        <v>1.96</v>
      </c>
      <c r="P357" s="149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1.9</v>
      </c>
      <c r="E358" s="11">
        <v>1.7</v>
      </c>
      <c r="F358" s="11">
        <v>2.0579079622208436</v>
      </c>
      <c r="G358" s="11">
        <v>1.9171029781947801</v>
      </c>
      <c r="H358" s="11">
        <v>1.9</v>
      </c>
      <c r="I358" s="11">
        <v>2</v>
      </c>
      <c r="J358" s="11">
        <v>1.7</v>
      </c>
      <c r="K358" s="11">
        <v>1.76</v>
      </c>
      <c r="L358" s="144" t="s">
        <v>107</v>
      </c>
      <c r="M358" s="144" t="s">
        <v>107</v>
      </c>
      <c r="N358" s="11">
        <v>1.72</v>
      </c>
      <c r="O358" s="11">
        <v>1.9699999999999998</v>
      </c>
      <c r="P358" s="149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1.8787588920010549</v>
      </c>
    </row>
    <row r="359" spans="1:65">
      <c r="A359" s="29"/>
      <c r="B359" s="19">
        <v>1</v>
      </c>
      <c r="C359" s="9">
        <v>5</v>
      </c>
      <c r="D359" s="11">
        <v>2</v>
      </c>
      <c r="E359" s="11">
        <v>1.84</v>
      </c>
      <c r="F359" s="11">
        <v>2.0895738916239939</v>
      </c>
      <c r="G359" s="11">
        <v>1.9434359446707301</v>
      </c>
      <c r="H359" s="11">
        <v>2</v>
      </c>
      <c r="I359" s="11">
        <v>2</v>
      </c>
      <c r="J359" s="11">
        <v>1.82</v>
      </c>
      <c r="K359" s="11">
        <v>1.81</v>
      </c>
      <c r="L359" s="144" t="s">
        <v>107</v>
      </c>
      <c r="M359" s="144" t="s">
        <v>107</v>
      </c>
      <c r="N359" s="11">
        <v>1.84</v>
      </c>
      <c r="O359" s="11">
        <v>1.95</v>
      </c>
      <c r="P359" s="149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30</v>
      </c>
    </row>
    <row r="360" spans="1:65">
      <c r="A360" s="29"/>
      <c r="B360" s="19">
        <v>1</v>
      </c>
      <c r="C360" s="9">
        <v>6</v>
      </c>
      <c r="D360" s="11">
        <v>1.9</v>
      </c>
      <c r="E360" s="11">
        <v>1.9299999999999997</v>
      </c>
      <c r="F360" s="11">
        <v>2.081239547832594</v>
      </c>
      <c r="G360" s="11">
        <v>1.90948101277877</v>
      </c>
      <c r="H360" s="145">
        <v>2.2999999999999998</v>
      </c>
      <c r="I360" s="11">
        <v>1.9</v>
      </c>
      <c r="J360" s="11">
        <v>1.74</v>
      </c>
      <c r="K360" s="11">
        <v>1.72</v>
      </c>
      <c r="L360" s="144" t="s">
        <v>107</v>
      </c>
      <c r="M360" s="144" t="s">
        <v>107</v>
      </c>
      <c r="N360" s="11">
        <v>1.85</v>
      </c>
      <c r="O360" s="11">
        <v>1.96</v>
      </c>
      <c r="P360" s="149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258</v>
      </c>
      <c r="C361" s="12"/>
      <c r="D361" s="22">
        <v>1.9500000000000002</v>
      </c>
      <c r="E361" s="22">
        <v>1.8133333333333335</v>
      </c>
      <c r="F361" s="22">
        <v>2.0502633528688801</v>
      </c>
      <c r="G361" s="22">
        <v>1.9089922338083334</v>
      </c>
      <c r="H361" s="22">
        <v>1.9166666666666667</v>
      </c>
      <c r="I361" s="22">
        <v>1.8666666666666669</v>
      </c>
      <c r="J361" s="22">
        <v>1.7533333333333332</v>
      </c>
      <c r="K361" s="22">
        <v>1.7950000000000002</v>
      </c>
      <c r="L361" s="22" t="s">
        <v>626</v>
      </c>
      <c r="M361" s="22" t="s">
        <v>626</v>
      </c>
      <c r="N361" s="22">
        <v>1.845</v>
      </c>
      <c r="O361" s="22">
        <v>1.9649999999999999</v>
      </c>
      <c r="P361" s="149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11">
        <v>1.9</v>
      </c>
      <c r="E362" s="11">
        <v>1.8050000000000002</v>
      </c>
      <c r="F362" s="11">
        <v>2.0478720127663284</v>
      </c>
      <c r="G362" s="11">
        <v>1.911384647319025</v>
      </c>
      <c r="H362" s="11">
        <v>1.85</v>
      </c>
      <c r="I362" s="11">
        <v>1.9</v>
      </c>
      <c r="J362" s="11">
        <v>1.7450000000000001</v>
      </c>
      <c r="K362" s="11">
        <v>1.7850000000000001</v>
      </c>
      <c r="L362" s="11" t="s">
        <v>626</v>
      </c>
      <c r="M362" s="11" t="s">
        <v>626</v>
      </c>
      <c r="N362" s="11">
        <v>1.8450000000000002</v>
      </c>
      <c r="O362" s="11">
        <v>1.96</v>
      </c>
      <c r="P362" s="149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260</v>
      </c>
      <c r="C363" s="28"/>
      <c r="D363" s="23">
        <v>8.3666002653407623E-2</v>
      </c>
      <c r="E363" s="23">
        <v>7.4206917916503273E-2</v>
      </c>
      <c r="F363" s="23">
        <v>3.143385792114909E-2</v>
      </c>
      <c r="G363" s="23">
        <v>2.2566435021593733E-2</v>
      </c>
      <c r="H363" s="23">
        <v>0.21369760566432733</v>
      </c>
      <c r="I363" s="23">
        <v>0.15055453054181617</v>
      </c>
      <c r="J363" s="23">
        <v>4.8027769744874382E-2</v>
      </c>
      <c r="K363" s="23">
        <v>0.11657615536635273</v>
      </c>
      <c r="L363" s="23" t="s">
        <v>626</v>
      </c>
      <c r="M363" s="23" t="s">
        <v>626</v>
      </c>
      <c r="N363" s="23">
        <v>7.3959448348402387E-2</v>
      </c>
      <c r="O363" s="23">
        <v>2.4289915602982121E-2</v>
      </c>
      <c r="P363" s="199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  <c r="AV363" s="200"/>
      <c r="AW363" s="200"/>
      <c r="AX363" s="200"/>
      <c r="AY363" s="200"/>
      <c r="AZ363" s="200"/>
      <c r="BA363" s="200"/>
      <c r="BB363" s="200"/>
      <c r="BC363" s="200"/>
      <c r="BD363" s="200"/>
      <c r="BE363" s="200"/>
      <c r="BF363" s="200"/>
      <c r="BG363" s="200"/>
      <c r="BH363" s="200"/>
      <c r="BI363" s="200"/>
      <c r="BJ363" s="200"/>
      <c r="BK363" s="200"/>
      <c r="BL363" s="200"/>
      <c r="BM363" s="56"/>
    </row>
    <row r="364" spans="1:65">
      <c r="A364" s="29"/>
      <c r="B364" s="3" t="s">
        <v>86</v>
      </c>
      <c r="C364" s="28"/>
      <c r="D364" s="13">
        <v>4.290564238636288E-2</v>
      </c>
      <c r="E364" s="13">
        <v>4.0922932674542244E-2</v>
      </c>
      <c r="F364" s="13">
        <v>1.533161965616003E-2</v>
      </c>
      <c r="G364" s="13">
        <v>1.1821124581829727E-2</v>
      </c>
      <c r="H364" s="13">
        <v>0.11149440295530121</v>
      </c>
      <c r="I364" s="13">
        <v>8.0654212790258653E-2</v>
      </c>
      <c r="J364" s="13">
        <v>2.7392264113046228E-2</v>
      </c>
      <c r="K364" s="13">
        <v>6.4944933351728532E-2</v>
      </c>
      <c r="L364" s="13" t="s">
        <v>626</v>
      </c>
      <c r="M364" s="13" t="s">
        <v>626</v>
      </c>
      <c r="N364" s="13">
        <v>4.0086421869052785E-2</v>
      </c>
      <c r="O364" s="13">
        <v>1.236128020507996E-2</v>
      </c>
      <c r="P364" s="149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261</v>
      </c>
      <c r="C365" s="28"/>
      <c r="D365" s="13">
        <v>3.7919239292630413E-2</v>
      </c>
      <c r="E365" s="13">
        <v>-3.4823818503947113E-2</v>
      </c>
      <c r="F365" s="13">
        <v>9.1286040799603008E-2</v>
      </c>
      <c r="G365" s="13">
        <v>1.6092188271735752E-2</v>
      </c>
      <c r="H365" s="13">
        <v>2.0177030073952995E-2</v>
      </c>
      <c r="I365" s="13">
        <v>-6.4362837540631324E-3</v>
      </c>
      <c r="J365" s="13">
        <v>-6.6759795097566688E-2</v>
      </c>
      <c r="K365" s="13">
        <v>-4.4582033574219637E-2</v>
      </c>
      <c r="L365" s="13" t="s">
        <v>626</v>
      </c>
      <c r="M365" s="13" t="s">
        <v>626</v>
      </c>
      <c r="N365" s="13">
        <v>-1.7968719746203621E-2</v>
      </c>
      <c r="O365" s="13">
        <v>4.5903233441035196E-2</v>
      </c>
      <c r="P365" s="149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262</v>
      </c>
      <c r="C366" s="46"/>
      <c r="D366" s="44">
        <v>0.3</v>
      </c>
      <c r="E366" s="44">
        <v>0.8</v>
      </c>
      <c r="F366" s="44">
        <v>1.1100000000000001</v>
      </c>
      <c r="G366" s="44">
        <v>0.03</v>
      </c>
      <c r="H366" s="44">
        <v>0.03</v>
      </c>
      <c r="I366" s="44">
        <v>0.37</v>
      </c>
      <c r="J366" s="44">
        <v>1.29</v>
      </c>
      <c r="K366" s="44">
        <v>0.95</v>
      </c>
      <c r="L366" s="44">
        <v>4.7300000000000004</v>
      </c>
      <c r="M366" s="44">
        <v>4.7300000000000004</v>
      </c>
      <c r="N366" s="44">
        <v>0.55000000000000004</v>
      </c>
      <c r="O366" s="44">
        <v>0.42</v>
      </c>
      <c r="P366" s="149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BM367" s="55"/>
    </row>
    <row r="368" spans="1:65" ht="15">
      <c r="B368" s="8" t="s">
        <v>465</v>
      </c>
      <c r="BM368" s="27" t="s">
        <v>66</v>
      </c>
    </row>
    <row r="369" spans="1:65" ht="15">
      <c r="A369" s="24" t="s">
        <v>81</v>
      </c>
      <c r="B369" s="18" t="s">
        <v>111</v>
      </c>
      <c r="C369" s="15" t="s">
        <v>112</v>
      </c>
      <c r="D369" s="16" t="s">
        <v>223</v>
      </c>
      <c r="E369" s="17" t="s">
        <v>223</v>
      </c>
      <c r="F369" s="17" t="s">
        <v>223</v>
      </c>
      <c r="G369" s="17" t="s">
        <v>223</v>
      </c>
      <c r="H369" s="17" t="s">
        <v>223</v>
      </c>
      <c r="I369" s="17" t="s">
        <v>223</v>
      </c>
      <c r="J369" s="17" t="s">
        <v>223</v>
      </c>
      <c r="K369" s="17" t="s">
        <v>223</v>
      </c>
      <c r="L369" s="149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224</v>
      </c>
      <c r="C370" s="9" t="s">
        <v>224</v>
      </c>
      <c r="D370" s="147" t="s">
        <v>226</v>
      </c>
      <c r="E370" s="148" t="s">
        <v>227</v>
      </c>
      <c r="F370" s="148" t="s">
        <v>230</v>
      </c>
      <c r="G370" s="148" t="s">
        <v>236</v>
      </c>
      <c r="H370" s="148" t="s">
        <v>238</v>
      </c>
      <c r="I370" s="148" t="s">
        <v>243</v>
      </c>
      <c r="J370" s="148" t="s">
        <v>244</v>
      </c>
      <c r="K370" s="148" t="s">
        <v>245</v>
      </c>
      <c r="L370" s="149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269</v>
      </c>
      <c r="E371" s="11" t="s">
        <v>102</v>
      </c>
      <c r="F371" s="11" t="s">
        <v>269</v>
      </c>
      <c r="G371" s="11" t="s">
        <v>102</v>
      </c>
      <c r="H371" s="11" t="s">
        <v>102</v>
      </c>
      <c r="I371" s="11" t="s">
        <v>102</v>
      </c>
      <c r="J371" s="11" t="s">
        <v>102</v>
      </c>
      <c r="K371" s="11" t="s">
        <v>102</v>
      </c>
      <c r="L371" s="149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14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21" t="s">
        <v>105</v>
      </c>
      <c r="E373" s="21">
        <v>0.62</v>
      </c>
      <c r="F373" s="21">
        <v>0.9</v>
      </c>
      <c r="G373" s="21">
        <v>0.9</v>
      </c>
      <c r="H373" s="21" t="s">
        <v>105</v>
      </c>
      <c r="I373" s="21" t="s">
        <v>105</v>
      </c>
      <c r="J373" s="21" t="s">
        <v>105</v>
      </c>
      <c r="K373" s="21" t="s">
        <v>105</v>
      </c>
      <c r="L373" s="14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 t="s">
        <v>105</v>
      </c>
      <c r="E374" s="11">
        <v>0.61</v>
      </c>
      <c r="F374" s="11">
        <v>0.8</v>
      </c>
      <c r="G374" s="11">
        <v>0.7</v>
      </c>
      <c r="H374" s="11" t="s">
        <v>105</v>
      </c>
      <c r="I374" s="11" t="s">
        <v>105</v>
      </c>
      <c r="J374" s="11" t="s">
        <v>105</v>
      </c>
      <c r="K374" s="11" t="s">
        <v>105</v>
      </c>
      <c r="L374" s="14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e">
        <v>#N/A</v>
      </c>
    </row>
    <row r="375" spans="1:65">
      <c r="A375" s="29"/>
      <c r="B375" s="19">
        <v>1</v>
      </c>
      <c r="C375" s="9">
        <v>3</v>
      </c>
      <c r="D375" s="11" t="s">
        <v>105</v>
      </c>
      <c r="E375" s="11">
        <v>0.61</v>
      </c>
      <c r="F375" s="11">
        <v>0.8</v>
      </c>
      <c r="G375" s="11">
        <v>0.5</v>
      </c>
      <c r="H375" s="11" t="s">
        <v>105</v>
      </c>
      <c r="I375" s="11" t="s">
        <v>105</v>
      </c>
      <c r="J375" s="11" t="s">
        <v>105</v>
      </c>
      <c r="K375" s="11" t="s">
        <v>105</v>
      </c>
      <c r="L375" s="14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 t="s">
        <v>105</v>
      </c>
      <c r="E376" s="11">
        <v>0.6</v>
      </c>
      <c r="F376" s="11">
        <v>0.9</v>
      </c>
      <c r="G376" s="11">
        <v>0.8</v>
      </c>
      <c r="H376" s="11" t="s">
        <v>105</v>
      </c>
      <c r="I376" s="11" t="s">
        <v>105</v>
      </c>
      <c r="J376" s="11" t="s">
        <v>105</v>
      </c>
      <c r="K376" s="11" t="s">
        <v>105</v>
      </c>
      <c r="L376" s="14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 t="s">
        <v>105</v>
      </c>
    </row>
    <row r="377" spans="1:65">
      <c r="A377" s="29"/>
      <c r="B377" s="19">
        <v>1</v>
      </c>
      <c r="C377" s="9">
        <v>5</v>
      </c>
      <c r="D377" s="11" t="s">
        <v>105</v>
      </c>
      <c r="E377" s="11">
        <v>0.62</v>
      </c>
      <c r="F377" s="11">
        <v>0.8</v>
      </c>
      <c r="G377" s="11">
        <v>0.9</v>
      </c>
      <c r="H377" s="11" t="s">
        <v>105</v>
      </c>
      <c r="I377" s="11" t="s">
        <v>105</v>
      </c>
      <c r="J377" s="11" t="s">
        <v>105</v>
      </c>
      <c r="K377" s="11" t="s">
        <v>105</v>
      </c>
      <c r="L377" s="14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31</v>
      </c>
    </row>
    <row r="378" spans="1:65">
      <c r="A378" s="29"/>
      <c r="B378" s="19">
        <v>1</v>
      </c>
      <c r="C378" s="9">
        <v>6</v>
      </c>
      <c r="D378" s="11" t="s">
        <v>105</v>
      </c>
      <c r="E378" s="11">
        <v>0.62</v>
      </c>
      <c r="F378" s="11">
        <v>0.8</v>
      </c>
      <c r="G378" s="11">
        <v>0.6</v>
      </c>
      <c r="H378" s="11" t="s">
        <v>105</v>
      </c>
      <c r="I378" s="11" t="s">
        <v>105</v>
      </c>
      <c r="J378" s="11" t="s">
        <v>105</v>
      </c>
      <c r="K378" s="11" t="s">
        <v>105</v>
      </c>
      <c r="L378" s="14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20" t="s">
        <v>258</v>
      </c>
      <c r="C379" s="12"/>
      <c r="D379" s="22" t="s">
        <v>626</v>
      </c>
      <c r="E379" s="22">
        <v>0.6133333333333334</v>
      </c>
      <c r="F379" s="22">
        <v>0.83333333333333337</v>
      </c>
      <c r="G379" s="22">
        <v>0.73333333333333339</v>
      </c>
      <c r="H379" s="22" t="s">
        <v>626</v>
      </c>
      <c r="I379" s="22" t="s">
        <v>626</v>
      </c>
      <c r="J379" s="22" t="s">
        <v>626</v>
      </c>
      <c r="K379" s="22" t="s">
        <v>626</v>
      </c>
      <c r="L379" s="14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259</v>
      </c>
      <c r="C380" s="28"/>
      <c r="D380" s="11" t="s">
        <v>626</v>
      </c>
      <c r="E380" s="11">
        <v>0.61499999999999999</v>
      </c>
      <c r="F380" s="11">
        <v>0.8</v>
      </c>
      <c r="G380" s="11">
        <v>0.75</v>
      </c>
      <c r="H380" s="11" t="s">
        <v>626</v>
      </c>
      <c r="I380" s="11" t="s">
        <v>626</v>
      </c>
      <c r="J380" s="11" t="s">
        <v>626</v>
      </c>
      <c r="K380" s="11" t="s">
        <v>626</v>
      </c>
      <c r="L380" s="14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260</v>
      </c>
      <c r="C381" s="28"/>
      <c r="D381" s="23" t="s">
        <v>626</v>
      </c>
      <c r="E381" s="23">
        <v>8.1649658092772665E-3</v>
      </c>
      <c r="F381" s="23">
        <v>5.1639777949432218E-2</v>
      </c>
      <c r="G381" s="23">
        <v>0.16329931618554519</v>
      </c>
      <c r="H381" s="23" t="s">
        <v>626</v>
      </c>
      <c r="I381" s="23" t="s">
        <v>626</v>
      </c>
      <c r="J381" s="23" t="s">
        <v>626</v>
      </c>
      <c r="K381" s="23" t="s">
        <v>626</v>
      </c>
      <c r="L381" s="149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86</v>
      </c>
      <c r="C382" s="28"/>
      <c r="D382" s="13" t="s">
        <v>626</v>
      </c>
      <c r="E382" s="13">
        <v>1.3312444254256411E-2</v>
      </c>
      <c r="F382" s="13">
        <v>6.1967733539318656E-2</v>
      </c>
      <c r="G382" s="13">
        <v>0.22268088570756162</v>
      </c>
      <c r="H382" s="13" t="s">
        <v>626</v>
      </c>
      <c r="I382" s="13" t="s">
        <v>626</v>
      </c>
      <c r="J382" s="13" t="s">
        <v>626</v>
      </c>
      <c r="K382" s="13" t="s">
        <v>626</v>
      </c>
      <c r="L382" s="14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261</v>
      </c>
      <c r="C383" s="28"/>
      <c r="D383" s="13" t="s">
        <v>626</v>
      </c>
      <c r="E383" s="13" t="s">
        <v>626</v>
      </c>
      <c r="F383" s="13" t="s">
        <v>626</v>
      </c>
      <c r="G383" s="13" t="s">
        <v>626</v>
      </c>
      <c r="H383" s="13" t="s">
        <v>626</v>
      </c>
      <c r="I383" s="13" t="s">
        <v>626</v>
      </c>
      <c r="J383" s="13" t="s">
        <v>626</v>
      </c>
      <c r="K383" s="13" t="s">
        <v>626</v>
      </c>
      <c r="L383" s="149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45" t="s">
        <v>262</v>
      </c>
      <c r="C384" s="46"/>
      <c r="D384" s="44" t="s">
        <v>263</v>
      </c>
      <c r="E384" s="44" t="s">
        <v>263</v>
      </c>
      <c r="F384" s="44" t="s">
        <v>263</v>
      </c>
      <c r="G384" s="44" t="s">
        <v>263</v>
      </c>
      <c r="H384" s="44" t="s">
        <v>263</v>
      </c>
      <c r="I384" s="44" t="s">
        <v>263</v>
      </c>
      <c r="J384" s="44" t="s">
        <v>263</v>
      </c>
      <c r="K384" s="44" t="s">
        <v>263</v>
      </c>
      <c r="L384" s="14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BM385" s="55"/>
    </row>
    <row r="386" spans="1:65" ht="15">
      <c r="B386" s="8" t="s">
        <v>466</v>
      </c>
      <c r="BM386" s="27" t="s">
        <v>66</v>
      </c>
    </row>
    <row r="387" spans="1:65" ht="15">
      <c r="A387" s="24" t="s">
        <v>8</v>
      </c>
      <c r="B387" s="18" t="s">
        <v>111</v>
      </c>
      <c r="C387" s="15" t="s">
        <v>112</v>
      </c>
      <c r="D387" s="16" t="s">
        <v>223</v>
      </c>
      <c r="E387" s="17" t="s">
        <v>223</v>
      </c>
      <c r="F387" s="17" t="s">
        <v>223</v>
      </c>
      <c r="G387" s="17" t="s">
        <v>223</v>
      </c>
      <c r="H387" s="17" t="s">
        <v>223</v>
      </c>
      <c r="I387" s="17" t="s">
        <v>223</v>
      </c>
      <c r="J387" s="17" t="s">
        <v>223</v>
      </c>
      <c r="K387" s="149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224</v>
      </c>
      <c r="C388" s="9" t="s">
        <v>224</v>
      </c>
      <c r="D388" s="147" t="s">
        <v>227</v>
      </c>
      <c r="E388" s="148" t="s">
        <v>230</v>
      </c>
      <c r="F388" s="148" t="s">
        <v>232</v>
      </c>
      <c r="G388" s="148" t="s">
        <v>234</v>
      </c>
      <c r="H388" s="148" t="s">
        <v>241</v>
      </c>
      <c r="I388" s="148" t="s">
        <v>244</v>
      </c>
      <c r="J388" s="148" t="s">
        <v>245</v>
      </c>
      <c r="K388" s="149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102</v>
      </c>
      <c r="E389" s="11" t="s">
        <v>269</v>
      </c>
      <c r="F389" s="11" t="s">
        <v>102</v>
      </c>
      <c r="G389" s="11" t="s">
        <v>99</v>
      </c>
      <c r="H389" s="11" t="s">
        <v>100</v>
      </c>
      <c r="I389" s="11" t="s">
        <v>102</v>
      </c>
      <c r="J389" s="11" t="s">
        <v>102</v>
      </c>
      <c r="K389" s="149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/>
      <c r="E390" s="25"/>
      <c r="F390" s="25"/>
      <c r="G390" s="25"/>
      <c r="H390" s="25"/>
      <c r="I390" s="25"/>
      <c r="J390" s="25"/>
      <c r="K390" s="149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8">
        <v>1</v>
      </c>
      <c r="C391" s="14">
        <v>1</v>
      </c>
      <c r="D391" s="21">
        <v>2.0499999999999998</v>
      </c>
      <c r="E391" s="143" t="s">
        <v>96</v>
      </c>
      <c r="F391" s="21">
        <v>2.2999999999999998</v>
      </c>
      <c r="G391" s="21">
        <v>2.35</v>
      </c>
      <c r="H391" s="143" t="s">
        <v>107</v>
      </c>
      <c r="I391" s="21">
        <v>2</v>
      </c>
      <c r="J391" s="21">
        <v>2</v>
      </c>
      <c r="K391" s="149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2.14</v>
      </c>
      <c r="E392" s="144" t="s">
        <v>96</v>
      </c>
      <c r="F392" s="11">
        <v>2.4</v>
      </c>
      <c r="G392" s="11">
        <v>2.2799999999999998</v>
      </c>
      <c r="H392" s="144" t="s">
        <v>107</v>
      </c>
      <c r="I392" s="11">
        <v>2</v>
      </c>
      <c r="J392" s="11">
        <v>2</v>
      </c>
      <c r="K392" s="149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e">
        <v>#N/A</v>
      </c>
    </row>
    <row r="393" spans="1:65">
      <c r="A393" s="29"/>
      <c r="B393" s="19">
        <v>1</v>
      </c>
      <c r="C393" s="9">
        <v>3</v>
      </c>
      <c r="D393" s="11">
        <v>2.2200000000000002</v>
      </c>
      <c r="E393" s="144" t="s">
        <v>96</v>
      </c>
      <c r="F393" s="11">
        <v>2.1</v>
      </c>
      <c r="G393" s="11">
        <v>2.27</v>
      </c>
      <c r="H393" s="144" t="s">
        <v>107</v>
      </c>
      <c r="I393" s="11">
        <v>2</v>
      </c>
      <c r="J393" s="11">
        <v>2</v>
      </c>
      <c r="K393" s="149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2.13</v>
      </c>
      <c r="E394" s="144" t="s">
        <v>96</v>
      </c>
      <c r="F394" s="11">
        <v>2.6</v>
      </c>
      <c r="G394" s="11">
        <v>2.15</v>
      </c>
      <c r="H394" s="144" t="s">
        <v>107</v>
      </c>
      <c r="I394" s="11">
        <v>2</v>
      </c>
      <c r="J394" s="11">
        <v>3</v>
      </c>
      <c r="K394" s="149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2.269333333333333</v>
      </c>
    </row>
    <row r="395" spans="1:65">
      <c r="A395" s="29"/>
      <c r="B395" s="19">
        <v>1</v>
      </c>
      <c r="C395" s="9">
        <v>5</v>
      </c>
      <c r="D395" s="11">
        <v>2.1800000000000002</v>
      </c>
      <c r="E395" s="144" t="s">
        <v>96</v>
      </c>
      <c r="F395" s="11">
        <v>2.5</v>
      </c>
      <c r="G395" s="11">
        <v>2.37</v>
      </c>
      <c r="H395" s="144" t="s">
        <v>107</v>
      </c>
      <c r="I395" s="11">
        <v>2</v>
      </c>
      <c r="J395" s="11">
        <v>3</v>
      </c>
      <c r="K395" s="149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32</v>
      </c>
    </row>
    <row r="396" spans="1:65">
      <c r="A396" s="29"/>
      <c r="B396" s="19">
        <v>1</v>
      </c>
      <c r="C396" s="9">
        <v>6</v>
      </c>
      <c r="D396" s="11">
        <v>2.14</v>
      </c>
      <c r="E396" s="144" t="s">
        <v>96</v>
      </c>
      <c r="F396" s="11">
        <v>2.7</v>
      </c>
      <c r="G396" s="11">
        <v>2.2000000000000002</v>
      </c>
      <c r="H396" s="144" t="s">
        <v>107</v>
      </c>
      <c r="I396" s="11">
        <v>2</v>
      </c>
      <c r="J396" s="11">
        <v>3</v>
      </c>
      <c r="K396" s="149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20" t="s">
        <v>258</v>
      </c>
      <c r="C397" s="12"/>
      <c r="D397" s="22">
        <v>2.1433333333333331</v>
      </c>
      <c r="E397" s="22" t="s">
        <v>626</v>
      </c>
      <c r="F397" s="22">
        <v>2.4333333333333331</v>
      </c>
      <c r="G397" s="22">
        <v>2.27</v>
      </c>
      <c r="H397" s="22" t="s">
        <v>626</v>
      </c>
      <c r="I397" s="22">
        <v>2</v>
      </c>
      <c r="J397" s="22">
        <v>2.5</v>
      </c>
      <c r="K397" s="149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259</v>
      </c>
      <c r="C398" s="28"/>
      <c r="D398" s="11">
        <v>2.14</v>
      </c>
      <c r="E398" s="11" t="s">
        <v>626</v>
      </c>
      <c r="F398" s="11">
        <v>2.4500000000000002</v>
      </c>
      <c r="G398" s="11">
        <v>2.2749999999999999</v>
      </c>
      <c r="H398" s="11" t="s">
        <v>626</v>
      </c>
      <c r="I398" s="11">
        <v>2</v>
      </c>
      <c r="J398" s="11">
        <v>2.5</v>
      </c>
      <c r="K398" s="149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260</v>
      </c>
      <c r="C399" s="28"/>
      <c r="D399" s="23">
        <v>5.6803755744375579E-2</v>
      </c>
      <c r="E399" s="23" t="s">
        <v>626</v>
      </c>
      <c r="F399" s="23">
        <v>0.21602468994692872</v>
      </c>
      <c r="G399" s="23">
        <v>8.4616783205224741E-2</v>
      </c>
      <c r="H399" s="23" t="s">
        <v>626</v>
      </c>
      <c r="I399" s="23">
        <v>0</v>
      </c>
      <c r="J399" s="23">
        <v>0.54772255750516607</v>
      </c>
      <c r="K399" s="149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86</v>
      </c>
      <c r="C400" s="28"/>
      <c r="D400" s="13">
        <v>2.6502529896287208E-2</v>
      </c>
      <c r="E400" s="13" t="s">
        <v>626</v>
      </c>
      <c r="F400" s="13">
        <v>8.8777269841203599E-2</v>
      </c>
      <c r="G400" s="13">
        <v>3.7276115949438214E-2</v>
      </c>
      <c r="H400" s="13" t="s">
        <v>626</v>
      </c>
      <c r="I400" s="13">
        <v>0</v>
      </c>
      <c r="J400" s="13">
        <v>0.21908902300206642</v>
      </c>
      <c r="K400" s="149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261</v>
      </c>
      <c r="C401" s="28"/>
      <c r="D401" s="13">
        <v>-5.5522914218566366E-2</v>
      </c>
      <c r="E401" s="13" t="s">
        <v>626</v>
      </c>
      <c r="F401" s="13">
        <v>7.2267920094007065E-2</v>
      </c>
      <c r="G401" s="13">
        <v>2.9377203290259502E-4</v>
      </c>
      <c r="H401" s="13" t="s">
        <v>626</v>
      </c>
      <c r="I401" s="13">
        <v>-0.11868390129259676</v>
      </c>
      <c r="J401" s="13">
        <v>0.10164512338425391</v>
      </c>
      <c r="K401" s="149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45" t="s">
        <v>262</v>
      </c>
      <c r="C402" s="46"/>
      <c r="D402" s="44">
        <v>1.2</v>
      </c>
      <c r="E402" s="44">
        <v>10.6</v>
      </c>
      <c r="F402" s="44">
        <v>0</v>
      </c>
      <c r="G402" s="44">
        <v>0.67</v>
      </c>
      <c r="H402" s="44">
        <v>0.28000000000000003</v>
      </c>
      <c r="I402" s="44">
        <v>1.79</v>
      </c>
      <c r="J402" s="44">
        <v>0.28000000000000003</v>
      </c>
      <c r="K402" s="149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BM403" s="55"/>
    </row>
    <row r="404" spans="1:65" ht="15">
      <c r="B404" s="8" t="s">
        <v>467</v>
      </c>
      <c r="BM404" s="27" t="s">
        <v>66</v>
      </c>
    </row>
    <row r="405" spans="1:65" ht="15">
      <c r="A405" s="24" t="s">
        <v>11</v>
      </c>
      <c r="B405" s="18" t="s">
        <v>111</v>
      </c>
      <c r="C405" s="15" t="s">
        <v>112</v>
      </c>
      <c r="D405" s="16" t="s">
        <v>223</v>
      </c>
      <c r="E405" s="17" t="s">
        <v>223</v>
      </c>
      <c r="F405" s="17" t="s">
        <v>223</v>
      </c>
      <c r="G405" s="17" t="s">
        <v>223</v>
      </c>
      <c r="H405" s="17" t="s">
        <v>223</v>
      </c>
      <c r="I405" s="17" t="s">
        <v>223</v>
      </c>
      <c r="J405" s="17" t="s">
        <v>223</v>
      </c>
      <c r="K405" s="17" t="s">
        <v>223</v>
      </c>
      <c r="L405" s="17" t="s">
        <v>223</v>
      </c>
      <c r="M405" s="17" t="s">
        <v>223</v>
      </c>
      <c r="N405" s="17" t="s">
        <v>223</v>
      </c>
      <c r="O405" s="149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224</v>
      </c>
      <c r="C406" s="9" t="s">
        <v>224</v>
      </c>
      <c r="D406" s="147" t="s">
        <v>226</v>
      </c>
      <c r="E406" s="148" t="s">
        <v>227</v>
      </c>
      <c r="F406" s="148" t="s">
        <v>228</v>
      </c>
      <c r="G406" s="148" t="s">
        <v>230</v>
      </c>
      <c r="H406" s="148" t="s">
        <v>232</v>
      </c>
      <c r="I406" s="148" t="s">
        <v>234</v>
      </c>
      <c r="J406" s="148" t="s">
        <v>236</v>
      </c>
      <c r="K406" s="148" t="s">
        <v>239</v>
      </c>
      <c r="L406" s="148" t="s">
        <v>241</v>
      </c>
      <c r="M406" s="148" t="s">
        <v>244</v>
      </c>
      <c r="N406" s="148" t="s">
        <v>245</v>
      </c>
      <c r="O406" s="149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269</v>
      </c>
      <c r="E407" s="11" t="s">
        <v>102</v>
      </c>
      <c r="F407" s="11" t="s">
        <v>102</v>
      </c>
      <c r="G407" s="11" t="s">
        <v>269</v>
      </c>
      <c r="H407" s="11" t="s">
        <v>102</v>
      </c>
      <c r="I407" s="11" t="s">
        <v>99</v>
      </c>
      <c r="J407" s="11" t="s">
        <v>102</v>
      </c>
      <c r="K407" s="11" t="s">
        <v>103</v>
      </c>
      <c r="L407" s="11" t="s">
        <v>100</v>
      </c>
      <c r="M407" s="11" t="s">
        <v>102</v>
      </c>
      <c r="N407" s="11" t="s">
        <v>102</v>
      </c>
      <c r="O407" s="149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149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8">
        <v>1</v>
      </c>
      <c r="C409" s="14">
        <v>1</v>
      </c>
      <c r="D409" s="21">
        <v>0.3</v>
      </c>
      <c r="E409" s="21">
        <v>0.25</v>
      </c>
      <c r="F409" s="21">
        <v>0.28118266611281206</v>
      </c>
      <c r="G409" s="21">
        <v>0.3</v>
      </c>
      <c r="H409" s="21">
        <v>0.3</v>
      </c>
      <c r="I409" s="21">
        <v>0.28999999999999998</v>
      </c>
      <c r="J409" s="21">
        <v>0.25</v>
      </c>
      <c r="K409" s="143" t="s">
        <v>106</v>
      </c>
      <c r="L409" s="143" t="s">
        <v>105</v>
      </c>
      <c r="M409" s="21">
        <v>0.23</v>
      </c>
      <c r="N409" s="21">
        <v>0.25</v>
      </c>
      <c r="O409" s="149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11">
        <v>0.2</v>
      </c>
      <c r="E410" s="11">
        <v>0.27</v>
      </c>
      <c r="F410" s="11">
        <v>0.30158336277175307</v>
      </c>
      <c r="G410" s="11">
        <v>0.3</v>
      </c>
      <c r="H410" s="11">
        <v>0.3</v>
      </c>
      <c r="I410" s="11">
        <v>0.26</v>
      </c>
      <c r="J410" s="11">
        <v>0.26</v>
      </c>
      <c r="K410" s="144" t="s">
        <v>106</v>
      </c>
      <c r="L410" s="144" t="s">
        <v>105</v>
      </c>
      <c r="M410" s="11">
        <v>0.24</v>
      </c>
      <c r="N410" s="11">
        <v>0.28000000000000003</v>
      </c>
      <c r="O410" s="149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e">
        <v>#N/A</v>
      </c>
    </row>
    <row r="411" spans="1:65">
      <c r="A411" s="29"/>
      <c r="B411" s="19">
        <v>1</v>
      </c>
      <c r="C411" s="9">
        <v>3</v>
      </c>
      <c r="D411" s="11">
        <v>0.3</v>
      </c>
      <c r="E411" s="11">
        <v>0.28999999999999998</v>
      </c>
      <c r="F411" s="11">
        <v>0.27869426942186803</v>
      </c>
      <c r="G411" s="11">
        <v>0.2</v>
      </c>
      <c r="H411" s="11">
        <v>0.3</v>
      </c>
      <c r="I411" s="11">
        <v>0.25</v>
      </c>
      <c r="J411" s="11">
        <v>0.26</v>
      </c>
      <c r="K411" s="144" t="s">
        <v>106</v>
      </c>
      <c r="L411" s="144" t="s">
        <v>105</v>
      </c>
      <c r="M411" s="11">
        <v>0.24</v>
      </c>
      <c r="N411" s="11">
        <v>0.26</v>
      </c>
      <c r="O411" s="149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11">
        <v>0.2</v>
      </c>
      <c r="E412" s="11">
        <v>0.25</v>
      </c>
      <c r="F412" s="11">
        <v>0.29098611679519304</v>
      </c>
      <c r="G412" s="11">
        <v>0.2</v>
      </c>
      <c r="H412" s="11">
        <v>0.3</v>
      </c>
      <c r="I412" s="11">
        <v>0.28000000000000003</v>
      </c>
      <c r="J412" s="11">
        <v>0.26</v>
      </c>
      <c r="K412" s="144" t="s">
        <v>106</v>
      </c>
      <c r="L412" s="144" t="s">
        <v>105</v>
      </c>
      <c r="M412" s="11">
        <v>0.25</v>
      </c>
      <c r="N412" s="11">
        <v>0.27</v>
      </c>
      <c r="O412" s="149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0.26326472403299922</v>
      </c>
    </row>
    <row r="413" spans="1:65">
      <c r="A413" s="29"/>
      <c r="B413" s="19">
        <v>1</v>
      </c>
      <c r="C413" s="9">
        <v>5</v>
      </c>
      <c r="D413" s="11">
        <v>0.2</v>
      </c>
      <c r="E413" s="11">
        <v>0.27</v>
      </c>
      <c r="F413" s="11">
        <v>0.28688999295607703</v>
      </c>
      <c r="G413" s="11">
        <v>0.3</v>
      </c>
      <c r="H413" s="11">
        <v>0.3</v>
      </c>
      <c r="I413" s="11">
        <v>0.27</v>
      </c>
      <c r="J413" s="11">
        <v>0.25</v>
      </c>
      <c r="K413" s="144" t="s">
        <v>106</v>
      </c>
      <c r="L413" s="144" t="s">
        <v>105</v>
      </c>
      <c r="M413" s="145">
        <v>0.27</v>
      </c>
      <c r="N413" s="11">
        <v>0.27</v>
      </c>
      <c r="O413" s="149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33</v>
      </c>
    </row>
    <row r="414" spans="1:65">
      <c r="A414" s="29"/>
      <c r="B414" s="19">
        <v>1</v>
      </c>
      <c r="C414" s="9">
        <v>6</v>
      </c>
      <c r="D414" s="11">
        <v>0.2</v>
      </c>
      <c r="E414" s="11">
        <v>0.26</v>
      </c>
      <c r="F414" s="11">
        <v>0.30695868972425505</v>
      </c>
      <c r="G414" s="11">
        <v>0.2</v>
      </c>
      <c r="H414" s="11">
        <v>0.3</v>
      </c>
      <c r="I414" s="11">
        <v>0.24</v>
      </c>
      <c r="J414" s="11">
        <v>0.27</v>
      </c>
      <c r="K414" s="144" t="s">
        <v>106</v>
      </c>
      <c r="L414" s="144" t="s">
        <v>105</v>
      </c>
      <c r="M414" s="11">
        <v>0.24</v>
      </c>
      <c r="N414" s="11">
        <v>0.27</v>
      </c>
      <c r="O414" s="149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20" t="s">
        <v>258</v>
      </c>
      <c r="C415" s="12"/>
      <c r="D415" s="22">
        <v>0.23333333333333331</v>
      </c>
      <c r="E415" s="22">
        <v>0.26500000000000001</v>
      </c>
      <c r="F415" s="22">
        <v>0.29104918296365972</v>
      </c>
      <c r="G415" s="22">
        <v>0.25</v>
      </c>
      <c r="H415" s="22">
        <v>0.3</v>
      </c>
      <c r="I415" s="22">
        <v>0.26500000000000001</v>
      </c>
      <c r="J415" s="22">
        <v>0.25833333333333336</v>
      </c>
      <c r="K415" s="22" t="s">
        <v>626</v>
      </c>
      <c r="L415" s="22" t="s">
        <v>626</v>
      </c>
      <c r="M415" s="22">
        <v>0.245</v>
      </c>
      <c r="N415" s="22">
        <v>0.26666666666666666</v>
      </c>
      <c r="O415" s="149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259</v>
      </c>
      <c r="C416" s="28"/>
      <c r="D416" s="11">
        <v>0.2</v>
      </c>
      <c r="E416" s="11">
        <v>0.26500000000000001</v>
      </c>
      <c r="F416" s="11">
        <v>0.28893805487563506</v>
      </c>
      <c r="G416" s="11">
        <v>0.25</v>
      </c>
      <c r="H416" s="11">
        <v>0.3</v>
      </c>
      <c r="I416" s="11">
        <v>0.26500000000000001</v>
      </c>
      <c r="J416" s="11">
        <v>0.26</v>
      </c>
      <c r="K416" s="11" t="s">
        <v>626</v>
      </c>
      <c r="L416" s="11" t="s">
        <v>626</v>
      </c>
      <c r="M416" s="11">
        <v>0.24</v>
      </c>
      <c r="N416" s="11">
        <v>0.27</v>
      </c>
      <c r="O416" s="149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260</v>
      </c>
      <c r="C417" s="28"/>
      <c r="D417" s="23">
        <v>5.1639777949432496E-2</v>
      </c>
      <c r="E417" s="23">
        <v>1.5165750888103097E-2</v>
      </c>
      <c r="F417" s="23">
        <v>1.1237225919671273E-2</v>
      </c>
      <c r="G417" s="23">
        <v>5.4772255750516634E-2</v>
      </c>
      <c r="H417" s="23">
        <v>0</v>
      </c>
      <c r="I417" s="23">
        <v>1.8708286933869708E-2</v>
      </c>
      <c r="J417" s="23">
        <v>7.5277265270908156E-3</v>
      </c>
      <c r="K417" s="23" t="s">
        <v>626</v>
      </c>
      <c r="L417" s="23" t="s">
        <v>626</v>
      </c>
      <c r="M417" s="23">
        <v>1.3784048752090229E-2</v>
      </c>
      <c r="N417" s="23">
        <v>1.0327955589886455E-2</v>
      </c>
      <c r="O417" s="149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86</v>
      </c>
      <c r="C418" s="28"/>
      <c r="D418" s="13">
        <v>0.22131333406899642</v>
      </c>
      <c r="E418" s="13">
        <v>5.7229248634351304E-2</v>
      </c>
      <c r="F418" s="13">
        <v>3.8609371121561778E-2</v>
      </c>
      <c r="G418" s="13">
        <v>0.21908902300206654</v>
      </c>
      <c r="H418" s="13">
        <v>0</v>
      </c>
      <c r="I418" s="13">
        <v>7.0597309184413995E-2</v>
      </c>
      <c r="J418" s="13">
        <v>2.9139586556480575E-2</v>
      </c>
      <c r="K418" s="13" t="s">
        <v>626</v>
      </c>
      <c r="L418" s="13" t="s">
        <v>626</v>
      </c>
      <c r="M418" s="13">
        <v>5.6261423477919299E-2</v>
      </c>
      <c r="N418" s="13">
        <v>3.872983346207421E-2</v>
      </c>
      <c r="O418" s="14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261</v>
      </c>
      <c r="C419" s="28"/>
      <c r="D419" s="13">
        <v>-0.11369313078160115</v>
      </c>
      <c r="E419" s="13">
        <v>6.5913728980389052E-3</v>
      </c>
      <c r="F419" s="13">
        <v>0.1055381006046896</v>
      </c>
      <c r="G419" s="13">
        <v>-5.0385497266001167E-2</v>
      </c>
      <c r="H419" s="13">
        <v>0.13953740328079856</v>
      </c>
      <c r="I419" s="13">
        <v>6.5913728980389052E-3</v>
      </c>
      <c r="J419" s="13">
        <v>-1.8731680508201065E-2</v>
      </c>
      <c r="K419" s="13" t="s">
        <v>626</v>
      </c>
      <c r="L419" s="13" t="s">
        <v>626</v>
      </c>
      <c r="M419" s="13">
        <v>-6.9377787320681117E-2</v>
      </c>
      <c r="N419" s="13">
        <v>1.2922136249598815E-2</v>
      </c>
      <c r="O419" s="149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262</v>
      </c>
      <c r="C420" s="46"/>
      <c r="D420" s="44">
        <v>1.07</v>
      </c>
      <c r="E420" s="44">
        <v>0</v>
      </c>
      <c r="F420" s="44">
        <v>0.88</v>
      </c>
      <c r="G420" s="44">
        <v>0.51</v>
      </c>
      <c r="H420" s="44">
        <v>1.18</v>
      </c>
      <c r="I420" s="44">
        <v>0</v>
      </c>
      <c r="J420" s="44">
        <v>0.22</v>
      </c>
      <c r="K420" s="44">
        <v>24.78</v>
      </c>
      <c r="L420" s="44">
        <v>7.92</v>
      </c>
      <c r="M420" s="44">
        <v>0.67</v>
      </c>
      <c r="N420" s="44">
        <v>0.06</v>
      </c>
      <c r="O420" s="14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BM421" s="55"/>
    </row>
    <row r="422" spans="1:65" ht="15">
      <c r="B422" s="8" t="s">
        <v>468</v>
      </c>
      <c r="BM422" s="27" t="s">
        <v>66</v>
      </c>
    </row>
    <row r="423" spans="1:65" ht="15">
      <c r="A423" s="24" t="s">
        <v>14</v>
      </c>
      <c r="B423" s="18" t="s">
        <v>111</v>
      </c>
      <c r="C423" s="15" t="s">
        <v>112</v>
      </c>
      <c r="D423" s="16" t="s">
        <v>223</v>
      </c>
      <c r="E423" s="17" t="s">
        <v>223</v>
      </c>
      <c r="F423" s="17" t="s">
        <v>223</v>
      </c>
      <c r="G423" s="17" t="s">
        <v>223</v>
      </c>
      <c r="H423" s="17" t="s">
        <v>223</v>
      </c>
      <c r="I423" s="17" t="s">
        <v>223</v>
      </c>
      <c r="J423" s="17" t="s">
        <v>223</v>
      </c>
      <c r="K423" s="17" t="s">
        <v>223</v>
      </c>
      <c r="L423" s="17" t="s">
        <v>223</v>
      </c>
      <c r="M423" s="14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224</v>
      </c>
      <c r="C424" s="9" t="s">
        <v>224</v>
      </c>
      <c r="D424" s="147" t="s">
        <v>226</v>
      </c>
      <c r="E424" s="148" t="s">
        <v>227</v>
      </c>
      <c r="F424" s="148" t="s">
        <v>230</v>
      </c>
      <c r="G424" s="148" t="s">
        <v>232</v>
      </c>
      <c r="H424" s="148" t="s">
        <v>236</v>
      </c>
      <c r="I424" s="148" t="s">
        <v>238</v>
      </c>
      <c r="J424" s="148" t="s">
        <v>243</v>
      </c>
      <c r="K424" s="148" t="s">
        <v>244</v>
      </c>
      <c r="L424" s="148" t="s">
        <v>245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269</v>
      </c>
      <c r="E425" s="11" t="s">
        <v>102</v>
      </c>
      <c r="F425" s="11" t="s">
        <v>269</v>
      </c>
      <c r="G425" s="11" t="s">
        <v>102</v>
      </c>
      <c r="H425" s="11" t="s">
        <v>102</v>
      </c>
      <c r="I425" s="11" t="s">
        <v>102</v>
      </c>
      <c r="J425" s="11" t="s">
        <v>102</v>
      </c>
      <c r="K425" s="11" t="s">
        <v>102</v>
      </c>
      <c r="L425" s="11" t="s">
        <v>102</v>
      </c>
      <c r="M425" s="14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14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0.2</v>
      </c>
      <c r="E427" s="21" t="s">
        <v>97</v>
      </c>
      <c r="F427" s="21" t="s">
        <v>97</v>
      </c>
      <c r="G427" s="21">
        <v>0.2</v>
      </c>
      <c r="H427" s="21" t="s">
        <v>278</v>
      </c>
      <c r="I427" s="21">
        <v>0.2</v>
      </c>
      <c r="J427" s="21">
        <v>0.18284448453020669</v>
      </c>
      <c r="K427" s="21" t="s">
        <v>97</v>
      </c>
      <c r="L427" s="21" t="s">
        <v>97</v>
      </c>
      <c r="M427" s="14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0.2</v>
      </c>
      <c r="E428" s="11" t="s">
        <v>97</v>
      </c>
      <c r="F428" s="11">
        <v>0.3</v>
      </c>
      <c r="G428" s="11">
        <v>0.2</v>
      </c>
      <c r="H428" s="11" t="s">
        <v>278</v>
      </c>
      <c r="I428" s="11">
        <v>0.2</v>
      </c>
      <c r="J428" s="11">
        <v>0.1481325789812136</v>
      </c>
      <c r="K428" s="11" t="s">
        <v>97</v>
      </c>
      <c r="L428" s="11" t="s">
        <v>97</v>
      </c>
      <c r="M428" s="1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e">
        <v>#N/A</v>
      </c>
    </row>
    <row r="429" spans="1:65">
      <c r="A429" s="29"/>
      <c r="B429" s="19">
        <v>1</v>
      </c>
      <c r="C429" s="9">
        <v>3</v>
      </c>
      <c r="D429" s="11">
        <v>0.2</v>
      </c>
      <c r="E429" s="11" t="s">
        <v>97</v>
      </c>
      <c r="F429" s="11" t="s">
        <v>97</v>
      </c>
      <c r="G429" s="11">
        <v>0.1</v>
      </c>
      <c r="H429" s="11" t="s">
        <v>278</v>
      </c>
      <c r="I429" s="11">
        <v>0.2</v>
      </c>
      <c r="J429" s="11">
        <v>0.13810880506735274</v>
      </c>
      <c r="K429" s="11" t="s">
        <v>97</v>
      </c>
      <c r="L429" s="11" t="s">
        <v>97</v>
      </c>
      <c r="M429" s="14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0.2</v>
      </c>
      <c r="E430" s="11" t="s">
        <v>97</v>
      </c>
      <c r="F430" s="11">
        <v>0.2</v>
      </c>
      <c r="G430" s="11">
        <v>0.1</v>
      </c>
      <c r="H430" s="11" t="s">
        <v>278</v>
      </c>
      <c r="I430" s="11">
        <v>0.2</v>
      </c>
      <c r="J430" s="11">
        <v>0.1278786010634233</v>
      </c>
      <c r="K430" s="11" t="s">
        <v>97</v>
      </c>
      <c r="L430" s="11" t="s">
        <v>97</v>
      </c>
      <c r="M430" s="1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 t="s">
        <v>97</v>
      </c>
    </row>
    <row r="431" spans="1:65">
      <c r="A431" s="29"/>
      <c r="B431" s="19">
        <v>1</v>
      </c>
      <c r="C431" s="9">
        <v>5</v>
      </c>
      <c r="D431" s="11">
        <v>0.2</v>
      </c>
      <c r="E431" s="11" t="s">
        <v>97</v>
      </c>
      <c r="F431" s="11">
        <v>0.2</v>
      </c>
      <c r="G431" s="11">
        <v>0.1</v>
      </c>
      <c r="H431" s="11" t="s">
        <v>278</v>
      </c>
      <c r="I431" s="11">
        <v>0.2</v>
      </c>
      <c r="J431" s="11">
        <v>0.17797155651021207</v>
      </c>
      <c r="K431" s="11" t="s">
        <v>97</v>
      </c>
      <c r="L431" s="11" t="s">
        <v>97</v>
      </c>
      <c r="M431" s="14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34</v>
      </c>
    </row>
    <row r="432" spans="1:65">
      <c r="A432" s="29"/>
      <c r="B432" s="19">
        <v>1</v>
      </c>
      <c r="C432" s="9">
        <v>6</v>
      </c>
      <c r="D432" s="11">
        <v>0.2</v>
      </c>
      <c r="E432" s="11" t="s">
        <v>97</v>
      </c>
      <c r="F432" s="11">
        <v>0.3</v>
      </c>
      <c r="G432" s="11">
        <v>0.1</v>
      </c>
      <c r="H432" s="11" t="s">
        <v>278</v>
      </c>
      <c r="I432" s="11">
        <v>0.2</v>
      </c>
      <c r="J432" s="11">
        <v>0.1681769564582114</v>
      </c>
      <c r="K432" s="11" t="s">
        <v>97</v>
      </c>
      <c r="L432" s="11" t="s">
        <v>97</v>
      </c>
      <c r="M432" s="14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258</v>
      </c>
      <c r="C433" s="12"/>
      <c r="D433" s="22">
        <v>0.19999999999999998</v>
      </c>
      <c r="E433" s="22" t="s">
        <v>626</v>
      </c>
      <c r="F433" s="22">
        <v>0.25</v>
      </c>
      <c r="G433" s="22">
        <v>0.13333333333333333</v>
      </c>
      <c r="H433" s="22" t="s">
        <v>626</v>
      </c>
      <c r="I433" s="22">
        <v>0.19999999999999998</v>
      </c>
      <c r="J433" s="22">
        <v>0.15718549710176996</v>
      </c>
      <c r="K433" s="22" t="s">
        <v>626</v>
      </c>
      <c r="L433" s="22" t="s">
        <v>626</v>
      </c>
      <c r="M433" s="1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259</v>
      </c>
      <c r="C434" s="28"/>
      <c r="D434" s="11">
        <v>0.2</v>
      </c>
      <c r="E434" s="11" t="s">
        <v>626</v>
      </c>
      <c r="F434" s="11">
        <v>0.25</v>
      </c>
      <c r="G434" s="11">
        <v>0.1</v>
      </c>
      <c r="H434" s="11" t="s">
        <v>626</v>
      </c>
      <c r="I434" s="11">
        <v>0.2</v>
      </c>
      <c r="J434" s="11">
        <v>0.15815476771971249</v>
      </c>
      <c r="K434" s="11" t="s">
        <v>626</v>
      </c>
      <c r="L434" s="11" t="s">
        <v>626</v>
      </c>
      <c r="M434" s="14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260</v>
      </c>
      <c r="C435" s="28"/>
      <c r="D435" s="23">
        <v>3.0404709722440586E-17</v>
      </c>
      <c r="E435" s="23" t="s">
        <v>626</v>
      </c>
      <c r="F435" s="23">
        <v>5.7735026918962602E-2</v>
      </c>
      <c r="G435" s="23">
        <v>5.1639777949432364E-2</v>
      </c>
      <c r="H435" s="23" t="s">
        <v>626</v>
      </c>
      <c r="I435" s="23">
        <v>3.0404709722440586E-17</v>
      </c>
      <c r="J435" s="23">
        <v>2.2432234579926439E-2</v>
      </c>
      <c r="K435" s="23" t="s">
        <v>626</v>
      </c>
      <c r="L435" s="23" t="s">
        <v>626</v>
      </c>
      <c r="M435" s="14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86</v>
      </c>
      <c r="C436" s="28"/>
      <c r="D436" s="13">
        <v>1.5202354861220294E-16</v>
      </c>
      <c r="E436" s="13" t="s">
        <v>626</v>
      </c>
      <c r="F436" s="13">
        <v>0.23094010767585041</v>
      </c>
      <c r="G436" s="13">
        <v>0.38729833462074276</v>
      </c>
      <c r="H436" s="13" t="s">
        <v>626</v>
      </c>
      <c r="I436" s="13">
        <v>1.5202354861220294E-16</v>
      </c>
      <c r="J436" s="13">
        <v>0.14271185951336629</v>
      </c>
      <c r="K436" s="13" t="s">
        <v>626</v>
      </c>
      <c r="L436" s="13" t="s">
        <v>626</v>
      </c>
      <c r="M436" s="14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261</v>
      </c>
      <c r="C437" s="28"/>
      <c r="D437" s="13" t="s">
        <v>626</v>
      </c>
      <c r="E437" s="13" t="s">
        <v>626</v>
      </c>
      <c r="F437" s="13" t="s">
        <v>626</v>
      </c>
      <c r="G437" s="13" t="s">
        <v>626</v>
      </c>
      <c r="H437" s="13" t="s">
        <v>626</v>
      </c>
      <c r="I437" s="13" t="s">
        <v>626</v>
      </c>
      <c r="J437" s="13" t="s">
        <v>626</v>
      </c>
      <c r="K437" s="13" t="s">
        <v>626</v>
      </c>
      <c r="L437" s="13" t="s">
        <v>626</v>
      </c>
      <c r="M437" s="14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262</v>
      </c>
      <c r="C438" s="46"/>
      <c r="D438" s="44">
        <v>0.67</v>
      </c>
      <c r="E438" s="44">
        <v>0.67</v>
      </c>
      <c r="F438" s="44">
        <v>0.67</v>
      </c>
      <c r="G438" s="44">
        <v>0.22</v>
      </c>
      <c r="H438" s="44">
        <v>0</v>
      </c>
      <c r="I438" s="44">
        <v>0.67</v>
      </c>
      <c r="J438" s="44">
        <v>0.1</v>
      </c>
      <c r="K438" s="44">
        <v>0.67</v>
      </c>
      <c r="L438" s="44">
        <v>0.67</v>
      </c>
      <c r="M438" s="14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5"/>
    </row>
    <row r="440" spans="1:65" ht="15">
      <c r="B440" s="8" t="s">
        <v>469</v>
      </c>
      <c r="BM440" s="27" t="s">
        <v>66</v>
      </c>
    </row>
    <row r="441" spans="1:65" ht="15">
      <c r="A441" s="24" t="s">
        <v>54</v>
      </c>
      <c r="B441" s="18" t="s">
        <v>111</v>
      </c>
      <c r="C441" s="15" t="s">
        <v>112</v>
      </c>
      <c r="D441" s="16" t="s">
        <v>223</v>
      </c>
      <c r="E441" s="17" t="s">
        <v>223</v>
      </c>
      <c r="F441" s="17" t="s">
        <v>223</v>
      </c>
      <c r="G441" s="17" t="s">
        <v>223</v>
      </c>
      <c r="H441" s="17" t="s">
        <v>223</v>
      </c>
      <c r="I441" s="17" t="s">
        <v>223</v>
      </c>
      <c r="J441" s="17" t="s">
        <v>223</v>
      </c>
      <c r="K441" s="17" t="s">
        <v>223</v>
      </c>
      <c r="L441" s="17" t="s">
        <v>223</v>
      </c>
      <c r="M441" s="17" t="s">
        <v>223</v>
      </c>
      <c r="N441" s="17" t="s">
        <v>223</v>
      </c>
      <c r="O441" s="17" t="s">
        <v>223</v>
      </c>
      <c r="P441" s="17" t="s">
        <v>223</v>
      </c>
      <c r="Q441" s="17" t="s">
        <v>223</v>
      </c>
      <c r="R441" s="17" t="s">
        <v>223</v>
      </c>
      <c r="S441" s="17" t="s">
        <v>223</v>
      </c>
      <c r="T441" s="149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224</v>
      </c>
      <c r="C442" s="9" t="s">
        <v>224</v>
      </c>
      <c r="D442" s="147" t="s">
        <v>226</v>
      </c>
      <c r="E442" s="148" t="s">
        <v>227</v>
      </c>
      <c r="F442" s="148" t="s">
        <v>228</v>
      </c>
      <c r="G442" s="148" t="s">
        <v>229</v>
      </c>
      <c r="H442" s="148" t="s">
        <v>230</v>
      </c>
      <c r="I442" s="148" t="s">
        <v>231</v>
      </c>
      <c r="J442" s="148" t="s">
        <v>235</v>
      </c>
      <c r="K442" s="148" t="s">
        <v>236</v>
      </c>
      <c r="L442" s="148" t="s">
        <v>237</v>
      </c>
      <c r="M442" s="148" t="s">
        <v>264</v>
      </c>
      <c r="N442" s="148" t="s">
        <v>238</v>
      </c>
      <c r="O442" s="148" t="s">
        <v>239</v>
      </c>
      <c r="P442" s="148" t="s">
        <v>241</v>
      </c>
      <c r="Q442" s="148" t="s">
        <v>243</v>
      </c>
      <c r="R442" s="148" t="s">
        <v>244</v>
      </c>
      <c r="S442" s="148" t="s">
        <v>245</v>
      </c>
      <c r="T442" s="14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</v>
      </c>
    </row>
    <row r="443" spans="1:65">
      <c r="A443" s="29"/>
      <c r="B443" s="19"/>
      <c r="C443" s="9"/>
      <c r="D443" s="10" t="s">
        <v>269</v>
      </c>
      <c r="E443" s="11" t="s">
        <v>102</v>
      </c>
      <c r="F443" s="11" t="s">
        <v>103</v>
      </c>
      <c r="G443" s="11" t="s">
        <v>103</v>
      </c>
      <c r="H443" s="11" t="s">
        <v>269</v>
      </c>
      <c r="I443" s="11" t="s">
        <v>103</v>
      </c>
      <c r="J443" s="11" t="s">
        <v>103</v>
      </c>
      <c r="K443" s="11" t="s">
        <v>102</v>
      </c>
      <c r="L443" s="11" t="s">
        <v>103</v>
      </c>
      <c r="M443" s="11" t="s">
        <v>103</v>
      </c>
      <c r="N443" s="11" t="s">
        <v>103</v>
      </c>
      <c r="O443" s="11" t="s">
        <v>103</v>
      </c>
      <c r="P443" s="11" t="s">
        <v>100</v>
      </c>
      <c r="Q443" s="11" t="s">
        <v>103</v>
      </c>
      <c r="R443" s="11" t="s">
        <v>102</v>
      </c>
      <c r="S443" s="11" t="s">
        <v>103</v>
      </c>
      <c r="T443" s="14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14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1.21</v>
      </c>
      <c r="E445" s="21">
        <v>1.3</v>
      </c>
      <c r="F445" s="21">
        <v>1.26202833333333</v>
      </c>
      <c r="G445" s="21">
        <v>1.254294</v>
      </c>
      <c r="H445" s="21">
        <v>1.3</v>
      </c>
      <c r="I445" s="143">
        <v>1.4</v>
      </c>
      <c r="J445" s="21">
        <v>1.262</v>
      </c>
      <c r="K445" s="21">
        <v>1.2</v>
      </c>
      <c r="L445" s="143">
        <v>1.4279999999999999</v>
      </c>
      <c r="M445" s="21">
        <v>1.2949999999999999</v>
      </c>
      <c r="N445" s="21">
        <v>1.21</v>
      </c>
      <c r="O445" s="21">
        <v>1.3264</v>
      </c>
      <c r="P445" s="21">
        <v>1.3239629713598751</v>
      </c>
      <c r="Q445" s="143">
        <v>1.4884125945616367</v>
      </c>
      <c r="R445" s="21">
        <v>1.2377</v>
      </c>
      <c r="S445" s="21">
        <v>1.3</v>
      </c>
      <c r="T445" s="14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45">
        <v>1.1599999999999999</v>
      </c>
      <c r="E446" s="11">
        <v>1.24</v>
      </c>
      <c r="F446" s="11">
        <v>1.2444503333333299</v>
      </c>
      <c r="G446" s="11">
        <v>1.2540899999999999</v>
      </c>
      <c r="H446" s="11">
        <v>1.3</v>
      </c>
      <c r="I446" s="144">
        <v>1.4</v>
      </c>
      <c r="J446" s="11">
        <v>1.212</v>
      </c>
      <c r="K446" s="11">
        <v>1.26</v>
      </c>
      <c r="L446" s="144">
        <v>1.478</v>
      </c>
      <c r="M446" s="11">
        <v>1.278</v>
      </c>
      <c r="N446" s="11">
        <v>1.22</v>
      </c>
      <c r="O446" s="11">
        <v>1.3072999999999999</v>
      </c>
      <c r="P446" s="11">
        <v>1.319025328216318</v>
      </c>
      <c r="Q446" s="144">
        <v>1.4474292815541143</v>
      </c>
      <c r="R446" s="11">
        <v>1.2128000000000001</v>
      </c>
      <c r="S446" s="11">
        <v>1.3</v>
      </c>
      <c r="T446" s="149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e">
        <v>#N/A</v>
      </c>
    </row>
    <row r="447" spans="1:65">
      <c r="A447" s="29"/>
      <c r="B447" s="19">
        <v>1</v>
      </c>
      <c r="C447" s="9">
        <v>3</v>
      </c>
      <c r="D447" s="11">
        <v>1.21</v>
      </c>
      <c r="E447" s="11">
        <v>1.26</v>
      </c>
      <c r="F447" s="11">
        <v>1.2736943333333333</v>
      </c>
      <c r="G447" s="11">
        <v>1.274286</v>
      </c>
      <c r="H447" s="11">
        <v>1.3</v>
      </c>
      <c r="I447" s="144">
        <v>1.4</v>
      </c>
      <c r="J447" s="11">
        <v>1.2290000000000001</v>
      </c>
      <c r="K447" s="11">
        <v>1.2</v>
      </c>
      <c r="L447" s="144">
        <v>1.4690000000000001</v>
      </c>
      <c r="M447" s="11">
        <v>1.262</v>
      </c>
      <c r="N447" s="11">
        <v>1.23</v>
      </c>
      <c r="O447" s="11">
        <v>1.3194000000000001</v>
      </c>
      <c r="P447" s="11">
        <v>1.2810127956682613</v>
      </c>
      <c r="Q447" s="144">
        <v>1.3781438115552203</v>
      </c>
      <c r="R447" s="11">
        <v>1.1865999999999999</v>
      </c>
      <c r="S447" s="11">
        <v>1.3</v>
      </c>
      <c r="T447" s="149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1.21</v>
      </c>
      <c r="E448" s="11">
        <v>1.27</v>
      </c>
      <c r="F448" s="11">
        <v>1.2574093333333334</v>
      </c>
      <c r="G448" s="11">
        <v>1.2675339999999999</v>
      </c>
      <c r="H448" s="11">
        <v>1.3</v>
      </c>
      <c r="I448" s="144">
        <v>1.4</v>
      </c>
      <c r="J448" s="11">
        <v>1.278</v>
      </c>
      <c r="K448" s="11">
        <v>1.24</v>
      </c>
      <c r="L448" s="144">
        <v>1.444</v>
      </c>
      <c r="M448" s="11">
        <v>1.3120000000000001</v>
      </c>
      <c r="N448" s="11">
        <v>1.23</v>
      </c>
      <c r="O448" s="11">
        <v>1.3056000000000001</v>
      </c>
      <c r="P448" s="11">
        <v>1.2768504845492266</v>
      </c>
      <c r="Q448" s="144">
        <v>1.3132505463116448</v>
      </c>
      <c r="R448" s="11">
        <v>1.2472000000000001</v>
      </c>
      <c r="S448" s="11">
        <v>1.3</v>
      </c>
      <c r="T448" s="149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1.2628939231975163</v>
      </c>
    </row>
    <row r="449" spans="1:65">
      <c r="A449" s="29"/>
      <c r="B449" s="19">
        <v>1</v>
      </c>
      <c r="C449" s="9">
        <v>5</v>
      </c>
      <c r="D449" s="11">
        <v>1.2</v>
      </c>
      <c r="E449" s="11">
        <v>1.25</v>
      </c>
      <c r="F449" s="11">
        <v>1.30732933333333</v>
      </c>
      <c r="G449" s="11">
        <v>1.2503900000000001</v>
      </c>
      <c r="H449" s="11">
        <v>1.3</v>
      </c>
      <c r="I449" s="144">
        <v>1.4</v>
      </c>
      <c r="J449" s="11">
        <v>1.2290000000000001</v>
      </c>
      <c r="K449" s="11">
        <v>1.24</v>
      </c>
      <c r="L449" s="144">
        <v>1.5109999999999999</v>
      </c>
      <c r="M449" s="11">
        <v>1.32</v>
      </c>
      <c r="N449" s="11">
        <v>1.26</v>
      </c>
      <c r="O449" s="11">
        <v>1.2742</v>
      </c>
      <c r="P449" s="11">
        <v>1.3287688025344568</v>
      </c>
      <c r="Q449" s="144">
        <v>1.3471234830207135</v>
      </c>
      <c r="R449" s="11">
        <v>1.2112000000000001</v>
      </c>
      <c r="S449" s="11">
        <v>1.3</v>
      </c>
      <c r="T449" s="149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35</v>
      </c>
    </row>
    <row r="450" spans="1:65">
      <c r="A450" s="29"/>
      <c r="B450" s="19">
        <v>1</v>
      </c>
      <c r="C450" s="9">
        <v>6</v>
      </c>
      <c r="D450" s="11">
        <v>1.1900000000000002</v>
      </c>
      <c r="E450" s="11">
        <v>1.29</v>
      </c>
      <c r="F450" s="11">
        <v>1.2488113333333335</v>
      </c>
      <c r="G450" s="11">
        <v>1.2558240000000001</v>
      </c>
      <c r="H450" s="11">
        <v>1.3</v>
      </c>
      <c r="I450" s="144">
        <v>1.5</v>
      </c>
      <c r="J450" s="11">
        <v>1.2450000000000001</v>
      </c>
      <c r="K450" s="11">
        <v>1.24</v>
      </c>
      <c r="L450" s="144">
        <v>1.4359999999999999</v>
      </c>
      <c r="M450" s="11">
        <v>1.32</v>
      </c>
      <c r="N450" s="11">
        <v>1.22</v>
      </c>
      <c r="O450" s="11">
        <v>1.3090999999999999</v>
      </c>
      <c r="P450" s="11">
        <v>1.2742906606162165</v>
      </c>
      <c r="Q450" s="144">
        <v>1.4488683125784887</v>
      </c>
      <c r="R450" s="11">
        <v>1.1886000000000001</v>
      </c>
      <c r="S450" s="11">
        <v>1.3</v>
      </c>
      <c r="T450" s="149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258</v>
      </c>
      <c r="C451" s="12"/>
      <c r="D451" s="22">
        <v>1.1966666666666668</v>
      </c>
      <c r="E451" s="22">
        <v>1.2683333333333333</v>
      </c>
      <c r="F451" s="22">
        <v>1.2656204999999983</v>
      </c>
      <c r="G451" s="22">
        <v>1.2594030000000001</v>
      </c>
      <c r="H451" s="22">
        <v>1.3</v>
      </c>
      <c r="I451" s="22">
        <v>1.4166666666666667</v>
      </c>
      <c r="J451" s="22">
        <v>1.2424999999999999</v>
      </c>
      <c r="K451" s="22">
        <v>1.2300000000000002</v>
      </c>
      <c r="L451" s="22">
        <v>1.4610000000000001</v>
      </c>
      <c r="M451" s="22">
        <v>1.2978333333333334</v>
      </c>
      <c r="N451" s="22">
        <v>1.2283333333333333</v>
      </c>
      <c r="O451" s="22">
        <v>1.3069999999999999</v>
      </c>
      <c r="P451" s="22">
        <v>1.3006518404907259</v>
      </c>
      <c r="Q451" s="22">
        <v>1.4038713382636363</v>
      </c>
      <c r="R451" s="22">
        <v>1.2140166666666665</v>
      </c>
      <c r="S451" s="22">
        <v>1.3</v>
      </c>
      <c r="T451" s="149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259</v>
      </c>
      <c r="C452" s="28"/>
      <c r="D452" s="11">
        <v>1.2050000000000001</v>
      </c>
      <c r="E452" s="11">
        <v>1.2650000000000001</v>
      </c>
      <c r="F452" s="11">
        <v>1.2597188333333316</v>
      </c>
      <c r="G452" s="11">
        <v>1.2550590000000001</v>
      </c>
      <c r="H452" s="11">
        <v>1.3</v>
      </c>
      <c r="I452" s="11">
        <v>1.4</v>
      </c>
      <c r="J452" s="11">
        <v>1.2370000000000001</v>
      </c>
      <c r="K452" s="11">
        <v>1.24</v>
      </c>
      <c r="L452" s="11">
        <v>1.4565000000000001</v>
      </c>
      <c r="M452" s="11">
        <v>1.3035000000000001</v>
      </c>
      <c r="N452" s="11">
        <v>1.2250000000000001</v>
      </c>
      <c r="O452" s="11">
        <v>1.3081999999999998</v>
      </c>
      <c r="P452" s="11">
        <v>1.3000190619422898</v>
      </c>
      <c r="Q452" s="11">
        <v>1.4127865465546674</v>
      </c>
      <c r="R452" s="11">
        <v>1.2120000000000002</v>
      </c>
      <c r="S452" s="11">
        <v>1.3</v>
      </c>
      <c r="T452" s="14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260</v>
      </c>
      <c r="C453" s="28"/>
      <c r="D453" s="23">
        <v>1.9663841605003504E-2</v>
      </c>
      <c r="E453" s="23">
        <v>2.3166067138525426E-2</v>
      </c>
      <c r="F453" s="23">
        <v>2.2872973234073522E-2</v>
      </c>
      <c r="G453" s="23">
        <v>9.3379881130787271E-3</v>
      </c>
      <c r="H453" s="23">
        <v>0</v>
      </c>
      <c r="I453" s="23">
        <v>4.0824829046386339E-2</v>
      </c>
      <c r="J453" s="23">
        <v>2.4254896412889498E-2</v>
      </c>
      <c r="K453" s="23">
        <v>2.4494897427831806E-2</v>
      </c>
      <c r="L453" s="23">
        <v>3.1164081889251925E-2</v>
      </c>
      <c r="M453" s="23">
        <v>2.3953427033864442E-2</v>
      </c>
      <c r="N453" s="23">
        <v>1.7224014243685099E-2</v>
      </c>
      <c r="O453" s="23">
        <v>1.7957839513705446E-2</v>
      </c>
      <c r="P453" s="23">
        <v>2.5763019460997367E-2</v>
      </c>
      <c r="Q453" s="23">
        <v>6.8064085649984715E-2</v>
      </c>
      <c r="R453" s="23">
        <v>2.4775505376614788E-2</v>
      </c>
      <c r="S453" s="23">
        <v>0</v>
      </c>
      <c r="T453" s="199"/>
      <c r="U453" s="200"/>
      <c r="V453" s="200"/>
      <c r="W453" s="200"/>
      <c r="X453" s="200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200"/>
      <c r="AT453" s="200"/>
      <c r="AU453" s="200"/>
      <c r="AV453" s="200"/>
      <c r="AW453" s="200"/>
      <c r="AX453" s="200"/>
      <c r="AY453" s="200"/>
      <c r="AZ453" s="200"/>
      <c r="BA453" s="200"/>
      <c r="BB453" s="200"/>
      <c r="BC453" s="200"/>
      <c r="BD453" s="200"/>
      <c r="BE453" s="200"/>
      <c r="BF453" s="200"/>
      <c r="BG453" s="200"/>
      <c r="BH453" s="200"/>
      <c r="BI453" s="200"/>
      <c r="BJ453" s="200"/>
      <c r="BK453" s="200"/>
      <c r="BL453" s="200"/>
      <c r="BM453" s="56"/>
    </row>
    <row r="454" spans="1:65">
      <c r="A454" s="29"/>
      <c r="B454" s="3" t="s">
        <v>86</v>
      </c>
      <c r="C454" s="28"/>
      <c r="D454" s="13">
        <v>1.6432179614209053E-2</v>
      </c>
      <c r="E454" s="13">
        <v>1.8264967520519391E-2</v>
      </c>
      <c r="F454" s="13">
        <v>1.8072536936683273E-2</v>
      </c>
      <c r="G454" s="13">
        <v>7.4146147921505083E-3</v>
      </c>
      <c r="H454" s="13">
        <v>0</v>
      </c>
      <c r="I454" s="13">
        <v>2.8817526385684473E-2</v>
      </c>
      <c r="J454" s="13">
        <v>1.9521043390655534E-2</v>
      </c>
      <c r="K454" s="13">
        <v>1.9914550754334799E-2</v>
      </c>
      <c r="L454" s="13">
        <v>2.133065153268441E-2</v>
      </c>
      <c r="M454" s="13">
        <v>1.8456473892793972E-2</v>
      </c>
      <c r="N454" s="13">
        <v>1.4022263970435631E-2</v>
      </c>
      <c r="O454" s="13">
        <v>1.3739739490210748E-2</v>
      </c>
      <c r="P454" s="13">
        <v>1.9807775346919264E-2</v>
      </c>
      <c r="Q454" s="13">
        <v>4.8483136449077362E-2</v>
      </c>
      <c r="R454" s="13">
        <v>2.0407879114741526E-2</v>
      </c>
      <c r="S454" s="13">
        <v>0</v>
      </c>
      <c r="T454" s="149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261</v>
      </c>
      <c r="C455" s="28"/>
      <c r="D455" s="13">
        <v>-5.2440870380600857E-2</v>
      </c>
      <c r="E455" s="13">
        <v>4.3070997776637476E-3</v>
      </c>
      <c r="F455" s="13">
        <v>2.1589911491366465E-3</v>
      </c>
      <c r="G455" s="13">
        <v>-2.7642251921503602E-3</v>
      </c>
      <c r="H455" s="13">
        <v>2.938178426619964E-2</v>
      </c>
      <c r="I455" s="13">
        <v>0.12176220080290978</v>
      </c>
      <c r="J455" s="13">
        <v>-1.6148563884036293E-2</v>
      </c>
      <c r="K455" s="13">
        <v>-2.6046465655826467E-2</v>
      </c>
      <c r="L455" s="13">
        <v>0.15686675908685976</v>
      </c>
      <c r="M455" s="13">
        <v>2.7666147959089171E-2</v>
      </c>
      <c r="N455" s="13">
        <v>-2.7366185892065409E-2</v>
      </c>
      <c r="O455" s="13">
        <v>3.4924609258402128E-2</v>
      </c>
      <c r="P455" s="13">
        <v>2.9897932518045955E-2</v>
      </c>
      <c r="Q455" s="13">
        <v>0.1116304485092301</v>
      </c>
      <c r="R455" s="13">
        <v>-3.8702582721356071E-2</v>
      </c>
      <c r="S455" s="13">
        <v>2.938178426619964E-2</v>
      </c>
      <c r="T455" s="149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262</v>
      </c>
      <c r="C456" s="46"/>
      <c r="D456" s="44">
        <v>1.81</v>
      </c>
      <c r="E456" s="44">
        <v>0.31</v>
      </c>
      <c r="F456" s="44">
        <v>0.36</v>
      </c>
      <c r="G456" s="44">
        <v>0.49</v>
      </c>
      <c r="H456" s="44">
        <v>0.35</v>
      </c>
      <c r="I456" s="44">
        <v>2.79</v>
      </c>
      <c r="J456" s="44">
        <v>0.85</v>
      </c>
      <c r="K456" s="44">
        <v>1.1100000000000001</v>
      </c>
      <c r="L456" s="44">
        <v>3.72</v>
      </c>
      <c r="M456" s="44">
        <v>0.31</v>
      </c>
      <c r="N456" s="44">
        <v>1.1399999999999999</v>
      </c>
      <c r="O456" s="44">
        <v>0.5</v>
      </c>
      <c r="P456" s="44">
        <v>0.37</v>
      </c>
      <c r="Q456" s="44">
        <v>2.52</v>
      </c>
      <c r="R456" s="44">
        <v>1.44</v>
      </c>
      <c r="S456" s="44">
        <v>0.35</v>
      </c>
      <c r="T456" s="149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5"/>
    </row>
    <row r="458" spans="1:65" ht="15">
      <c r="B458" s="8" t="s">
        <v>470</v>
      </c>
      <c r="BM458" s="27" t="s">
        <v>66</v>
      </c>
    </row>
    <row r="459" spans="1:65" ht="15">
      <c r="A459" s="24" t="s">
        <v>17</v>
      </c>
      <c r="B459" s="18" t="s">
        <v>111</v>
      </c>
      <c r="C459" s="15" t="s">
        <v>112</v>
      </c>
      <c r="D459" s="16" t="s">
        <v>223</v>
      </c>
      <c r="E459" s="17" t="s">
        <v>223</v>
      </c>
      <c r="F459" s="17" t="s">
        <v>223</v>
      </c>
      <c r="G459" s="17" t="s">
        <v>223</v>
      </c>
      <c r="H459" s="17" t="s">
        <v>223</v>
      </c>
      <c r="I459" s="17" t="s">
        <v>223</v>
      </c>
      <c r="J459" s="17" t="s">
        <v>223</v>
      </c>
      <c r="K459" s="17" t="s">
        <v>223</v>
      </c>
      <c r="L459" s="17" t="s">
        <v>223</v>
      </c>
      <c r="M459" s="17" t="s">
        <v>223</v>
      </c>
      <c r="N459" s="17" t="s">
        <v>223</v>
      </c>
      <c r="O459" s="17" t="s">
        <v>223</v>
      </c>
      <c r="P459" s="149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224</v>
      </c>
      <c r="C460" s="9" t="s">
        <v>224</v>
      </c>
      <c r="D460" s="147" t="s">
        <v>226</v>
      </c>
      <c r="E460" s="148" t="s">
        <v>227</v>
      </c>
      <c r="F460" s="148" t="s">
        <v>228</v>
      </c>
      <c r="G460" s="148" t="s">
        <v>229</v>
      </c>
      <c r="H460" s="148" t="s">
        <v>230</v>
      </c>
      <c r="I460" s="148" t="s">
        <v>232</v>
      </c>
      <c r="J460" s="148" t="s">
        <v>234</v>
      </c>
      <c r="K460" s="148" t="s">
        <v>236</v>
      </c>
      <c r="L460" s="148" t="s">
        <v>239</v>
      </c>
      <c r="M460" s="148" t="s">
        <v>241</v>
      </c>
      <c r="N460" s="148" t="s">
        <v>244</v>
      </c>
      <c r="O460" s="148" t="s">
        <v>245</v>
      </c>
      <c r="P460" s="149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269</v>
      </c>
      <c r="E461" s="11" t="s">
        <v>102</v>
      </c>
      <c r="F461" s="11" t="s">
        <v>102</v>
      </c>
      <c r="G461" s="11" t="s">
        <v>102</v>
      </c>
      <c r="H461" s="11" t="s">
        <v>269</v>
      </c>
      <c r="I461" s="11" t="s">
        <v>102</v>
      </c>
      <c r="J461" s="11" t="s">
        <v>99</v>
      </c>
      <c r="K461" s="11" t="s">
        <v>102</v>
      </c>
      <c r="L461" s="11" t="s">
        <v>103</v>
      </c>
      <c r="M461" s="11" t="s">
        <v>100</v>
      </c>
      <c r="N461" s="11" t="s">
        <v>102</v>
      </c>
      <c r="O461" s="11" t="s">
        <v>102</v>
      </c>
      <c r="P461" s="149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149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>
        <v>1</v>
      </c>
      <c r="C463" s="14">
        <v>1</v>
      </c>
      <c r="D463" s="207">
        <v>12.9</v>
      </c>
      <c r="E463" s="207">
        <v>12.7</v>
      </c>
      <c r="F463" s="207">
        <v>12.108977135274422</v>
      </c>
      <c r="G463" s="207">
        <v>12.177924983871501</v>
      </c>
      <c r="H463" s="207">
        <v>11.7</v>
      </c>
      <c r="I463" s="207">
        <v>12.3</v>
      </c>
      <c r="J463" s="207">
        <v>11.8</v>
      </c>
      <c r="K463" s="207">
        <v>11.85</v>
      </c>
      <c r="L463" s="208">
        <v>19</v>
      </c>
      <c r="M463" s="208" t="s">
        <v>104</v>
      </c>
      <c r="N463" s="207">
        <v>11.5</v>
      </c>
      <c r="O463" s="207">
        <v>13.2</v>
      </c>
      <c r="P463" s="209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1">
        <v>1</v>
      </c>
    </row>
    <row r="464" spans="1:65">
      <c r="A464" s="29"/>
      <c r="B464" s="19">
        <v>1</v>
      </c>
      <c r="C464" s="9">
        <v>2</v>
      </c>
      <c r="D464" s="212">
        <v>12.8</v>
      </c>
      <c r="E464" s="212">
        <v>12.2</v>
      </c>
      <c r="F464" s="212">
        <v>11.977326536050423</v>
      </c>
      <c r="G464" s="212">
        <v>12.1651237475321</v>
      </c>
      <c r="H464" s="212">
        <v>12.1</v>
      </c>
      <c r="I464" s="212">
        <v>11.8</v>
      </c>
      <c r="J464" s="212">
        <v>11.4</v>
      </c>
      <c r="K464" s="212">
        <v>12.15</v>
      </c>
      <c r="L464" s="213">
        <v>15</v>
      </c>
      <c r="M464" s="213" t="s">
        <v>104</v>
      </c>
      <c r="N464" s="212">
        <v>11.9</v>
      </c>
      <c r="O464" s="212">
        <v>12.6</v>
      </c>
      <c r="P464" s="209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1" t="e">
        <v>#N/A</v>
      </c>
    </row>
    <row r="465" spans="1:65">
      <c r="A465" s="29"/>
      <c r="B465" s="19">
        <v>1</v>
      </c>
      <c r="C465" s="9">
        <v>3</v>
      </c>
      <c r="D465" s="212">
        <v>12.6</v>
      </c>
      <c r="E465" s="212">
        <v>12.8</v>
      </c>
      <c r="F465" s="212">
        <v>12.091714190869522</v>
      </c>
      <c r="G465" s="212">
        <v>12.174807455673401</v>
      </c>
      <c r="H465" s="212">
        <v>11.7</v>
      </c>
      <c r="I465" s="212">
        <v>12.4</v>
      </c>
      <c r="J465" s="212">
        <v>11.6</v>
      </c>
      <c r="K465" s="212">
        <v>11.85</v>
      </c>
      <c r="L465" s="213">
        <v>13</v>
      </c>
      <c r="M465" s="213" t="s">
        <v>104</v>
      </c>
      <c r="N465" s="212">
        <v>11.9</v>
      </c>
      <c r="O465" s="212">
        <v>13.2</v>
      </c>
      <c r="P465" s="209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1">
        <v>16</v>
      </c>
    </row>
    <row r="466" spans="1:65">
      <c r="A466" s="29"/>
      <c r="B466" s="19">
        <v>1</v>
      </c>
      <c r="C466" s="9">
        <v>4</v>
      </c>
      <c r="D466" s="212">
        <v>12.7</v>
      </c>
      <c r="E466" s="212">
        <v>12.3</v>
      </c>
      <c r="F466" s="212">
        <v>11.931979874067721</v>
      </c>
      <c r="G466" s="212">
        <v>12.1866348979317</v>
      </c>
      <c r="H466" s="212">
        <v>11.5</v>
      </c>
      <c r="I466" s="212">
        <v>12.9</v>
      </c>
      <c r="J466" s="212">
        <v>12</v>
      </c>
      <c r="K466" s="212">
        <v>11.85</v>
      </c>
      <c r="L466" s="213">
        <v>12</v>
      </c>
      <c r="M466" s="213" t="s">
        <v>104</v>
      </c>
      <c r="N466" s="212">
        <v>12</v>
      </c>
      <c r="O466" s="212">
        <v>12.9</v>
      </c>
      <c r="P466" s="209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1">
        <v>12.240228125532862</v>
      </c>
    </row>
    <row r="467" spans="1:65">
      <c r="A467" s="29"/>
      <c r="B467" s="19">
        <v>1</v>
      </c>
      <c r="C467" s="9">
        <v>5</v>
      </c>
      <c r="D467" s="212">
        <v>12.8</v>
      </c>
      <c r="E467" s="212">
        <v>12.8</v>
      </c>
      <c r="F467" s="212">
        <v>12.199704155347723</v>
      </c>
      <c r="G467" s="212">
        <v>12.178285455835599</v>
      </c>
      <c r="H467" s="212">
        <v>11.8</v>
      </c>
      <c r="I467" s="212">
        <v>12.7</v>
      </c>
      <c r="J467" s="212">
        <v>11.8</v>
      </c>
      <c r="K467" s="212">
        <v>12.05</v>
      </c>
      <c r="L467" s="213">
        <v>15</v>
      </c>
      <c r="M467" s="213" t="s">
        <v>104</v>
      </c>
      <c r="N467" s="212">
        <v>12.2</v>
      </c>
      <c r="O467" s="212">
        <v>12.9</v>
      </c>
      <c r="P467" s="209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>
        <v>36</v>
      </c>
    </row>
    <row r="468" spans="1:65">
      <c r="A468" s="29"/>
      <c r="B468" s="19">
        <v>1</v>
      </c>
      <c r="C468" s="9">
        <v>6</v>
      </c>
      <c r="D468" s="212">
        <v>12.8</v>
      </c>
      <c r="E468" s="212">
        <v>12.5</v>
      </c>
      <c r="F468" s="212">
        <v>11.8659012754588</v>
      </c>
      <c r="G468" s="212">
        <v>12.205307824058799</v>
      </c>
      <c r="H468" s="212">
        <v>12</v>
      </c>
      <c r="I468" s="212">
        <v>12.7</v>
      </c>
      <c r="J468" s="212">
        <v>12</v>
      </c>
      <c r="K468" s="212">
        <v>11.9</v>
      </c>
      <c r="L468" s="213">
        <v>13</v>
      </c>
      <c r="M468" s="213" t="s">
        <v>104</v>
      </c>
      <c r="N468" s="212">
        <v>12</v>
      </c>
      <c r="O468" s="212">
        <v>13.1</v>
      </c>
      <c r="P468" s="209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5"/>
    </row>
    <row r="469" spans="1:65">
      <c r="A469" s="29"/>
      <c r="B469" s="20" t="s">
        <v>258</v>
      </c>
      <c r="C469" s="12"/>
      <c r="D469" s="216">
        <v>12.766666666666666</v>
      </c>
      <c r="E469" s="216">
        <v>12.549999999999999</v>
      </c>
      <c r="F469" s="216">
        <v>12.029267194511435</v>
      </c>
      <c r="G469" s="216">
        <v>12.181347394150515</v>
      </c>
      <c r="H469" s="216">
        <v>11.799999999999999</v>
      </c>
      <c r="I469" s="216">
        <v>12.466666666666667</v>
      </c>
      <c r="J469" s="216">
        <v>11.766666666666667</v>
      </c>
      <c r="K469" s="216">
        <v>11.941666666666668</v>
      </c>
      <c r="L469" s="216">
        <v>14.5</v>
      </c>
      <c r="M469" s="216" t="s">
        <v>626</v>
      </c>
      <c r="N469" s="216">
        <v>11.916666666666666</v>
      </c>
      <c r="O469" s="216">
        <v>12.983333333333333</v>
      </c>
      <c r="P469" s="209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5"/>
    </row>
    <row r="470" spans="1:65">
      <c r="A470" s="29"/>
      <c r="B470" s="3" t="s">
        <v>259</v>
      </c>
      <c r="C470" s="28"/>
      <c r="D470" s="212">
        <v>12.8</v>
      </c>
      <c r="E470" s="212">
        <v>12.6</v>
      </c>
      <c r="F470" s="212">
        <v>12.034520363459972</v>
      </c>
      <c r="G470" s="212">
        <v>12.178105219853549</v>
      </c>
      <c r="H470" s="212">
        <v>11.75</v>
      </c>
      <c r="I470" s="212">
        <v>12.55</v>
      </c>
      <c r="J470" s="212">
        <v>11.8</v>
      </c>
      <c r="K470" s="212">
        <v>11.875</v>
      </c>
      <c r="L470" s="212">
        <v>14</v>
      </c>
      <c r="M470" s="212" t="s">
        <v>626</v>
      </c>
      <c r="N470" s="212">
        <v>11.95</v>
      </c>
      <c r="O470" s="212">
        <v>13</v>
      </c>
      <c r="P470" s="209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5"/>
    </row>
    <row r="471" spans="1:65">
      <c r="A471" s="29"/>
      <c r="B471" s="3" t="s">
        <v>260</v>
      </c>
      <c r="C471" s="28"/>
      <c r="D471" s="23">
        <v>0.10327955589886488</v>
      </c>
      <c r="E471" s="23">
        <v>0.25884358211089592</v>
      </c>
      <c r="F471" s="23">
        <v>0.12502250825998465</v>
      </c>
      <c r="G471" s="23">
        <v>1.3631769957505627E-2</v>
      </c>
      <c r="H471" s="23">
        <v>0.21908902300206645</v>
      </c>
      <c r="I471" s="23">
        <v>0.39327683210006958</v>
      </c>
      <c r="J471" s="23">
        <v>0.2338090388900024</v>
      </c>
      <c r="K471" s="23">
        <v>0.1281275406252175</v>
      </c>
      <c r="L471" s="23">
        <v>2.5099800796022267</v>
      </c>
      <c r="M471" s="23" t="s">
        <v>626</v>
      </c>
      <c r="N471" s="23">
        <v>0.23166067138525384</v>
      </c>
      <c r="O471" s="23">
        <v>0.23166067138525384</v>
      </c>
      <c r="P471" s="149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86</v>
      </c>
      <c r="C472" s="28"/>
      <c r="D472" s="13">
        <v>8.0897824463862841E-3</v>
      </c>
      <c r="E472" s="13">
        <v>2.0624986622382147E-2</v>
      </c>
      <c r="F472" s="13">
        <v>1.0393194052338314E-2</v>
      </c>
      <c r="G472" s="13">
        <v>1.1190691404180464E-3</v>
      </c>
      <c r="H472" s="13">
        <v>1.8566866356107329E-2</v>
      </c>
      <c r="I472" s="13">
        <v>3.1546269954551037E-2</v>
      </c>
      <c r="J472" s="13">
        <v>1.9870456562889723E-2</v>
      </c>
      <c r="K472" s="13">
        <v>1.0729452110974249E-2</v>
      </c>
      <c r="L472" s="13">
        <v>0.17310207445532597</v>
      </c>
      <c r="M472" s="13" t="s">
        <v>626</v>
      </c>
      <c r="N472" s="13">
        <v>1.9440056340021303E-2</v>
      </c>
      <c r="O472" s="13">
        <v>1.784292719270248E-2</v>
      </c>
      <c r="P472" s="149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261</v>
      </c>
      <c r="C473" s="28"/>
      <c r="D473" s="13">
        <v>4.3008883146194332E-2</v>
      </c>
      <c r="E473" s="13">
        <v>2.5307688001415585E-2</v>
      </c>
      <c r="F473" s="13">
        <v>-1.723504895969763E-2</v>
      </c>
      <c r="G473" s="13">
        <v>-4.8104276144594893E-3</v>
      </c>
      <c r="H473" s="13">
        <v>-3.5965679807434037E-2</v>
      </c>
      <c r="I473" s="13">
        <v>1.8499536022654528E-2</v>
      </c>
      <c r="J473" s="13">
        <v>-3.8688940598938348E-2</v>
      </c>
      <c r="K473" s="13">
        <v>-2.4391821443540018E-2</v>
      </c>
      <c r="L473" s="13">
        <v>0.18461844430442431</v>
      </c>
      <c r="M473" s="13" t="s">
        <v>626</v>
      </c>
      <c r="N473" s="13">
        <v>-2.6434267037168557E-2</v>
      </c>
      <c r="O473" s="13">
        <v>6.071007829097308E-2</v>
      </c>
      <c r="P473" s="149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262</v>
      </c>
      <c r="C474" s="46"/>
      <c r="D474" s="44">
        <v>1.07</v>
      </c>
      <c r="E474" s="44">
        <v>0.67</v>
      </c>
      <c r="F474" s="44">
        <v>0.28000000000000003</v>
      </c>
      <c r="G474" s="44">
        <v>0</v>
      </c>
      <c r="H474" s="44">
        <v>0.7</v>
      </c>
      <c r="I474" s="44">
        <v>0.52</v>
      </c>
      <c r="J474" s="44">
        <v>0.76</v>
      </c>
      <c r="K474" s="44">
        <v>0.44</v>
      </c>
      <c r="L474" s="44" t="s">
        <v>263</v>
      </c>
      <c r="M474" s="44">
        <v>23.45</v>
      </c>
      <c r="N474" s="44">
        <v>0.48</v>
      </c>
      <c r="O474" s="44">
        <v>1.47</v>
      </c>
      <c r="P474" s="149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 t="s">
        <v>279</v>
      </c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BM475" s="55"/>
    </row>
    <row r="476" spans="1:65">
      <c r="BM476" s="55"/>
    </row>
    <row r="477" spans="1:65" ht="15">
      <c r="B477" s="8" t="s">
        <v>471</v>
      </c>
      <c r="BM477" s="27" t="s">
        <v>66</v>
      </c>
    </row>
    <row r="478" spans="1:65" ht="15">
      <c r="A478" s="24" t="s">
        <v>20</v>
      </c>
      <c r="B478" s="18" t="s">
        <v>111</v>
      </c>
      <c r="C478" s="15" t="s">
        <v>112</v>
      </c>
      <c r="D478" s="16" t="s">
        <v>223</v>
      </c>
      <c r="E478" s="17" t="s">
        <v>223</v>
      </c>
      <c r="F478" s="17" t="s">
        <v>223</v>
      </c>
      <c r="G478" s="17" t="s">
        <v>223</v>
      </c>
      <c r="H478" s="17" t="s">
        <v>223</v>
      </c>
      <c r="I478" s="17" t="s">
        <v>223</v>
      </c>
      <c r="J478" s="17" t="s">
        <v>223</v>
      </c>
      <c r="K478" s="17" t="s">
        <v>223</v>
      </c>
      <c r="L478" s="17" t="s">
        <v>223</v>
      </c>
      <c r="M478" s="17" t="s">
        <v>223</v>
      </c>
      <c r="N478" s="17" t="s">
        <v>223</v>
      </c>
      <c r="O478" s="14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224</v>
      </c>
      <c r="C479" s="9" t="s">
        <v>224</v>
      </c>
      <c r="D479" s="147" t="s">
        <v>226</v>
      </c>
      <c r="E479" s="148" t="s">
        <v>227</v>
      </c>
      <c r="F479" s="148" t="s">
        <v>228</v>
      </c>
      <c r="G479" s="148" t="s">
        <v>230</v>
      </c>
      <c r="H479" s="148" t="s">
        <v>232</v>
      </c>
      <c r="I479" s="148" t="s">
        <v>236</v>
      </c>
      <c r="J479" s="148" t="s">
        <v>238</v>
      </c>
      <c r="K479" s="148" t="s">
        <v>239</v>
      </c>
      <c r="L479" s="148" t="s">
        <v>243</v>
      </c>
      <c r="M479" s="148" t="s">
        <v>244</v>
      </c>
      <c r="N479" s="148" t="s">
        <v>245</v>
      </c>
      <c r="O479" s="14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269</v>
      </c>
      <c r="E480" s="11" t="s">
        <v>102</v>
      </c>
      <c r="F480" s="11" t="s">
        <v>103</v>
      </c>
      <c r="G480" s="11" t="s">
        <v>269</v>
      </c>
      <c r="H480" s="11" t="s">
        <v>102</v>
      </c>
      <c r="I480" s="11" t="s">
        <v>102</v>
      </c>
      <c r="J480" s="11" t="s">
        <v>102</v>
      </c>
      <c r="K480" s="11" t="s">
        <v>103</v>
      </c>
      <c r="L480" s="11" t="s">
        <v>102</v>
      </c>
      <c r="M480" s="11" t="s">
        <v>102</v>
      </c>
      <c r="N480" s="11" t="s">
        <v>103</v>
      </c>
      <c r="O480" s="14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14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8">
        <v>1</v>
      </c>
      <c r="C482" s="14">
        <v>1</v>
      </c>
      <c r="D482" s="207">
        <v>14</v>
      </c>
      <c r="E482" s="207">
        <v>12</v>
      </c>
      <c r="F482" s="207">
        <v>10.533333333333335</v>
      </c>
      <c r="G482" s="208" t="s">
        <v>280</v>
      </c>
      <c r="H482" s="207">
        <v>12</v>
      </c>
      <c r="I482" s="207">
        <v>10</v>
      </c>
      <c r="J482" s="207">
        <v>16</v>
      </c>
      <c r="K482" s="208">
        <v>33</v>
      </c>
      <c r="L482" s="207">
        <v>11.650660488981687</v>
      </c>
      <c r="M482" s="207">
        <v>14</v>
      </c>
      <c r="N482" s="207">
        <v>18</v>
      </c>
      <c r="O482" s="209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1</v>
      </c>
    </row>
    <row r="483" spans="1:65">
      <c r="A483" s="29"/>
      <c r="B483" s="19">
        <v>1</v>
      </c>
      <c r="C483" s="9">
        <v>2</v>
      </c>
      <c r="D483" s="212">
        <v>14</v>
      </c>
      <c r="E483" s="212">
        <v>12</v>
      </c>
      <c r="F483" s="212">
        <v>10.4433333333333</v>
      </c>
      <c r="G483" s="213" t="s">
        <v>280</v>
      </c>
      <c r="H483" s="212">
        <v>12</v>
      </c>
      <c r="I483" s="212">
        <v>9</v>
      </c>
      <c r="J483" s="212">
        <v>17</v>
      </c>
      <c r="K483" s="213">
        <v>27</v>
      </c>
      <c r="L483" s="212">
        <v>11.645839920833717</v>
      </c>
      <c r="M483" s="212">
        <v>13</v>
      </c>
      <c r="N483" s="212">
        <v>18</v>
      </c>
      <c r="O483" s="209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 t="e">
        <v>#N/A</v>
      </c>
    </row>
    <row r="484" spans="1:65">
      <c r="A484" s="29"/>
      <c r="B484" s="19">
        <v>1</v>
      </c>
      <c r="C484" s="9">
        <v>3</v>
      </c>
      <c r="D484" s="212">
        <v>13</v>
      </c>
      <c r="E484" s="212">
        <v>11</v>
      </c>
      <c r="F484" s="212">
        <v>10.7433333333333</v>
      </c>
      <c r="G484" s="213" t="s">
        <v>280</v>
      </c>
      <c r="H484" s="212">
        <v>12</v>
      </c>
      <c r="I484" s="212">
        <v>10</v>
      </c>
      <c r="J484" s="212">
        <v>12</v>
      </c>
      <c r="K484" s="213">
        <v>30</v>
      </c>
      <c r="L484" s="212">
        <v>10.158777958880668</v>
      </c>
      <c r="M484" s="212">
        <v>13</v>
      </c>
      <c r="N484" s="212">
        <v>19</v>
      </c>
      <c r="O484" s="209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16</v>
      </c>
    </row>
    <row r="485" spans="1:65">
      <c r="A485" s="29"/>
      <c r="B485" s="19">
        <v>1</v>
      </c>
      <c r="C485" s="9">
        <v>4</v>
      </c>
      <c r="D485" s="212">
        <v>13</v>
      </c>
      <c r="E485" s="212">
        <v>11</v>
      </c>
      <c r="F485" s="212">
        <v>11.973333333333333</v>
      </c>
      <c r="G485" s="212">
        <v>18</v>
      </c>
      <c r="H485" s="212">
        <v>12</v>
      </c>
      <c r="I485" s="212">
        <v>10</v>
      </c>
      <c r="J485" s="212">
        <v>13</v>
      </c>
      <c r="K485" s="213">
        <v>20</v>
      </c>
      <c r="L485" s="212">
        <v>9.898333014863093</v>
      </c>
      <c r="M485" s="212">
        <v>15</v>
      </c>
      <c r="N485" s="212">
        <v>18</v>
      </c>
      <c r="O485" s="209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13.453426988259395</v>
      </c>
    </row>
    <row r="486" spans="1:65">
      <c r="A486" s="29"/>
      <c r="B486" s="19">
        <v>1</v>
      </c>
      <c r="C486" s="9">
        <v>5</v>
      </c>
      <c r="D486" s="212">
        <v>14</v>
      </c>
      <c r="E486" s="212">
        <v>12</v>
      </c>
      <c r="F486" s="212">
        <v>10.8633333333333</v>
      </c>
      <c r="G486" s="213" t="s">
        <v>280</v>
      </c>
      <c r="H486" s="212">
        <v>12</v>
      </c>
      <c r="I486" s="212">
        <v>10</v>
      </c>
      <c r="J486" s="212">
        <v>14</v>
      </c>
      <c r="K486" s="213">
        <v>50</v>
      </c>
      <c r="L486" s="212">
        <v>12.643529254727586</v>
      </c>
      <c r="M486" s="212">
        <v>16</v>
      </c>
      <c r="N486" s="212">
        <v>20</v>
      </c>
      <c r="O486" s="209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37</v>
      </c>
    </row>
    <row r="487" spans="1:65">
      <c r="A487" s="29"/>
      <c r="B487" s="19">
        <v>1</v>
      </c>
      <c r="C487" s="9">
        <v>6</v>
      </c>
      <c r="D487" s="212">
        <v>14</v>
      </c>
      <c r="E487" s="212">
        <v>11</v>
      </c>
      <c r="F487" s="212">
        <v>10.333333333333332</v>
      </c>
      <c r="G487" s="213" t="s">
        <v>280</v>
      </c>
      <c r="H487" s="212">
        <v>12</v>
      </c>
      <c r="I487" s="212">
        <v>10</v>
      </c>
      <c r="J487" s="212">
        <v>17</v>
      </c>
      <c r="K487" s="213">
        <v>33</v>
      </c>
      <c r="L487" s="212">
        <v>13.318478657277089</v>
      </c>
      <c r="M487" s="212">
        <v>12</v>
      </c>
      <c r="N487" s="212">
        <v>18</v>
      </c>
      <c r="O487" s="209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5"/>
    </row>
    <row r="488" spans="1:65">
      <c r="A488" s="29"/>
      <c r="B488" s="20" t="s">
        <v>258</v>
      </c>
      <c r="C488" s="12"/>
      <c r="D488" s="216">
        <v>13.666666666666666</v>
      </c>
      <c r="E488" s="216">
        <v>11.5</v>
      </c>
      <c r="F488" s="216">
        <v>10.814999999999984</v>
      </c>
      <c r="G488" s="216">
        <v>18</v>
      </c>
      <c r="H488" s="216">
        <v>12</v>
      </c>
      <c r="I488" s="216">
        <v>9.8333333333333339</v>
      </c>
      <c r="J488" s="216">
        <v>14.833333333333334</v>
      </c>
      <c r="K488" s="216">
        <v>32.166666666666664</v>
      </c>
      <c r="L488" s="216">
        <v>11.552603215927306</v>
      </c>
      <c r="M488" s="216">
        <v>13.833333333333334</v>
      </c>
      <c r="N488" s="216">
        <v>18.5</v>
      </c>
      <c r="O488" s="209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5"/>
    </row>
    <row r="489" spans="1:65">
      <c r="A489" s="29"/>
      <c r="B489" s="3" t="s">
        <v>259</v>
      </c>
      <c r="C489" s="28"/>
      <c r="D489" s="212">
        <v>14</v>
      </c>
      <c r="E489" s="212">
        <v>11.5</v>
      </c>
      <c r="F489" s="212">
        <v>10.638333333333318</v>
      </c>
      <c r="G489" s="212">
        <v>18</v>
      </c>
      <c r="H489" s="212">
        <v>12</v>
      </c>
      <c r="I489" s="212">
        <v>10</v>
      </c>
      <c r="J489" s="212">
        <v>15</v>
      </c>
      <c r="K489" s="212">
        <v>31.5</v>
      </c>
      <c r="L489" s="212">
        <v>11.648250204907702</v>
      </c>
      <c r="M489" s="212">
        <v>13.5</v>
      </c>
      <c r="N489" s="212">
        <v>18</v>
      </c>
      <c r="O489" s="209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5"/>
    </row>
    <row r="490" spans="1:65">
      <c r="A490" s="29"/>
      <c r="B490" s="3" t="s">
        <v>260</v>
      </c>
      <c r="C490" s="28"/>
      <c r="D490" s="212">
        <v>0.51639777949432231</v>
      </c>
      <c r="E490" s="212">
        <v>0.54772255750516607</v>
      </c>
      <c r="F490" s="212">
        <v>0.5997805154109892</v>
      </c>
      <c r="G490" s="212" t="s">
        <v>626</v>
      </c>
      <c r="H490" s="212">
        <v>0</v>
      </c>
      <c r="I490" s="212">
        <v>0.40824829046386302</v>
      </c>
      <c r="J490" s="212">
        <v>2.1369760566432774</v>
      </c>
      <c r="K490" s="212">
        <v>9.9883265198263622</v>
      </c>
      <c r="L490" s="212">
        <v>1.3420955818231135</v>
      </c>
      <c r="M490" s="212">
        <v>1.4719601443879744</v>
      </c>
      <c r="N490" s="212">
        <v>0.83666002653407556</v>
      </c>
      <c r="O490" s="209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5"/>
    </row>
    <row r="491" spans="1:65">
      <c r="A491" s="29"/>
      <c r="B491" s="3" t="s">
        <v>86</v>
      </c>
      <c r="C491" s="28"/>
      <c r="D491" s="13">
        <v>3.7785203377633345E-2</v>
      </c>
      <c r="E491" s="13">
        <v>4.7628048478710092E-2</v>
      </c>
      <c r="F491" s="13">
        <v>5.5458207620063808E-2</v>
      </c>
      <c r="G491" s="13" t="s">
        <v>626</v>
      </c>
      <c r="H491" s="13">
        <v>0</v>
      </c>
      <c r="I491" s="13">
        <v>4.1516775301409799E-2</v>
      </c>
      <c r="J491" s="13">
        <v>0.1440658015714569</v>
      </c>
      <c r="K491" s="13">
        <v>0.31051792289615637</v>
      </c>
      <c r="L491" s="13">
        <v>0.1161725679258851</v>
      </c>
      <c r="M491" s="13">
        <v>0.1064067574256367</v>
      </c>
      <c r="N491" s="13">
        <v>4.5224866299139223E-2</v>
      </c>
      <c r="O491" s="149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261</v>
      </c>
      <c r="C492" s="28"/>
      <c r="D492" s="13">
        <v>1.5850212633060856E-2</v>
      </c>
      <c r="E492" s="13">
        <v>-0.14519921132096092</v>
      </c>
      <c r="F492" s="13">
        <v>-0.19611560612488754</v>
      </c>
      <c r="G492" s="13">
        <v>0.33794906054110463</v>
      </c>
      <c r="H492" s="13">
        <v>-0.10803395963926354</v>
      </c>
      <c r="I492" s="13">
        <v>-0.26908338359328543</v>
      </c>
      <c r="J492" s="13">
        <v>0.10256913322368821</v>
      </c>
      <c r="K492" s="13">
        <v>1.3909645248558626</v>
      </c>
      <c r="L492" s="13">
        <v>-0.14128918780255095</v>
      </c>
      <c r="M492" s="13">
        <v>2.8238629860293463E-2</v>
      </c>
      <c r="N492" s="13">
        <v>0.375114312222802</v>
      </c>
      <c r="O492" s="149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262</v>
      </c>
      <c r="C493" s="46"/>
      <c r="D493" s="44">
        <v>0.61</v>
      </c>
      <c r="E493" s="44">
        <v>0.18</v>
      </c>
      <c r="F493" s="44">
        <v>0.44</v>
      </c>
      <c r="G493" s="44">
        <v>1.01</v>
      </c>
      <c r="H493" s="44">
        <v>0</v>
      </c>
      <c r="I493" s="44">
        <v>0.8</v>
      </c>
      <c r="J493" s="44">
        <v>1.04</v>
      </c>
      <c r="K493" s="44">
        <v>7.42</v>
      </c>
      <c r="L493" s="44">
        <v>0.16</v>
      </c>
      <c r="M493" s="44">
        <v>0.67</v>
      </c>
      <c r="N493" s="44">
        <v>2.39</v>
      </c>
      <c r="O493" s="149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BM494" s="55"/>
    </row>
    <row r="495" spans="1:65" ht="15">
      <c r="B495" s="8" t="s">
        <v>472</v>
      </c>
      <c r="BM495" s="27" t="s">
        <v>66</v>
      </c>
    </row>
    <row r="496" spans="1:65" ht="15">
      <c r="A496" s="24" t="s">
        <v>23</v>
      </c>
      <c r="B496" s="18" t="s">
        <v>111</v>
      </c>
      <c r="C496" s="15" t="s">
        <v>112</v>
      </c>
      <c r="D496" s="16" t="s">
        <v>223</v>
      </c>
      <c r="E496" s="17" t="s">
        <v>223</v>
      </c>
      <c r="F496" s="17" t="s">
        <v>223</v>
      </c>
      <c r="G496" s="17" t="s">
        <v>223</v>
      </c>
      <c r="H496" s="17" t="s">
        <v>223</v>
      </c>
      <c r="I496" s="17" t="s">
        <v>223</v>
      </c>
      <c r="J496" s="17" t="s">
        <v>223</v>
      </c>
      <c r="K496" s="17" t="s">
        <v>223</v>
      </c>
      <c r="L496" s="17" t="s">
        <v>223</v>
      </c>
      <c r="M496" s="17" t="s">
        <v>223</v>
      </c>
      <c r="N496" s="149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224</v>
      </c>
      <c r="C497" s="9" t="s">
        <v>224</v>
      </c>
      <c r="D497" s="147" t="s">
        <v>226</v>
      </c>
      <c r="E497" s="148" t="s">
        <v>227</v>
      </c>
      <c r="F497" s="148" t="s">
        <v>228</v>
      </c>
      <c r="G497" s="148" t="s">
        <v>232</v>
      </c>
      <c r="H497" s="148" t="s">
        <v>234</v>
      </c>
      <c r="I497" s="148" t="s">
        <v>236</v>
      </c>
      <c r="J497" s="148" t="s">
        <v>239</v>
      </c>
      <c r="K497" s="148" t="s">
        <v>241</v>
      </c>
      <c r="L497" s="148" t="s">
        <v>244</v>
      </c>
      <c r="M497" s="148" t="s">
        <v>245</v>
      </c>
      <c r="N497" s="149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269</v>
      </c>
      <c r="E498" s="11" t="s">
        <v>102</v>
      </c>
      <c r="F498" s="11" t="s">
        <v>102</v>
      </c>
      <c r="G498" s="11" t="s">
        <v>102</v>
      </c>
      <c r="H498" s="11" t="s">
        <v>99</v>
      </c>
      <c r="I498" s="11" t="s">
        <v>102</v>
      </c>
      <c r="J498" s="11" t="s">
        <v>103</v>
      </c>
      <c r="K498" s="11" t="s">
        <v>100</v>
      </c>
      <c r="L498" s="11" t="s">
        <v>102</v>
      </c>
      <c r="M498" s="11" t="s">
        <v>102</v>
      </c>
      <c r="N498" s="149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149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1">
        <v>0.14000000000000001</v>
      </c>
      <c r="E500" s="21">
        <v>0.11</v>
      </c>
      <c r="F500" s="21">
        <v>0.12392174017987165</v>
      </c>
      <c r="G500" s="143">
        <v>0.1</v>
      </c>
      <c r="H500" s="21">
        <v>0.13</v>
      </c>
      <c r="I500" s="21">
        <v>0.11</v>
      </c>
      <c r="J500" s="143" t="s">
        <v>106</v>
      </c>
      <c r="K500" s="143" t="s">
        <v>97</v>
      </c>
      <c r="L500" s="21">
        <v>0.11</v>
      </c>
      <c r="M500" s="21">
        <v>0.14000000000000001</v>
      </c>
      <c r="N500" s="149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0.13</v>
      </c>
      <c r="E501" s="11">
        <v>0.11</v>
      </c>
      <c r="F501" s="11">
        <v>0.116347030301077</v>
      </c>
      <c r="G501" s="144">
        <v>0.1</v>
      </c>
      <c r="H501" s="11">
        <v>0.11</v>
      </c>
      <c r="I501" s="11">
        <v>0.13</v>
      </c>
      <c r="J501" s="144" t="s">
        <v>106</v>
      </c>
      <c r="K501" s="144" t="s">
        <v>97</v>
      </c>
      <c r="L501" s="11">
        <v>0.12</v>
      </c>
      <c r="M501" s="11">
        <v>0.13</v>
      </c>
      <c r="N501" s="149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0.14000000000000001</v>
      </c>
      <c r="E502" s="11">
        <v>0.11</v>
      </c>
      <c r="F502" s="11">
        <v>0.12927305035851364</v>
      </c>
      <c r="G502" s="144">
        <v>0.2</v>
      </c>
      <c r="H502" s="11">
        <v>0.14000000000000001</v>
      </c>
      <c r="I502" s="11">
        <v>0.1</v>
      </c>
      <c r="J502" s="144" t="s">
        <v>106</v>
      </c>
      <c r="K502" s="144" t="s">
        <v>97</v>
      </c>
      <c r="L502" s="11">
        <v>0.1</v>
      </c>
      <c r="M502" s="11">
        <v>0.12</v>
      </c>
      <c r="N502" s="149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0.14000000000000001</v>
      </c>
      <c r="E503" s="11">
        <v>0.11</v>
      </c>
      <c r="F503" s="11">
        <v>0.12514646520312364</v>
      </c>
      <c r="G503" s="144" t="s">
        <v>108</v>
      </c>
      <c r="H503" s="11">
        <v>0.1</v>
      </c>
      <c r="I503" s="11">
        <v>0.12</v>
      </c>
      <c r="J503" s="144" t="s">
        <v>106</v>
      </c>
      <c r="K503" s="144" t="s">
        <v>97</v>
      </c>
      <c r="L503" s="11">
        <v>0.11</v>
      </c>
      <c r="M503" s="11">
        <v>0.13</v>
      </c>
      <c r="N503" s="149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0.12205662107273495</v>
      </c>
    </row>
    <row r="504" spans="1:65">
      <c r="A504" s="29"/>
      <c r="B504" s="19">
        <v>1</v>
      </c>
      <c r="C504" s="9">
        <v>5</v>
      </c>
      <c r="D504" s="11">
        <v>0.14000000000000001</v>
      </c>
      <c r="E504" s="11">
        <v>0.1</v>
      </c>
      <c r="F504" s="11">
        <v>0.13419079709324866</v>
      </c>
      <c r="G504" s="144">
        <v>0.1</v>
      </c>
      <c r="H504" s="11">
        <v>0.15</v>
      </c>
      <c r="I504" s="11">
        <v>0.13</v>
      </c>
      <c r="J504" s="144" t="s">
        <v>106</v>
      </c>
      <c r="K504" s="144" t="s">
        <v>97</v>
      </c>
      <c r="L504" s="11">
        <v>0.11</v>
      </c>
      <c r="M504" s="11">
        <v>0.13</v>
      </c>
      <c r="N504" s="149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38</v>
      </c>
    </row>
    <row r="505" spans="1:65">
      <c r="A505" s="29"/>
      <c r="B505" s="19">
        <v>1</v>
      </c>
      <c r="C505" s="9">
        <v>6</v>
      </c>
      <c r="D505" s="11">
        <v>0.13</v>
      </c>
      <c r="E505" s="11">
        <v>0.12</v>
      </c>
      <c r="F505" s="11">
        <v>0.13749900191903264</v>
      </c>
      <c r="G505" s="144">
        <v>0.2</v>
      </c>
      <c r="H505" s="11">
        <v>0.11</v>
      </c>
      <c r="I505" s="11">
        <v>0.11</v>
      </c>
      <c r="J505" s="144" t="s">
        <v>106</v>
      </c>
      <c r="K505" s="144" t="s">
        <v>97</v>
      </c>
      <c r="L505" s="11">
        <v>0.11</v>
      </c>
      <c r="M505" s="11">
        <v>0.13</v>
      </c>
      <c r="N505" s="149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20" t="s">
        <v>258</v>
      </c>
      <c r="C506" s="12"/>
      <c r="D506" s="22">
        <v>0.13666666666666669</v>
      </c>
      <c r="E506" s="22">
        <v>0.11</v>
      </c>
      <c r="F506" s="22">
        <v>0.12772968084247788</v>
      </c>
      <c r="G506" s="22">
        <v>0.13999999999999999</v>
      </c>
      <c r="H506" s="22">
        <v>0.12333333333333334</v>
      </c>
      <c r="I506" s="22">
        <v>0.11666666666666665</v>
      </c>
      <c r="J506" s="22" t="s">
        <v>626</v>
      </c>
      <c r="K506" s="22" t="s">
        <v>626</v>
      </c>
      <c r="L506" s="22">
        <v>0.10999999999999999</v>
      </c>
      <c r="M506" s="22">
        <v>0.13</v>
      </c>
      <c r="N506" s="149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259</v>
      </c>
      <c r="C507" s="28"/>
      <c r="D507" s="11">
        <v>0.14000000000000001</v>
      </c>
      <c r="E507" s="11">
        <v>0.11</v>
      </c>
      <c r="F507" s="11">
        <v>0.12720975778081864</v>
      </c>
      <c r="G507" s="11">
        <v>0.1</v>
      </c>
      <c r="H507" s="11">
        <v>0.12</v>
      </c>
      <c r="I507" s="11">
        <v>0.11499999999999999</v>
      </c>
      <c r="J507" s="11" t="s">
        <v>626</v>
      </c>
      <c r="K507" s="11" t="s">
        <v>626</v>
      </c>
      <c r="L507" s="11">
        <v>0.11</v>
      </c>
      <c r="M507" s="11">
        <v>0.13</v>
      </c>
      <c r="N507" s="149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260</v>
      </c>
      <c r="C508" s="28"/>
      <c r="D508" s="23">
        <v>5.1639777949432277E-3</v>
      </c>
      <c r="E508" s="23">
        <v>6.3245553203367553E-3</v>
      </c>
      <c r="F508" s="23">
        <v>7.619787338801625E-3</v>
      </c>
      <c r="G508" s="23">
        <v>5.4772255750516669E-2</v>
      </c>
      <c r="H508" s="23">
        <v>1.9663841605003549E-2</v>
      </c>
      <c r="I508" s="23">
        <v>1.2110601416389966E-2</v>
      </c>
      <c r="J508" s="23" t="s">
        <v>626</v>
      </c>
      <c r="K508" s="23" t="s">
        <v>626</v>
      </c>
      <c r="L508" s="23">
        <v>6.3245553203367553E-3</v>
      </c>
      <c r="M508" s="23">
        <v>6.324555320336764E-3</v>
      </c>
      <c r="N508" s="149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86</v>
      </c>
      <c r="C509" s="28"/>
      <c r="D509" s="13">
        <v>3.7785203377633365E-2</v>
      </c>
      <c r="E509" s="13">
        <v>5.7495957457606869E-2</v>
      </c>
      <c r="F509" s="13">
        <v>5.9655573305617958E-2</v>
      </c>
      <c r="G509" s="13">
        <v>0.39123039821797623</v>
      </c>
      <c r="H509" s="13">
        <v>0.15943655355408282</v>
      </c>
      <c r="I509" s="13">
        <v>0.1038051549976283</v>
      </c>
      <c r="J509" s="13" t="s">
        <v>626</v>
      </c>
      <c r="K509" s="13" t="s">
        <v>626</v>
      </c>
      <c r="L509" s="13">
        <v>5.7495957457606876E-2</v>
      </c>
      <c r="M509" s="13">
        <v>4.8650425541052027E-2</v>
      </c>
      <c r="N509" s="149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261</v>
      </c>
      <c r="C510" s="28"/>
      <c r="D510" s="13">
        <v>0.11969891895684581</v>
      </c>
      <c r="E510" s="13">
        <v>-9.877891888839252E-2</v>
      </c>
      <c r="F510" s="13">
        <v>4.6478918717258955E-2</v>
      </c>
      <c r="G510" s="13">
        <v>0.14700864868750041</v>
      </c>
      <c r="H510" s="13">
        <v>1.0460000034226535E-2</v>
      </c>
      <c r="I510" s="13">
        <v>-4.4159459427083103E-2</v>
      </c>
      <c r="J510" s="13" t="s">
        <v>626</v>
      </c>
      <c r="K510" s="13" t="s">
        <v>626</v>
      </c>
      <c r="L510" s="13">
        <v>-9.8778918888392631E-2</v>
      </c>
      <c r="M510" s="13">
        <v>6.5079459495536174E-2</v>
      </c>
      <c r="N510" s="149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262</v>
      </c>
      <c r="C511" s="46"/>
      <c r="D511" s="44">
        <v>0.67</v>
      </c>
      <c r="E511" s="44">
        <v>0.67</v>
      </c>
      <c r="F511" s="44">
        <v>0.22</v>
      </c>
      <c r="G511" s="44" t="s">
        <v>263</v>
      </c>
      <c r="H511" s="44">
        <v>0</v>
      </c>
      <c r="I511" s="44">
        <v>0.34</v>
      </c>
      <c r="J511" s="44">
        <v>44.34</v>
      </c>
      <c r="K511" s="44">
        <v>1.18</v>
      </c>
      <c r="L511" s="44">
        <v>0.67</v>
      </c>
      <c r="M511" s="44">
        <v>0.34</v>
      </c>
      <c r="N511" s="149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281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BM512" s="55"/>
    </row>
    <row r="513" spans="1:65">
      <c r="BM513" s="55"/>
    </row>
    <row r="514" spans="1:65" ht="15">
      <c r="B514" s="8" t="s">
        <v>473</v>
      </c>
      <c r="BM514" s="27" t="s">
        <v>66</v>
      </c>
    </row>
    <row r="515" spans="1:65" ht="15">
      <c r="A515" s="24" t="s">
        <v>55</v>
      </c>
      <c r="B515" s="18" t="s">
        <v>111</v>
      </c>
      <c r="C515" s="15" t="s">
        <v>112</v>
      </c>
      <c r="D515" s="16" t="s">
        <v>223</v>
      </c>
      <c r="E515" s="17" t="s">
        <v>223</v>
      </c>
      <c r="F515" s="17" t="s">
        <v>223</v>
      </c>
      <c r="G515" s="17" t="s">
        <v>223</v>
      </c>
      <c r="H515" s="17" t="s">
        <v>223</v>
      </c>
      <c r="I515" s="17" t="s">
        <v>223</v>
      </c>
      <c r="J515" s="17" t="s">
        <v>223</v>
      </c>
      <c r="K515" s="17" t="s">
        <v>223</v>
      </c>
      <c r="L515" s="17" t="s">
        <v>223</v>
      </c>
      <c r="M515" s="17" t="s">
        <v>223</v>
      </c>
      <c r="N515" s="17" t="s">
        <v>223</v>
      </c>
      <c r="O515" s="17" t="s">
        <v>223</v>
      </c>
      <c r="P515" s="17" t="s">
        <v>223</v>
      </c>
      <c r="Q515" s="17" t="s">
        <v>223</v>
      </c>
      <c r="R515" s="17" t="s">
        <v>223</v>
      </c>
      <c r="S515" s="17" t="s">
        <v>223</v>
      </c>
      <c r="T515" s="149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224</v>
      </c>
      <c r="C516" s="9" t="s">
        <v>224</v>
      </c>
      <c r="D516" s="147" t="s">
        <v>226</v>
      </c>
      <c r="E516" s="148" t="s">
        <v>227</v>
      </c>
      <c r="F516" s="148" t="s">
        <v>228</v>
      </c>
      <c r="G516" s="148" t="s">
        <v>230</v>
      </c>
      <c r="H516" s="148" t="s">
        <v>231</v>
      </c>
      <c r="I516" s="148" t="s">
        <v>232</v>
      </c>
      <c r="J516" s="148" t="s">
        <v>235</v>
      </c>
      <c r="K516" s="148" t="s">
        <v>236</v>
      </c>
      <c r="L516" s="148" t="s">
        <v>237</v>
      </c>
      <c r="M516" s="148" t="s">
        <v>264</v>
      </c>
      <c r="N516" s="148" t="s">
        <v>238</v>
      </c>
      <c r="O516" s="148" t="s">
        <v>239</v>
      </c>
      <c r="P516" s="148" t="s">
        <v>241</v>
      </c>
      <c r="Q516" s="148" t="s">
        <v>243</v>
      </c>
      <c r="R516" s="148" t="s">
        <v>244</v>
      </c>
      <c r="S516" s="148" t="s">
        <v>245</v>
      </c>
      <c r="T516" s="149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1</v>
      </c>
    </row>
    <row r="517" spans="1:65">
      <c r="A517" s="29"/>
      <c r="B517" s="19"/>
      <c r="C517" s="9"/>
      <c r="D517" s="10" t="s">
        <v>269</v>
      </c>
      <c r="E517" s="11" t="s">
        <v>102</v>
      </c>
      <c r="F517" s="11" t="s">
        <v>103</v>
      </c>
      <c r="G517" s="11" t="s">
        <v>269</v>
      </c>
      <c r="H517" s="11" t="s">
        <v>103</v>
      </c>
      <c r="I517" s="11" t="s">
        <v>103</v>
      </c>
      <c r="J517" s="11" t="s">
        <v>103</v>
      </c>
      <c r="K517" s="11" t="s">
        <v>102</v>
      </c>
      <c r="L517" s="11" t="s">
        <v>103</v>
      </c>
      <c r="M517" s="11" t="s">
        <v>103</v>
      </c>
      <c r="N517" s="11" t="s">
        <v>103</v>
      </c>
      <c r="O517" s="11" t="s">
        <v>103</v>
      </c>
      <c r="P517" s="11" t="s">
        <v>100</v>
      </c>
      <c r="Q517" s="11" t="s">
        <v>103</v>
      </c>
      <c r="R517" s="11" t="s">
        <v>102</v>
      </c>
      <c r="S517" s="11" t="s">
        <v>103</v>
      </c>
      <c r="T517" s="149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149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143">
        <v>2.39</v>
      </c>
      <c r="E519" s="143">
        <v>2.13</v>
      </c>
      <c r="F519" s="143">
        <v>2.8487993333333335</v>
      </c>
      <c r="G519" s="21">
        <v>2.56</v>
      </c>
      <c r="H519" s="21">
        <v>2.64</v>
      </c>
      <c r="I519" s="143">
        <v>2.69</v>
      </c>
      <c r="J519" s="21">
        <v>2.5569999999999999</v>
      </c>
      <c r="K519" s="21">
        <v>2.4500000000000002</v>
      </c>
      <c r="L519" s="21">
        <v>2.4790000000000001</v>
      </c>
      <c r="M519" s="21">
        <v>2.5510000000000002</v>
      </c>
      <c r="N519" s="21">
        <v>2.5099999999999998</v>
      </c>
      <c r="O519" s="21">
        <v>2.5636000000000001</v>
      </c>
      <c r="P519" s="21">
        <v>2.5092616944295485</v>
      </c>
      <c r="Q519" s="21">
        <v>2.6067649721643598</v>
      </c>
      <c r="R519" s="21">
        <v>2.5052000000000003</v>
      </c>
      <c r="S519" s="21">
        <v>2.46</v>
      </c>
      <c r="T519" s="149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44">
        <v>2.39</v>
      </c>
      <c r="E520" s="144">
        <v>2.17</v>
      </c>
      <c r="F520" s="144">
        <v>2.8129783333333331</v>
      </c>
      <c r="G520" s="11">
        <v>2.5099999999999998</v>
      </c>
      <c r="H520" s="11">
        <v>2.5099999999999998</v>
      </c>
      <c r="I520" s="144">
        <v>2.7</v>
      </c>
      <c r="J520" s="11">
        <v>2.5030000000000001</v>
      </c>
      <c r="K520" s="11">
        <v>2.56</v>
      </c>
      <c r="L520" s="11">
        <v>2.5209999999999999</v>
      </c>
      <c r="M520" s="11">
        <v>2.5209999999999999</v>
      </c>
      <c r="N520" s="11">
        <v>2.5299999999999998</v>
      </c>
      <c r="O520" s="11">
        <v>2.5171999999999999</v>
      </c>
      <c r="P520" s="11">
        <v>2.5174521034659363</v>
      </c>
      <c r="Q520" s="11">
        <v>2.5957377389499476</v>
      </c>
      <c r="R520" s="11">
        <v>2.4597000000000002</v>
      </c>
      <c r="S520" s="11">
        <v>2.46</v>
      </c>
      <c r="T520" s="149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e">
        <v>#N/A</v>
      </c>
    </row>
    <row r="521" spans="1:65">
      <c r="A521" s="29"/>
      <c r="B521" s="19">
        <v>1</v>
      </c>
      <c r="C521" s="9">
        <v>3</v>
      </c>
      <c r="D521" s="144">
        <v>2.39</v>
      </c>
      <c r="E521" s="144">
        <v>2.16</v>
      </c>
      <c r="F521" s="144">
        <v>2.9033503333333335</v>
      </c>
      <c r="G521" s="11">
        <v>2.5499999999999998</v>
      </c>
      <c r="H521" s="11">
        <v>2.59</v>
      </c>
      <c r="I521" s="144">
        <v>2.69</v>
      </c>
      <c r="J521" s="11">
        <v>2.5329999999999999</v>
      </c>
      <c r="K521" s="11">
        <v>2.54</v>
      </c>
      <c r="L521" s="11">
        <v>2.5270000000000001</v>
      </c>
      <c r="M521" s="11">
        <v>2.4910000000000001</v>
      </c>
      <c r="N521" s="11">
        <v>2.54</v>
      </c>
      <c r="O521" s="11">
        <v>2.5464000000000002</v>
      </c>
      <c r="P521" s="11">
        <v>2.5298230360968565</v>
      </c>
      <c r="Q521" s="11">
        <v>2.4867796412714518</v>
      </c>
      <c r="R521" s="11">
        <v>2.4403000000000001</v>
      </c>
      <c r="S521" s="11">
        <v>2.44</v>
      </c>
      <c r="T521" s="149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44">
        <v>2.3800000000000003</v>
      </c>
      <c r="E522" s="144">
        <v>2.21</v>
      </c>
      <c r="F522" s="144">
        <v>2.8140563333333328</v>
      </c>
      <c r="G522" s="11">
        <v>2.56</v>
      </c>
      <c r="H522" s="11">
        <v>2.56</v>
      </c>
      <c r="I522" s="144">
        <v>2.66</v>
      </c>
      <c r="J522" s="11">
        <v>2.5209999999999999</v>
      </c>
      <c r="K522" s="11">
        <v>2.56</v>
      </c>
      <c r="L522" s="11">
        <v>2.5030000000000001</v>
      </c>
      <c r="M522" s="11">
        <v>2.5390000000000001</v>
      </c>
      <c r="N522" s="11">
        <v>2.5499999999999998</v>
      </c>
      <c r="O522" s="11">
        <v>2.5337999999999998</v>
      </c>
      <c r="P522" s="11">
        <v>2.5042322802223578</v>
      </c>
      <c r="Q522" s="145">
        <v>2.3408363939397479</v>
      </c>
      <c r="R522" s="11">
        <v>2.4588000000000001</v>
      </c>
      <c r="S522" s="11">
        <v>2.46</v>
      </c>
      <c r="T522" s="149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2.5227152127161383</v>
      </c>
    </row>
    <row r="523" spans="1:65">
      <c r="A523" s="29"/>
      <c r="B523" s="19">
        <v>1</v>
      </c>
      <c r="C523" s="9">
        <v>5</v>
      </c>
      <c r="D523" s="144">
        <v>2.41</v>
      </c>
      <c r="E523" s="144">
        <v>2.25</v>
      </c>
      <c r="F523" s="144">
        <v>2.8835813333333333</v>
      </c>
      <c r="G523" s="11">
        <v>2.52</v>
      </c>
      <c r="H523" s="11">
        <v>2.6</v>
      </c>
      <c r="I523" s="144">
        <v>2.67</v>
      </c>
      <c r="J523" s="11">
        <v>2.5209999999999999</v>
      </c>
      <c r="K523" s="11">
        <v>2.56</v>
      </c>
      <c r="L523" s="11">
        <v>2.5990000000000002</v>
      </c>
      <c r="M523" s="11">
        <v>2.5329999999999999</v>
      </c>
      <c r="N523" s="11">
        <v>2.62</v>
      </c>
      <c r="O523" s="11">
        <v>2.5219</v>
      </c>
      <c r="P523" s="11">
        <v>2.509778580657279</v>
      </c>
      <c r="Q523" s="11">
        <v>2.393756257399752</v>
      </c>
      <c r="R523" s="11">
        <v>2.4518999999999997</v>
      </c>
      <c r="S523" s="11">
        <v>2.4700000000000002</v>
      </c>
      <c r="T523" s="149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39</v>
      </c>
    </row>
    <row r="524" spans="1:65">
      <c r="A524" s="29"/>
      <c r="B524" s="19">
        <v>1</v>
      </c>
      <c r="C524" s="9">
        <v>6</v>
      </c>
      <c r="D524" s="144">
        <v>2.3800000000000003</v>
      </c>
      <c r="E524" s="144">
        <v>2.13</v>
      </c>
      <c r="F524" s="144">
        <v>2.8226563333333332</v>
      </c>
      <c r="G524" s="11">
        <v>2.5</v>
      </c>
      <c r="H524" s="11">
        <v>2.61</v>
      </c>
      <c r="I524" s="144">
        <v>2.68</v>
      </c>
      <c r="J524" s="11">
        <v>2.5390000000000001</v>
      </c>
      <c r="K524" s="11">
        <v>2.5299999999999998</v>
      </c>
      <c r="L524" s="11">
        <v>2.4729999999999999</v>
      </c>
      <c r="M524" s="11">
        <v>2.5030000000000001</v>
      </c>
      <c r="N524" s="11">
        <v>2.5499999999999998</v>
      </c>
      <c r="O524" s="11">
        <v>2.5395999999999996</v>
      </c>
      <c r="P524" s="11">
        <v>2.5361170704346909</v>
      </c>
      <c r="Q524" s="11">
        <v>2.541498276815076</v>
      </c>
      <c r="R524" s="11">
        <v>2.4802999999999997</v>
      </c>
      <c r="S524" s="11">
        <v>2.4500000000000002</v>
      </c>
      <c r="T524" s="149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258</v>
      </c>
      <c r="C525" s="12"/>
      <c r="D525" s="22">
        <v>2.39</v>
      </c>
      <c r="E525" s="22">
        <v>2.1750000000000003</v>
      </c>
      <c r="F525" s="22">
        <v>2.8475703333333335</v>
      </c>
      <c r="G525" s="22">
        <v>2.5333333333333332</v>
      </c>
      <c r="H525" s="22">
        <v>2.585</v>
      </c>
      <c r="I525" s="22">
        <v>2.6816666666666666</v>
      </c>
      <c r="J525" s="22">
        <v>2.5290000000000004</v>
      </c>
      <c r="K525" s="22">
        <v>2.5333333333333332</v>
      </c>
      <c r="L525" s="22">
        <v>2.5169999999999999</v>
      </c>
      <c r="M525" s="22">
        <v>2.5230000000000001</v>
      </c>
      <c r="N525" s="22">
        <v>2.5500000000000003</v>
      </c>
      <c r="O525" s="22">
        <v>2.5370833333333334</v>
      </c>
      <c r="P525" s="22">
        <v>2.5177774608844445</v>
      </c>
      <c r="Q525" s="22">
        <v>2.4942288800900561</v>
      </c>
      <c r="R525" s="22">
        <v>2.4660333333333333</v>
      </c>
      <c r="S525" s="22">
        <v>2.456666666666667</v>
      </c>
      <c r="T525" s="149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259</v>
      </c>
      <c r="C526" s="28"/>
      <c r="D526" s="11">
        <v>2.39</v>
      </c>
      <c r="E526" s="11">
        <v>2.165</v>
      </c>
      <c r="F526" s="11">
        <v>2.8357278333333333</v>
      </c>
      <c r="G526" s="11">
        <v>2.5350000000000001</v>
      </c>
      <c r="H526" s="11">
        <v>2.5949999999999998</v>
      </c>
      <c r="I526" s="11">
        <v>2.6850000000000001</v>
      </c>
      <c r="J526" s="11">
        <v>2.5270000000000001</v>
      </c>
      <c r="K526" s="11">
        <v>2.5499999999999998</v>
      </c>
      <c r="L526" s="11">
        <v>2.512</v>
      </c>
      <c r="M526" s="11">
        <v>2.5270000000000001</v>
      </c>
      <c r="N526" s="11">
        <v>2.5449999999999999</v>
      </c>
      <c r="O526" s="11">
        <v>2.5366999999999997</v>
      </c>
      <c r="P526" s="11">
        <v>2.5136153420616076</v>
      </c>
      <c r="Q526" s="11">
        <v>2.5141389590432639</v>
      </c>
      <c r="R526" s="11">
        <v>2.4592499999999999</v>
      </c>
      <c r="S526" s="11">
        <v>2.46</v>
      </c>
      <c r="T526" s="149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260</v>
      </c>
      <c r="C527" s="28"/>
      <c r="D527" s="23">
        <v>1.0954451150103251E-2</v>
      </c>
      <c r="E527" s="23">
        <v>4.7222875812470408E-2</v>
      </c>
      <c r="F527" s="23">
        <v>3.8341134615449426E-2</v>
      </c>
      <c r="G527" s="23">
        <v>2.6583202716502552E-2</v>
      </c>
      <c r="H527" s="23">
        <v>4.5055521304275321E-2</v>
      </c>
      <c r="I527" s="23">
        <v>1.4719601443879743E-2</v>
      </c>
      <c r="J527" s="23">
        <v>1.8460769214742899E-2</v>
      </c>
      <c r="K527" s="23">
        <v>4.2739521132865575E-2</v>
      </c>
      <c r="L527" s="23">
        <v>4.5642085841907001E-2</v>
      </c>
      <c r="M527" s="23">
        <v>2.2662744758744476E-2</v>
      </c>
      <c r="N527" s="23">
        <v>3.7416573867739521E-2</v>
      </c>
      <c r="O527" s="23">
        <v>1.6928841267690745E-2</v>
      </c>
      <c r="P527" s="23">
        <v>1.2661084475467205E-2</v>
      </c>
      <c r="Q527" s="23">
        <v>0.10851940857722933</v>
      </c>
      <c r="R527" s="23">
        <v>2.3203246899230919E-2</v>
      </c>
      <c r="S527" s="23">
        <v>1.0327955589886481E-2</v>
      </c>
      <c r="T527" s="199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  <c r="BC527" s="200"/>
      <c r="BD527" s="200"/>
      <c r="BE527" s="200"/>
      <c r="BF527" s="200"/>
      <c r="BG527" s="200"/>
      <c r="BH527" s="200"/>
      <c r="BI527" s="200"/>
      <c r="BJ527" s="200"/>
      <c r="BK527" s="200"/>
      <c r="BL527" s="200"/>
      <c r="BM527" s="56"/>
    </row>
    <row r="528" spans="1:65">
      <c r="A528" s="29"/>
      <c r="B528" s="3" t="s">
        <v>86</v>
      </c>
      <c r="C528" s="28"/>
      <c r="D528" s="13">
        <v>4.5834523640599376E-3</v>
      </c>
      <c r="E528" s="13">
        <v>2.1711667040216275E-2</v>
      </c>
      <c r="F528" s="13">
        <v>1.3464508379874758E-2</v>
      </c>
      <c r="G528" s="13">
        <v>1.0493369493356271E-2</v>
      </c>
      <c r="H528" s="13">
        <v>1.7429602051944031E-2</v>
      </c>
      <c r="I528" s="13">
        <v>5.488975056760625E-3</v>
      </c>
      <c r="J528" s="13">
        <v>7.2996319552166454E-3</v>
      </c>
      <c r="K528" s="13">
        <v>1.6870863605078518E-2</v>
      </c>
      <c r="L528" s="13">
        <v>1.8133526357531588E-2</v>
      </c>
      <c r="M528" s="13">
        <v>8.9824592781389111E-3</v>
      </c>
      <c r="N528" s="13">
        <v>1.4673166222642947E-2</v>
      </c>
      <c r="O528" s="13">
        <v>6.6725601974803395E-3</v>
      </c>
      <c r="P528" s="13">
        <v>5.0286749612174306E-3</v>
      </c>
      <c r="Q528" s="13">
        <v>4.3508199846243122E-2</v>
      </c>
      <c r="R528" s="13">
        <v>9.4091375755522046E-3</v>
      </c>
      <c r="S528" s="13">
        <v>4.2040524789225837E-3</v>
      </c>
      <c r="T528" s="149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261</v>
      </c>
      <c r="C529" s="28"/>
      <c r="D529" s="13">
        <v>-5.2608083562966756E-2</v>
      </c>
      <c r="E529" s="13">
        <v>-0.1378337162131601</v>
      </c>
      <c r="F529" s="13">
        <v>0.12877201476397837</v>
      </c>
      <c r="G529" s="13">
        <v>4.2090048704952476E-3</v>
      </c>
      <c r="H529" s="13">
        <v>2.4689583259301484E-2</v>
      </c>
      <c r="I529" s="13">
        <v>6.3008084760938887E-2</v>
      </c>
      <c r="J529" s="13">
        <v>2.4912789411117853E-3</v>
      </c>
      <c r="K529" s="13">
        <v>4.2090048704952476E-3</v>
      </c>
      <c r="L529" s="13">
        <v>-2.2655005556433405E-3</v>
      </c>
      <c r="M529" s="13">
        <v>1.1288919273422238E-4</v>
      </c>
      <c r="N529" s="13">
        <v>1.0815643060432922E-2</v>
      </c>
      <c r="O529" s="13">
        <v>5.6954984632313632E-3</v>
      </c>
      <c r="P529" s="13">
        <v>-1.9573163894220924E-3</v>
      </c>
      <c r="Q529" s="13">
        <v>-1.1291933581124236E-2</v>
      </c>
      <c r="R529" s="13">
        <v>-2.2468600140472139E-2</v>
      </c>
      <c r="S529" s="13">
        <v>-2.6181530803216835E-2</v>
      </c>
      <c r="T529" s="149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262</v>
      </c>
      <c r="C530" s="46"/>
      <c r="D530" s="44">
        <v>3.28</v>
      </c>
      <c r="E530" s="44">
        <v>8.48</v>
      </c>
      <c r="F530" s="44">
        <v>7.78</v>
      </c>
      <c r="G530" s="44">
        <v>0.18</v>
      </c>
      <c r="H530" s="44">
        <v>1.43</v>
      </c>
      <c r="I530" s="44">
        <v>3.77</v>
      </c>
      <c r="J530" s="44">
        <v>7.0000000000000007E-2</v>
      </c>
      <c r="K530" s="44">
        <v>0.18</v>
      </c>
      <c r="L530" s="44">
        <v>0.22</v>
      </c>
      <c r="M530" s="44">
        <v>7.0000000000000007E-2</v>
      </c>
      <c r="N530" s="44">
        <v>0.57999999999999996</v>
      </c>
      <c r="O530" s="44">
        <v>0.27</v>
      </c>
      <c r="P530" s="44">
        <v>0.19</v>
      </c>
      <c r="Q530" s="44">
        <v>0.76</v>
      </c>
      <c r="R530" s="44">
        <v>1.45</v>
      </c>
      <c r="S530" s="44">
        <v>1.67</v>
      </c>
      <c r="T530" s="149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BM531" s="55"/>
    </row>
    <row r="532" spans="1:65" ht="15">
      <c r="B532" s="8" t="s">
        <v>474</v>
      </c>
      <c r="BM532" s="27" t="s">
        <v>66</v>
      </c>
    </row>
    <row r="533" spans="1:65" ht="15">
      <c r="A533" s="24" t="s">
        <v>56</v>
      </c>
      <c r="B533" s="18" t="s">
        <v>111</v>
      </c>
      <c r="C533" s="15" t="s">
        <v>112</v>
      </c>
      <c r="D533" s="16" t="s">
        <v>223</v>
      </c>
      <c r="E533" s="17" t="s">
        <v>223</v>
      </c>
      <c r="F533" s="17" t="s">
        <v>223</v>
      </c>
      <c r="G533" s="17" t="s">
        <v>223</v>
      </c>
      <c r="H533" s="17" t="s">
        <v>223</v>
      </c>
      <c r="I533" s="17" t="s">
        <v>223</v>
      </c>
      <c r="J533" s="17" t="s">
        <v>223</v>
      </c>
      <c r="K533" s="17" t="s">
        <v>223</v>
      </c>
      <c r="L533" s="17" t="s">
        <v>223</v>
      </c>
      <c r="M533" s="17" t="s">
        <v>223</v>
      </c>
      <c r="N533" s="17" t="s">
        <v>223</v>
      </c>
      <c r="O533" s="17" t="s">
        <v>223</v>
      </c>
      <c r="P533" s="17" t="s">
        <v>223</v>
      </c>
      <c r="Q533" s="17" t="s">
        <v>223</v>
      </c>
      <c r="R533" s="17" t="s">
        <v>223</v>
      </c>
      <c r="S533" s="17" t="s">
        <v>223</v>
      </c>
      <c r="T533" s="17" t="s">
        <v>223</v>
      </c>
      <c r="U533" s="149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224</v>
      </c>
      <c r="C534" s="9" t="s">
        <v>224</v>
      </c>
      <c r="D534" s="147" t="s">
        <v>226</v>
      </c>
      <c r="E534" s="148" t="s">
        <v>227</v>
      </c>
      <c r="F534" s="148" t="s">
        <v>228</v>
      </c>
      <c r="G534" s="148" t="s">
        <v>229</v>
      </c>
      <c r="H534" s="148" t="s">
        <v>230</v>
      </c>
      <c r="I534" s="148" t="s">
        <v>231</v>
      </c>
      <c r="J534" s="148" t="s">
        <v>232</v>
      </c>
      <c r="K534" s="148" t="s">
        <v>235</v>
      </c>
      <c r="L534" s="148" t="s">
        <v>236</v>
      </c>
      <c r="M534" s="148" t="s">
        <v>237</v>
      </c>
      <c r="N534" s="148" t="s">
        <v>264</v>
      </c>
      <c r="O534" s="148" t="s">
        <v>238</v>
      </c>
      <c r="P534" s="148" t="s">
        <v>239</v>
      </c>
      <c r="Q534" s="148" t="s">
        <v>241</v>
      </c>
      <c r="R534" s="148" t="s">
        <v>243</v>
      </c>
      <c r="S534" s="148" t="s">
        <v>244</v>
      </c>
      <c r="T534" s="148" t="s">
        <v>245</v>
      </c>
      <c r="U534" s="149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269</v>
      </c>
      <c r="E535" s="11" t="s">
        <v>102</v>
      </c>
      <c r="F535" s="11" t="s">
        <v>103</v>
      </c>
      <c r="G535" s="11" t="s">
        <v>103</v>
      </c>
      <c r="H535" s="11" t="s">
        <v>269</v>
      </c>
      <c r="I535" s="11" t="s">
        <v>103</v>
      </c>
      <c r="J535" s="11" t="s">
        <v>103</v>
      </c>
      <c r="K535" s="11" t="s">
        <v>103</v>
      </c>
      <c r="L535" s="11" t="s">
        <v>102</v>
      </c>
      <c r="M535" s="11" t="s">
        <v>103</v>
      </c>
      <c r="N535" s="11" t="s">
        <v>103</v>
      </c>
      <c r="O535" s="11" t="s">
        <v>103</v>
      </c>
      <c r="P535" s="11" t="s">
        <v>103</v>
      </c>
      <c r="Q535" s="11" t="s">
        <v>100</v>
      </c>
      <c r="R535" s="11" t="s">
        <v>103</v>
      </c>
      <c r="S535" s="11" t="s">
        <v>102</v>
      </c>
      <c r="T535" s="11" t="s">
        <v>103</v>
      </c>
      <c r="U535" s="149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149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197">
        <v>4.1000000000000002E-2</v>
      </c>
      <c r="E537" s="206">
        <v>4.4499999999999998E-2</v>
      </c>
      <c r="F537" s="198">
        <v>4.5339333333333336E-2</v>
      </c>
      <c r="G537" s="197">
        <v>4.18083E-2</v>
      </c>
      <c r="H537" s="197">
        <v>4.1200000000000001E-2</v>
      </c>
      <c r="I537" s="197">
        <v>0.04</v>
      </c>
      <c r="J537" s="198" t="s">
        <v>97</v>
      </c>
      <c r="K537" s="197">
        <v>4.5999999999999999E-2</v>
      </c>
      <c r="L537" s="197">
        <v>4.2000000000000003E-2</v>
      </c>
      <c r="M537" s="198">
        <v>4.5999999999999999E-2</v>
      </c>
      <c r="N537" s="197">
        <v>4.5999999999999999E-2</v>
      </c>
      <c r="O537" s="197">
        <v>4.1800000000000004E-2</v>
      </c>
      <c r="P537" s="197">
        <v>4.2499999999999996E-2</v>
      </c>
      <c r="Q537" s="197">
        <v>4.255841814478608E-2</v>
      </c>
      <c r="R537" s="197">
        <v>4.5648302576365853E-2</v>
      </c>
      <c r="S537" s="197">
        <v>4.2499999999999996E-2</v>
      </c>
      <c r="T537" s="197">
        <v>4.2900000000000001E-2</v>
      </c>
      <c r="U537" s="199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0"/>
      <c r="AT537" s="200"/>
      <c r="AU537" s="200"/>
      <c r="AV537" s="200"/>
      <c r="AW537" s="200"/>
      <c r="AX537" s="200"/>
      <c r="AY537" s="200"/>
      <c r="AZ537" s="200"/>
      <c r="BA537" s="200"/>
      <c r="BB537" s="200"/>
      <c r="BC537" s="200"/>
      <c r="BD537" s="200"/>
      <c r="BE537" s="200"/>
      <c r="BF537" s="200"/>
      <c r="BG537" s="200"/>
      <c r="BH537" s="200"/>
      <c r="BI537" s="200"/>
      <c r="BJ537" s="200"/>
      <c r="BK537" s="200"/>
      <c r="BL537" s="200"/>
      <c r="BM537" s="201">
        <v>1</v>
      </c>
    </row>
    <row r="538" spans="1:65">
      <c r="A538" s="29"/>
      <c r="B538" s="19">
        <v>1</v>
      </c>
      <c r="C538" s="9">
        <v>2</v>
      </c>
      <c r="D538" s="23">
        <v>0.04</v>
      </c>
      <c r="E538" s="23">
        <v>4.1500000000000002E-2</v>
      </c>
      <c r="F538" s="203">
        <v>4.4470333333333341E-2</v>
      </c>
      <c r="G538" s="23">
        <v>4.1895399999999999E-2</v>
      </c>
      <c r="H538" s="23">
        <v>4.1800000000000004E-2</v>
      </c>
      <c r="I538" s="23">
        <v>0.04</v>
      </c>
      <c r="J538" s="203" t="s">
        <v>97</v>
      </c>
      <c r="K538" s="23">
        <v>3.9E-2</v>
      </c>
      <c r="L538" s="23">
        <v>4.2999999999999997E-2</v>
      </c>
      <c r="M538" s="203">
        <v>4.5999999999999999E-2</v>
      </c>
      <c r="N538" s="23">
        <v>3.9E-2</v>
      </c>
      <c r="O538" s="23">
        <v>4.19E-2</v>
      </c>
      <c r="P538" s="23">
        <v>4.1100000000000005E-2</v>
      </c>
      <c r="Q538" s="23">
        <v>4.2704906507785745E-2</v>
      </c>
      <c r="R538" s="23">
        <v>4.4742008302191209E-2</v>
      </c>
      <c r="S538" s="23">
        <v>4.1700000000000001E-2</v>
      </c>
      <c r="T538" s="23">
        <v>4.2799999999999998E-2</v>
      </c>
      <c r="U538" s="199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0"/>
      <c r="AT538" s="200"/>
      <c r="AU538" s="200"/>
      <c r="AV538" s="200"/>
      <c r="AW538" s="200"/>
      <c r="AX538" s="200"/>
      <c r="AY538" s="200"/>
      <c r="AZ538" s="200"/>
      <c r="BA538" s="200"/>
      <c r="BB538" s="200"/>
      <c r="BC538" s="200"/>
      <c r="BD538" s="200"/>
      <c r="BE538" s="200"/>
      <c r="BF538" s="200"/>
      <c r="BG538" s="200"/>
      <c r="BH538" s="200"/>
      <c r="BI538" s="200"/>
      <c r="BJ538" s="200"/>
      <c r="BK538" s="200"/>
      <c r="BL538" s="200"/>
      <c r="BM538" s="201" t="e">
        <v>#N/A</v>
      </c>
    </row>
    <row r="539" spans="1:65">
      <c r="A539" s="29"/>
      <c r="B539" s="19">
        <v>1</v>
      </c>
      <c r="C539" s="9">
        <v>3</v>
      </c>
      <c r="D539" s="23">
        <v>4.1000000000000002E-2</v>
      </c>
      <c r="E539" s="23">
        <v>4.2799999999999998E-2</v>
      </c>
      <c r="F539" s="203">
        <v>4.4724333333333331E-2</v>
      </c>
      <c r="G539" s="23">
        <v>4.1883300000000005E-2</v>
      </c>
      <c r="H539" s="23">
        <v>4.1000000000000002E-2</v>
      </c>
      <c r="I539" s="23">
        <v>0.04</v>
      </c>
      <c r="J539" s="203" t="s">
        <v>97</v>
      </c>
      <c r="K539" s="23">
        <v>4.5999999999999999E-2</v>
      </c>
      <c r="L539" s="23">
        <v>4.2000000000000003E-2</v>
      </c>
      <c r="M539" s="203">
        <v>4.5999999999999999E-2</v>
      </c>
      <c r="N539" s="23">
        <v>3.9E-2</v>
      </c>
      <c r="O539" s="23">
        <v>4.2200000000000001E-2</v>
      </c>
      <c r="P539" s="23">
        <v>3.9800000000000002E-2</v>
      </c>
      <c r="Q539" s="23">
        <v>4.2742672645001992E-2</v>
      </c>
      <c r="R539" s="23">
        <v>4.287330821336785E-2</v>
      </c>
      <c r="S539" s="23">
        <v>4.1399999999999999E-2</v>
      </c>
      <c r="T539" s="23">
        <v>4.24E-2</v>
      </c>
      <c r="U539" s="199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0"/>
      <c r="AT539" s="200"/>
      <c r="AU539" s="200"/>
      <c r="AV539" s="200"/>
      <c r="AW539" s="200"/>
      <c r="AX539" s="200"/>
      <c r="AY539" s="200"/>
      <c r="AZ539" s="200"/>
      <c r="BA539" s="200"/>
      <c r="BB539" s="200"/>
      <c r="BC539" s="200"/>
      <c r="BD539" s="200"/>
      <c r="BE539" s="200"/>
      <c r="BF539" s="200"/>
      <c r="BG539" s="200"/>
      <c r="BH539" s="200"/>
      <c r="BI539" s="200"/>
      <c r="BJ539" s="200"/>
      <c r="BK539" s="200"/>
      <c r="BL539" s="200"/>
      <c r="BM539" s="201">
        <v>16</v>
      </c>
    </row>
    <row r="540" spans="1:65">
      <c r="A540" s="29"/>
      <c r="B540" s="19">
        <v>1</v>
      </c>
      <c r="C540" s="9">
        <v>4</v>
      </c>
      <c r="D540" s="23">
        <v>0.04</v>
      </c>
      <c r="E540" s="23">
        <v>4.1800000000000004E-2</v>
      </c>
      <c r="F540" s="203">
        <v>4.5375333333333295E-2</v>
      </c>
      <c r="G540" s="23">
        <v>4.1809699999999998E-2</v>
      </c>
      <c r="H540" s="23">
        <v>3.9800000000000002E-2</v>
      </c>
      <c r="I540" s="23">
        <v>0.04</v>
      </c>
      <c r="J540" s="203" t="s">
        <v>97</v>
      </c>
      <c r="K540" s="23">
        <v>4.5999999999999999E-2</v>
      </c>
      <c r="L540" s="23">
        <v>4.2999999999999997E-2</v>
      </c>
      <c r="M540" s="203">
        <v>4.5999999999999999E-2</v>
      </c>
      <c r="N540" s="23">
        <v>4.5999999999999999E-2</v>
      </c>
      <c r="O540" s="23">
        <v>4.2499999999999996E-2</v>
      </c>
      <c r="P540" s="23">
        <v>4.0599999999999997E-2</v>
      </c>
      <c r="Q540" s="23">
        <v>4.2815471744355141E-2</v>
      </c>
      <c r="R540" s="23">
        <v>4.0010976215865732E-2</v>
      </c>
      <c r="S540" s="23">
        <v>4.2099999999999999E-2</v>
      </c>
      <c r="T540" s="23">
        <v>4.2499999999999996E-2</v>
      </c>
      <c r="U540" s="199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201">
        <v>4.1920540802344412E-2</v>
      </c>
    </row>
    <row r="541" spans="1:65">
      <c r="A541" s="29"/>
      <c r="B541" s="19">
        <v>1</v>
      </c>
      <c r="C541" s="9">
        <v>5</v>
      </c>
      <c r="D541" s="23">
        <v>4.1000000000000002E-2</v>
      </c>
      <c r="E541" s="23">
        <v>4.19E-2</v>
      </c>
      <c r="F541" s="203">
        <v>4.5885333333333334E-2</v>
      </c>
      <c r="G541" s="23">
        <v>4.18479E-2</v>
      </c>
      <c r="H541" s="23">
        <v>4.1599999999999998E-2</v>
      </c>
      <c r="I541" s="23">
        <v>0.04</v>
      </c>
      <c r="J541" s="203" t="s">
        <v>97</v>
      </c>
      <c r="K541" s="23">
        <v>3.9E-2</v>
      </c>
      <c r="L541" s="23">
        <v>4.2000000000000003E-2</v>
      </c>
      <c r="M541" s="203">
        <v>4.5999999999999999E-2</v>
      </c>
      <c r="N541" s="23">
        <v>3.9E-2</v>
      </c>
      <c r="O541" s="23">
        <v>4.3800000000000006E-2</v>
      </c>
      <c r="P541" s="23">
        <v>4.3299999999999998E-2</v>
      </c>
      <c r="Q541" s="23">
        <v>4.287707536649947E-2</v>
      </c>
      <c r="R541" s="23">
        <v>4.148918469886529E-2</v>
      </c>
      <c r="S541" s="23">
        <v>4.1700000000000001E-2</v>
      </c>
      <c r="T541" s="23">
        <v>4.2799999999999998E-2</v>
      </c>
      <c r="U541" s="199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201">
        <v>40</v>
      </c>
    </row>
    <row r="542" spans="1:65">
      <c r="A542" s="29"/>
      <c r="B542" s="19">
        <v>1</v>
      </c>
      <c r="C542" s="9">
        <v>6</v>
      </c>
      <c r="D542" s="23">
        <v>0.04</v>
      </c>
      <c r="E542" s="23">
        <v>4.1100000000000005E-2</v>
      </c>
      <c r="F542" s="203">
        <v>4.5636333333333334E-2</v>
      </c>
      <c r="G542" s="23">
        <v>4.1882699999999995E-2</v>
      </c>
      <c r="H542" s="23">
        <v>4.0899999999999999E-2</v>
      </c>
      <c r="I542" s="23">
        <v>0.04</v>
      </c>
      <c r="J542" s="203" t="s">
        <v>97</v>
      </c>
      <c r="K542" s="23">
        <v>4.5999999999999999E-2</v>
      </c>
      <c r="L542" s="23">
        <v>4.2000000000000003E-2</v>
      </c>
      <c r="M542" s="203">
        <v>4.5999999999999999E-2</v>
      </c>
      <c r="N542" s="23">
        <v>3.9E-2</v>
      </c>
      <c r="O542" s="23">
        <v>4.2499999999999996E-2</v>
      </c>
      <c r="P542" s="23">
        <v>4.0099999999999997E-2</v>
      </c>
      <c r="Q542" s="23">
        <v>4.345182107729903E-2</v>
      </c>
      <c r="R542" s="23">
        <v>4.4922361904546897E-2</v>
      </c>
      <c r="S542" s="23">
        <v>4.0599999999999997E-2</v>
      </c>
      <c r="T542" s="23">
        <v>4.2499999999999996E-2</v>
      </c>
      <c r="U542" s="199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56"/>
    </row>
    <row r="543" spans="1:65">
      <c r="A543" s="29"/>
      <c r="B543" s="20" t="s">
        <v>258</v>
      </c>
      <c r="C543" s="12"/>
      <c r="D543" s="205">
        <v>4.0500000000000001E-2</v>
      </c>
      <c r="E543" s="205">
        <v>4.2266666666666668E-2</v>
      </c>
      <c r="F543" s="205">
        <v>4.5238499999999994E-2</v>
      </c>
      <c r="G543" s="205">
        <v>4.1854549999999997E-2</v>
      </c>
      <c r="H543" s="205">
        <v>4.1049999999999996E-2</v>
      </c>
      <c r="I543" s="205">
        <v>0.04</v>
      </c>
      <c r="J543" s="205" t="s">
        <v>626</v>
      </c>
      <c r="K543" s="205">
        <v>4.3666666666666666E-2</v>
      </c>
      <c r="L543" s="205">
        <v>4.2333333333333334E-2</v>
      </c>
      <c r="M543" s="205">
        <v>4.5999999999999992E-2</v>
      </c>
      <c r="N543" s="205">
        <v>4.1333333333333333E-2</v>
      </c>
      <c r="O543" s="205">
        <v>4.2449999999999995E-2</v>
      </c>
      <c r="P543" s="205">
        <v>4.1233333333333337E-2</v>
      </c>
      <c r="Q543" s="205">
        <v>4.2858394247621244E-2</v>
      </c>
      <c r="R543" s="205">
        <v>4.3281023651867138E-2</v>
      </c>
      <c r="S543" s="205">
        <v>4.1666666666666664E-2</v>
      </c>
      <c r="T543" s="205">
        <v>4.2649999999999993E-2</v>
      </c>
      <c r="U543" s="199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56"/>
    </row>
    <row r="544" spans="1:65">
      <c r="A544" s="29"/>
      <c r="B544" s="3" t="s">
        <v>259</v>
      </c>
      <c r="C544" s="28"/>
      <c r="D544" s="23">
        <v>4.0500000000000001E-2</v>
      </c>
      <c r="E544" s="23">
        <v>4.1849999999999998E-2</v>
      </c>
      <c r="F544" s="23">
        <v>4.5357333333333319E-2</v>
      </c>
      <c r="G544" s="23">
        <v>4.1865299999999994E-2</v>
      </c>
      <c r="H544" s="23">
        <v>4.1099999999999998E-2</v>
      </c>
      <c r="I544" s="23">
        <v>0.04</v>
      </c>
      <c r="J544" s="23" t="s">
        <v>626</v>
      </c>
      <c r="K544" s="23">
        <v>4.5999999999999999E-2</v>
      </c>
      <c r="L544" s="23">
        <v>4.2000000000000003E-2</v>
      </c>
      <c r="M544" s="23">
        <v>4.5999999999999999E-2</v>
      </c>
      <c r="N544" s="23">
        <v>3.9E-2</v>
      </c>
      <c r="O544" s="23">
        <v>4.2349999999999999E-2</v>
      </c>
      <c r="P544" s="23">
        <v>4.0849999999999997E-2</v>
      </c>
      <c r="Q544" s="23">
        <v>4.2779072194678566E-2</v>
      </c>
      <c r="R544" s="23">
        <v>4.3807658257779533E-2</v>
      </c>
      <c r="S544" s="23">
        <v>4.1700000000000001E-2</v>
      </c>
      <c r="T544" s="23">
        <v>4.2649999999999993E-2</v>
      </c>
      <c r="U544" s="199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0"/>
      <c r="AT544" s="200"/>
      <c r="AU544" s="200"/>
      <c r="AV544" s="200"/>
      <c r="AW544" s="200"/>
      <c r="AX544" s="200"/>
      <c r="AY544" s="200"/>
      <c r="AZ544" s="200"/>
      <c r="BA544" s="200"/>
      <c r="BB544" s="200"/>
      <c r="BC544" s="200"/>
      <c r="BD544" s="200"/>
      <c r="BE544" s="200"/>
      <c r="BF544" s="200"/>
      <c r="BG544" s="200"/>
      <c r="BH544" s="200"/>
      <c r="BI544" s="200"/>
      <c r="BJ544" s="200"/>
      <c r="BK544" s="200"/>
      <c r="BL544" s="200"/>
      <c r="BM544" s="56"/>
    </row>
    <row r="545" spans="1:65">
      <c r="A545" s="29"/>
      <c r="B545" s="3" t="s">
        <v>260</v>
      </c>
      <c r="C545" s="28"/>
      <c r="D545" s="23">
        <v>5.4772255750516665E-4</v>
      </c>
      <c r="E545" s="23">
        <v>1.2307179476495258E-3</v>
      </c>
      <c r="F545" s="23">
        <v>5.4037076777585134E-4</v>
      </c>
      <c r="G545" s="23">
        <v>3.8684661042847838E-5</v>
      </c>
      <c r="H545" s="23">
        <v>7.0356236397351433E-4</v>
      </c>
      <c r="I545" s="23">
        <v>0</v>
      </c>
      <c r="J545" s="23" t="s">
        <v>626</v>
      </c>
      <c r="K545" s="23">
        <v>3.6147844564602552E-3</v>
      </c>
      <c r="L545" s="23">
        <v>5.1639777949431917E-4</v>
      </c>
      <c r="M545" s="23">
        <v>7.6011774306101464E-18</v>
      </c>
      <c r="N545" s="23">
        <v>3.6147844564602552E-3</v>
      </c>
      <c r="O545" s="23">
        <v>7.2318738927058303E-4</v>
      </c>
      <c r="P545" s="23">
        <v>1.3880441875771332E-3</v>
      </c>
      <c r="Q545" s="23">
        <v>3.1025227333102655E-4</v>
      </c>
      <c r="R545" s="23">
        <v>2.2137120797679623E-3</v>
      </c>
      <c r="S545" s="23">
        <v>6.4704456312271604E-4</v>
      </c>
      <c r="T545" s="23">
        <v>2.0736441353327777E-4</v>
      </c>
      <c r="U545" s="199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0"/>
      <c r="AT545" s="200"/>
      <c r="AU545" s="200"/>
      <c r="AV545" s="200"/>
      <c r="AW545" s="200"/>
      <c r="AX545" s="200"/>
      <c r="AY545" s="200"/>
      <c r="AZ545" s="200"/>
      <c r="BA545" s="200"/>
      <c r="BB545" s="200"/>
      <c r="BC545" s="200"/>
      <c r="BD545" s="200"/>
      <c r="BE545" s="200"/>
      <c r="BF545" s="200"/>
      <c r="BG545" s="200"/>
      <c r="BH545" s="200"/>
      <c r="BI545" s="200"/>
      <c r="BJ545" s="200"/>
      <c r="BK545" s="200"/>
      <c r="BL545" s="200"/>
      <c r="BM545" s="56"/>
    </row>
    <row r="546" spans="1:65">
      <c r="A546" s="29"/>
      <c r="B546" s="3" t="s">
        <v>86</v>
      </c>
      <c r="C546" s="28"/>
      <c r="D546" s="13">
        <v>1.3524013765559669E-2</v>
      </c>
      <c r="E546" s="13">
        <v>2.9117932515367328E-2</v>
      </c>
      <c r="F546" s="13">
        <v>1.1944931148819069E-2</v>
      </c>
      <c r="G546" s="13">
        <v>9.2426417301936928E-4</v>
      </c>
      <c r="H546" s="13">
        <v>1.7139156247832264E-2</v>
      </c>
      <c r="I546" s="13">
        <v>0</v>
      </c>
      <c r="J546" s="13" t="s">
        <v>626</v>
      </c>
      <c r="K546" s="13">
        <v>8.2781323430387521E-2</v>
      </c>
      <c r="L546" s="13">
        <v>1.2198372743960295E-2</v>
      </c>
      <c r="M546" s="13">
        <v>1.6524298762195972E-16</v>
      </c>
      <c r="N546" s="13">
        <v>8.74544626562965E-2</v>
      </c>
      <c r="O546" s="13">
        <v>1.7036216472805257E-2</v>
      </c>
      <c r="P546" s="13">
        <v>3.3663157338168145E-2</v>
      </c>
      <c r="Q546" s="13">
        <v>7.2390083384481062E-3</v>
      </c>
      <c r="R546" s="13">
        <v>5.1147405790908623E-2</v>
      </c>
      <c r="S546" s="13">
        <v>1.5529069514945185E-2</v>
      </c>
      <c r="T546" s="13">
        <v>4.8620026619760328E-3</v>
      </c>
      <c r="U546" s="149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261</v>
      </c>
      <c r="C547" s="28"/>
      <c r="D547" s="13">
        <v>-3.3886509457076608E-2</v>
      </c>
      <c r="E547" s="13">
        <v>8.2567127641373084E-3</v>
      </c>
      <c r="F547" s="13">
        <v>7.914876893644518E-2</v>
      </c>
      <c r="G547" s="13">
        <v>-1.5741877628812073E-3</v>
      </c>
      <c r="H547" s="13">
        <v>-2.076644970896302E-2</v>
      </c>
      <c r="I547" s="13">
        <v>-4.5813836500816496E-2</v>
      </c>
      <c r="J547" s="13" t="s">
        <v>626</v>
      </c>
      <c r="K547" s="13">
        <v>4.1653228486608684E-2</v>
      </c>
      <c r="L547" s="13">
        <v>9.8470230366358713E-3</v>
      </c>
      <c r="M547" s="13">
        <v>9.731408802406083E-2</v>
      </c>
      <c r="N547" s="13">
        <v>-1.4007631050843683E-2</v>
      </c>
      <c r="O547" s="13">
        <v>1.2630066013508356E-2</v>
      </c>
      <c r="P547" s="13">
        <v>-1.6393096459591527E-2</v>
      </c>
      <c r="Q547" s="13">
        <v>2.2372169521829743E-2</v>
      </c>
      <c r="R547" s="13">
        <v>3.2453847767313082E-2</v>
      </c>
      <c r="S547" s="13">
        <v>-6.0560796883505352E-3</v>
      </c>
      <c r="T547" s="13">
        <v>1.7400996831004267E-2</v>
      </c>
      <c r="U547" s="149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262</v>
      </c>
      <c r="C548" s="46"/>
      <c r="D548" s="44">
        <v>1.2</v>
      </c>
      <c r="E548" s="44">
        <v>0.04</v>
      </c>
      <c r="F548" s="44">
        <v>1.9</v>
      </c>
      <c r="G548" s="44">
        <v>0.31</v>
      </c>
      <c r="H548" s="44">
        <v>0.84</v>
      </c>
      <c r="I548" s="44">
        <v>1.53</v>
      </c>
      <c r="J548" s="44">
        <v>37.79</v>
      </c>
      <c r="K548" s="44">
        <v>1.02</v>
      </c>
      <c r="L548" s="44">
        <v>0</v>
      </c>
      <c r="M548" s="44">
        <v>2.71</v>
      </c>
      <c r="N548" s="44">
        <v>0.67</v>
      </c>
      <c r="O548" s="44">
        <v>0.08</v>
      </c>
      <c r="P548" s="44">
        <v>0.72</v>
      </c>
      <c r="Q548" s="44">
        <v>0.34</v>
      </c>
      <c r="R548" s="44">
        <v>0.62</v>
      </c>
      <c r="S548" s="44">
        <v>0.44</v>
      </c>
      <c r="T548" s="44">
        <v>0.21</v>
      </c>
      <c r="U548" s="149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BM549" s="55"/>
    </row>
    <row r="550" spans="1:65" ht="15">
      <c r="B550" s="8" t="s">
        <v>475</v>
      </c>
      <c r="BM550" s="27" t="s">
        <v>66</v>
      </c>
    </row>
    <row r="551" spans="1:65" ht="15">
      <c r="A551" s="24" t="s">
        <v>26</v>
      </c>
      <c r="B551" s="18" t="s">
        <v>111</v>
      </c>
      <c r="C551" s="15" t="s">
        <v>112</v>
      </c>
      <c r="D551" s="16" t="s">
        <v>223</v>
      </c>
      <c r="E551" s="17" t="s">
        <v>223</v>
      </c>
      <c r="F551" s="17" t="s">
        <v>223</v>
      </c>
      <c r="G551" s="17" t="s">
        <v>223</v>
      </c>
      <c r="H551" s="17" t="s">
        <v>223</v>
      </c>
      <c r="I551" s="17" t="s">
        <v>223</v>
      </c>
      <c r="J551" s="17" t="s">
        <v>223</v>
      </c>
      <c r="K551" s="17" t="s">
        <v>223</v>
      </c>
      <c r="L551" s="17" t="s">
        <v>223</v>
      </c>
      <c r="M551" s="17" t="s">
        <v>223</v>
      </c>
      <c r="N551" s="17" t="s">
        <v>223</v>
      </c>
      <c r="O551" s="149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224</v>
      </c>
      <c r="C552" s="9" t="s">
        <v>224</v>
      </c>
      <c r="D552" s="147" t="s">
        <v>226</v>
      </c>
      <c r="E552" s="148" t="s">
        <v>227</v>
      </c>
      <c r="F552" s="148" t="s">
        <v>228</v>
      </c>
      <c r="G552" s="148" t="s">
        <v>230</v>
      </c>
      <c r="H552" s="148" t="s">
        <v>232</v>
      </c>
      <c r="I552" s="148" t="s">
        <v>236</v>
      </c>
      <c r="J552" s="148" t="s">
        <v>238</v>
      </c>
      <c r="K552" s="148" t="s">
        <v>239</v>
      </c>
      <c r="L552" s="148" t="s">
        <v>243</v>
      </c>
      <c r="M552" s="148" t="s">
        <v>244</v>
      </c>
      <c r="N552" s="148" t="s">
        <v>245</v>
      </c>
      <c r="O552" s="149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3</v>
      </c>
    </row>
    <row r="553" spans="1:65">
      <c r="A553" s="29"/>
      <c r="B553" s="19"/>
      <c r="C553" s="9"/>
      <c r="D553" s="10" t="s">
        <v>269</v>
      </c>
      <c r="E553" s="11" t="s">
        <v>102</v>
      </c>
      <c r="F553" s="11" t="s">
        <v>103</v>
      </c>
      <c r="G553" s="11" t="s">
        <v>269</v>
      </c>
      <c r="H553" s="11" t="s">
        <v>103</v>
      </c>
      <c r="I553" s="11" t="s">
        <v>102</v>
      </c>
      <c r="J553" s="11" t="s">
        <v>102</v>
      </c>
      <c r="K553" s="11" t="s">
        <v>103</v>
      </c>
      <c r="L553" s="11" t="s">
        <v>102</v>
      </c>
      <c r="M553" s="11" t="s">
        <v>102</v>
      </c>
      <c r="N553" s="11" t="s">
        <v>102</v>
      </c>
      <c r="O553" s="149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149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</v>
      </c>
    </row>
    <row r="555" spans="1:65">
      <c r="A555" s="29"/>
      <c r="B555" s="18">
        <v>1</v>
      </c>
      <c r="C555" s="14">
        <v>1</v>
      </c>
      <c r="D555" s="21">
        <v>6</v>
      </c>
      <c r="E555" s="143">
        <v>10</v>
      </c>
      <c r="F555" s="143">
        <v>3.1502857142857144</v>
      </c>
      <c r="G555" s="21">
        <v>8</v>
      </c>
      <c r="H555" s="143" t="s">
        <v>104</v>
      </c>
      <c r="I555" s="21">
        <v>6</v>
      </c>
      <c r="J555" s="21">
        <v>7</v>
      </c>
      <c r="K555" s="21">
        <v>5</v>
      </c>
      <c r="L555" s="21">
        <v>7.3029614150931117</v>
      </c>
      <c r="M555" s="21">
        <v>5</v>
      </c>
      <c r="N555" s="21">
        <v>8</v>
      </c>
      <c r="O555" s="149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>
        <v>1</v>
      </c>
      <c r="C556" s="9">
        <v>2</v>
      </c>
      <c r="D556" s="11">
        <v>6</v>
      </c>
      <c r="E556" s="144">
        <v>11</v>
      </c>
      <c r="F556" s="144">
        <v>3.6268571428571401</v>
      </c>
      <c r="G556" s="11">
        <v>8</v>
      </c>
      <c r="H556" s="144" t="s">
        <v>104</v>
      </c>
      <c r="I556" s="11">
        <v>7</v>
      </c>
      <c r="J556" s="11">
        <v>8</v>
      </c>
      <c r="K556" s="11">
        <v>5</v>
      </c>
      <c r="L556" s="11">
        <v>7.676602412690138</v>
      </c>
      <c r="M556" s="11">
        <v>6</v>
      </c>
      <c r="N556" s="11">
        <v>7</v>
      </c>
      <c r="O556" s="149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e">
        <v>#N/A</v>
      </c>
    </row>
    <row r="557" spans="1:65">
      <c r="A557" s="29"/>
      <c r="B557" s="19">
        <v>1</v>
      </c>
      <c r="C557" s="9">
        <v>3</v>
      </c>
      <c r="D557" s="11">
        <v>6</v>
      </c>
      <c r="E557" s="144">
        <v>11</v>
      </c>
      <c r="F557" s="144">
        <v>3.8693333333333295</v>
      </c>
      <c r="G557" s="11">
        <v>8</v>
      </c>
      <c r="H557" s="144" t="s">
        <v>104</v>
      </c>
      <c r="I557" s="11">
        <v>6</v>
      </c>
      <c r="J557" s="11">
        <v>7</v>
      </c>
      <c r="K557" s="11">
        <v>5</v>
      </c>
      <c r="L557" s="11">
        <v>6.5895477774924753</v>
      </c>
      <c r="M557" s="11">
        <v>5</v>
      </c>
      <c r="N557" s="11">
        <v>8</v>
      </c>
      <c r="O557" s="149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16</v>
      </c>
    </row>
    <row r="558" spans="1:65">
      <c r="A558" s="29"/>
      <c r="B558" s="19">
        <v>1</v>
      </c>
      <c r="C558" s="9">
        <v>4</v>
      </c>
      <c r="D558" s="11">
        <v>6</v>
      </c>
      <c r="E558" s="144">
        <v>10</v>
      </c>
      <c r="F558" s="144">
        <v>4.4205714285714297</v>
      </c>
      <c r="G558" s="11">
        <v>8</v>
      </c>
      <c r="H558" s="144" t="s">
        <v>104</v>
      </c>
      <c r="I558" s="11">
        <v>6</v>
      </c>
      <c r="J558" s="11">
        <v>7</v>
      </c>
      <c r="K558" s="11">
        <v>6</v>
      </c>
      <c r="L558" s="11">
        <v>6.3937158316694074</v>
      </c>
      <c r="M558" s="11">
        <v>5</v>
      </c>
      <c r="N558" s="11">
        <v>6</v>
      </c>
      <c r="O558" s="149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6.4170398446000911</v>
      </c>
    </row>
    <row r="559" spans="1:65">
      <c r="A559" s="29"/>
      <c r="B559" s="19">
        <v>1</v>
      </c>
      <c r="C559" s="9">
        <v>5</v>
      </c>
      <c r="D559" s="11">
        <v>6</v>
      </c>
      <c r="E559" s="144">
        <v>10</v>
      </c>
      <c r="F559" s="144">
        <v>3.6647619047619053</v>
      </c>
      <c r="G559" s="11">
        <v>8</v>
      </c>
      <c r="H559" s="144" t="s">
        <v>104</v>
      </c>
      <c r="I559" s="11">
        <v>6</v>
      </c>
      <c r="J559" s="11">
        <v>7</v>
      </c>
      <c r="K559" s="11">
        <v>5</v>
      </c>
      <c r="L559" s="11">
        <v>6.3916870313535723</v>
      </c>
      <c r="M559" s="11">
        <v>6</v>
      </c>
      <c r="N559" s="11">
        <v>6</v>
      </c>
      <c r="O559" s="149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41</v>
      </c>
    </row>
    <row r="560" spans="1:65">
      <c r="A560" s="29"/>
      <c r="B560" s="19">
        <v>1</v>
      </c>
      <c r="C560" s="9">
        <v>6</v>
      </c>
      <c r="D560" s="11">
        <v>6</v>
      </c>
      <c r="E560" s="144">
        <v>10</v>
      </c>
      <c r="F560" s="144">
        <v>3.9426666666666694</v>
      </c>
      <c r="G560" s="11">
        <v>6</v>
      </c>
      <c r="H560" s="144" t="s">
        <v>104</v>
      </c>
      <c r="I560" s="11">
        <v>6</v>
      </c>
      <c r="J560" s="11">
        <v>7</v>
      </c>
      <c r="K560" s="11">
        <v>5</v>
      </c>
      <c r="L560" s="11">
        <v>7.663398072505637</v>
      </c>
      <c r="M560" s="11">
        <v>5</v>
      </c>
      <c r="N560" s="11">
        <v>6</v>
      </c>
      <c r="O560" s="149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20" t="s">
        <v>258</v>
      </c>
      <c r="C561" s="12"/>
      <c r="D561" s="22">
        <v>6</v>
      </c>
      <c r="E561" s="22">
        <v>10.333333333333334</v>
      </c>
      <c r="F561" s="22">
        <v>3.7790793650793653</v>
      </c>
      <c r="G561" s="22">
        <v>7.666666666666667</v>
      </c>
      <c r="H561" s="22" t="s">
        <v>626</v>
      </c>
      <c r="I561" s="22">
        <v>6.166666666666667</v>
      </c>
      <c r="J561" s="22">
        <v>7.166666666666667</v>
      </c>
      <c r="K561" s="22">
        <v>5.166666666666667</v>
      </c>
      <c r="L561" s="22">
        <v>7.0029854234673898</v>
      </c>
      <c r="M561" s="22">
        <v>5.333333333333333</v>
      </c>
      <c r="N561" s="22">
        <v>6.833333333333333</v>
      </c>
      <c r="O561" s="149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259</v>
      </c>
      <c r="C562" s="28"/>
      <c r="D562" s="11">
        <v>6</v>
      </c>
      <c r="E562" s="11">
        <v>10</v>
      </c>
      <c r="F562" s="11">
        <v>3.7670476190476174</v>
      </c>
      <c r="G562" s="11">
        <v>8</v>
      </c>
      <c r="H562" s="11" t="s">
        <v>626</v>
      </c>
      <c r="I562" s="11">
        <v>6</v>
      </c>
      <c r="J562" s="11">
        <v>7</v>
      </c>
      <c r="K562" s="11">
        <v>5</v>
      </c>
      <c r="L562" s="11">
        <v>6.9462545962927935</v>
      </c>
      <c r="M562" s="11">
        <v>5</v>
      </c>
      <c r="N562" s="11">
        <v>6.5</v>
      </c>
      <c r="O562" s="149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260</v>
      </c>
      <c r="C563" s="28"/>
      <c r="D563" s="23">
        <v>0</v>
      </c>
      <c r="E563" s="23">
        <v>0.51639777949432231</v>
      </c>
      <c r="F563" s="23">
        <v>0.41905612834072736</v>
      </c>
      <c r="G563" s="23">
        <v>0.81649658092772603</v>
      </c>
      <c r="H563" s="23" t="s">
        <v>626</v>
      </c>
      <c r="I563" s="23">
        <v>0.40824829046386302</v>
      </c>
      <c r="J563" s="23">
        <v>0.40824829046386302</v>
      </c>
      <c r="K563" s="23">
        <v>0.40824829046386302</v>
      </c>
      <c r="L563" s="23">
        <v>0.61574607713423035</v>
      </c>
      <c r="M563" s="23">
        <v>0.51639777949432231</v>
      </c>
      <c r="N563" s="23">
        <v>0.98319208025017313</v>
      </c>
      <c r="O563" s="149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86</v>
      </c>
      <c r="C564" s="28"/>
      <c r="D564" s="13">
        <v>0</v>
      </c>
      <c r="E564" s="13">
        <v>4.9973978660740867E-2</v>
      </c>
      <c r="F564" s="13">
        <v>0.11088841695493915</v>
      </c>
      <c r="G564" s="13">
        <v>0.10649955403405122</v>
      </c>
      <c r="H564" s="13" t="s">
        <v>626</v>
      </c>
      <c r="I564" s="13">
        <v>6.6202425480626437E-2</v>
      </c>
      <c r="J564" s="13">
        <v>5.6964877739143674E-2</v>
      </c>
      <c r="K564" s="13">
        <v>7.901579815429606E-2</v>
      </c>
      <c r="L564" s="13">
        <v>8.7926225730933463E-2</v>
      </c>
      <c r="M564" s="13">
        <v>9.6824583655185439E-2</v>
      </c>
      <c r="N564" s="13">
        <v>0.14388176784148876</v>
      </c>
      <c r="O564" s="149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261</v>
      </c>
      <c r="C565" s="28"/>
      <c r="D565" s="13">
        <v>-6.4989442905053485E-2</v>
      </c>
      <c r="E565" s="13">
        <v>0.61029595944129689</v>
      </c>
      <c r="F565" s="13">
        <v>-0.41108681625852106</v>
      </c>
      <c r="G565" s="13">
        <v>0.19473571184354288</v>
      </c>
      <c r="H565" s="13" t="s">
        <v>626</v>
      </c>
      <c r="I565" s="13">
        <v>-3.9016927430193804E-2</v>
      </c>
      <c r="J565" s="13">
        <v>0.11681816541896395</v>
      </c>
      <c r="K565" s="13">
        <v>-0.19485202027935156</v>
      </c>
      <c r="L565" s="13">
        <v>9.1310883687339084E-2</v>
      </c>
      <c r="M565" s="13">
        <v>-0.1688795048044921</v>
      </c>
      <c r="N565" s="13">
        <v>6.4873134469244587E-2</v>
      </c>
      <c r="O565" s="149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262</v>
      </c>
      <c r="C566" s="46"/>
      <c r="D566" s="44">
        <v>0.67</v>
      </c>
      <c r="E566" s="44">
        <v>2.83</v>
      </c>
      <c r="F566" s="44">
        <v>2.4700000000000002</v>
      </c>
      <c r="G566" s="44">
        <v>0.67</v>
      </c>
      <c r="H566" s="44">
        <v>14.7</v>
      </c>
      <c r="I566" s="44">
        <v>0.54</v>
      </c>
      <c r="J566" s="44">
        <v>0.27</v>
      </c>
      <c r="K566" s="44">
        <v>1.35</v>
      </c>
      <c r="L566" s="44">
        <v>0.14000000000000001</v>
      </c>
      <c r="M566" s="44">
        <v>1.21</v>
      </c>
      <c r="N566" s="44">
        <v>0</v>
      </c>
      <c r="O566" s="149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BM567" s="55"/>
    </row>
    <row r="568" spans="1:65" ht="15">
      <c r="B568" s="8" t="s">
        <v>476</v>
      </c>
      <c r="BM568" s="27" t="s">
        <v>66</v>
      </c>
    </row>
    <row r="569" spans="1:65" ht="15">
      <c r="A569" s="24" t="s">
        <v>29</v>
      </c>
      <c r="B569" s="18" t="s">
        <v>111</v>
      </c>
      <c r="C569" s="15" t="s">
        <v>112</v>
      </c>
      <c r="D569" s="16" t="s">
        <v>223</v>
      </c>
      <c r="E569" s="17" t="s">
        <v>223</v>
      </c>
      <c r="F569" s="17" t="s">
        <v>223</v>
      </c>
      <c r="G569" s="17" t="s">
        <v>223</v>
      </c>
      <c r="H569" s="17" t="s">
        <v>223</v>
      </c>
      <c r="I569" s="17" t="s">
        <v>223</v>
      </c>
      <c r="J569" s="17" t="s">
        <v>223</v>
      </c>
      <c r="K569" s="17" t="s">
        <v>223</v>
      </c>
      <c r="L569" s="17" t="s">
        <v>223</v>
      </c>
      <c r="M569" s="17" t="s">
        <v>223</v>
      </c>
      <c r="N569" s="149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224</v>
      </c>
      <c r="C570" s="9" t="s">
        <v>224</v>
      </c>
      <c r="D570" s="147" t="s">
        <v>227</v>
      </c>
      <c r="E570" s="148" t="s">
        <v>230</v>
      </c>
      <c r="F570" s="148" t="s">
        <v>232</v>
      </c>
      <c r="G570" s="148" t="s">
        <v>234</v>
      </c>
      <c r="H570" s="148" t="s">
        <v>236</v>
      </c>
      <c r="I570" s="148" t="s">
        <v>239</v>
      </c>
      <c r="J570" s="148" t="s">
        <v>241</v>
      </c>
      <c r="K570" s="148" t="s">
        <v>243</v>
      </c>
      <c r="L570" s="148" t="s">
        <v>244</v>
      </c>
      <c r="M570" s="148" t="s">
        <v>245</v>
      </c>
      <c r="N570" s="149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102</v>
      </c>
      <c r="E571" s="11" t="s">
        <v>269</v>
      </c>
      <c r="F571" s="11" t="s">
        <v>102</v>
      </c>
      <c r="G571" s="11" t="s">
        <v>99</v>
      </c>
      <c r="H571" s="11" t="s">
        <v>102</v>
      </c>
      <c r="I571" s="11" t="s">
        <v>103</v>
      </c>
      <c r="J571" s="11" t="s">
        <v>100</v>
      </c>
      <c r="K571" s="11" t="s">
        <v>102</v>
      </c>
      <c r="L571" s="11" t="s">
        <v>102</v>
      </c>
      <c r="M571" s="11" t="s">
        <v>102</v>
      </c>
      <c r="N571" s="149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149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6</v>
      </c>
      <c r="E573" s="21">
        <v>5.6</v>
      </c>
      <c r="F573" s="143">
        <v>11</v>
      </c>
      <c r="G573" s="21">
        <v>5.38</v>
      </c>
      <c r="H573" s="21">
        <v>5.4</v>
      </c>
      <c r="I573" s="21">
        <v>6</v>
      </c>
      <c r="J573" s="21">
        <v>5.0626743510963319</v>
      </c>
      <c r="K573" s="143">
        <v>3.4722847807044781</v>
      </c>
      <c r="L573" s="21">
        <v>4.8600000000000003</v>
      </c>
      <c r="M573" s="21">
        <v>6</v>
      </c>
      <c r="N573" s="149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6</v>
      </c>
      <c r="E574" s="11">
        <v>5.0999999999999996</v>
      </c>
      <c r="F574" s="144">
        <v>11</v>
      </c>
      <c r="G574" s="11">
        <v>5.48</v>
      </c>
      <c r="H574" s="11">
        <v>5.7</v>
      </c>
      <c r="I574" s="11">
        <v>6</v>
      </c>
      <c r="J574" s="11">
        <v>5.2466195842237315</v>
      </c>
      <c r="K574" s="144">
        <v>3.7109625799852752</v>
      </c>
      <c r="L574" s="11">
        <v>5.12</v>
      </c>
      <c r="M574" s="11">
        <v>5</v>
      </c>
      <c r="N574" s="149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e">
        <v>#N/A</v>
      </c>
    </row>
    <row r="575" spans="1:65">
      <c r="A575" s="29"/>
      <c r="B575" s="19">
        <v>1</v>
      </c>
      <c r="C575" s="9">
        <v>3</v>
      </c>
      <c r="D575" s="11">
        <v>6</v>
      </c>
      <c r="E575" s="11">
        <v>5.2</v>
      </c>
      <c r="F575" s="144">
        <v>13</v>
      </c>
      <c r="G575" s="11">
        <v>5.16</v>
      </c>
      <c r="H575" s="11">
        <v>5.7</v>
      </c>
      <c r="I575" s="145">
        <v>9</v>
      </c>
      <c r="J575" s="11">
        <v>5.2577995896021719</v>
      </c>
      <c r="K575" s="144">
        <v>3.2546982695912878</v>
      </c>
      <c r="L575" s="11">
        <v>4.33</v>
      </c>
      <c r="M575" s="11">
        <v>6</v>
      </c>
      <c r="N575" s="149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7</v>
      </c>
      <c r="E576" s="11">
        <v>4.8</v>
      </c>
      <c r="F576" s="144">
        <v>13</v>
      </c>
      <c r="G576" s="11">
        <v>5.44</v>
      </c>
      <c r="H576" s="11">
        <v>5.5</v>
      </c>
      <c r="I576" s="11">
        <v>5</v>
      </c>
      <c r="J576" s="11">
        <v>5.3492037626651596</v>
      </c>
      <c r="K576" s="144">
        <v>3.3840309601946856</v>
      </c>
      <c r="L576" s="11">
        <v>4.9400000000000004</v>
      </c>
      <c r="M576" s="11">
        <v>5</v>
      </c>
      <c r="N576" s="149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5.4362792753651199</v>
      </c>
    </row>
    <row r="577" spans="1:65">
      <c r="A577" s="29"/>
      <c r="B577" s="19">
        <v>1</v>
      </c>
      <c r="C577" s="9">
        <v>5</v>
      </c>
      <c r="D577" s="11">
        <v>6</v>
      </c>
      <c r="E577" s="11">
        <v>6.1</v>
      </c>
      <c r="F577" s="144">
        <v>14</v>
      </c>
      <c r="G577" s="11">
        <v>5.28</v>
      </c>
      <c r="H577" s="11">
        <v>5.8</v>
      </c>
      <c r="I577" s="145">
        <v>72</v>
      </c>
      <c r="J577" s="11">
        <v>5.0750026696443999</v>
      </c>
      <c r="K577" s="144">
        <v>3.8329177925819846</v>
      </c>
      <c r="L577" s="11">
        <v>4.66</v>
      </c>
      <c r="M577" s="11">
        <v>5</v>
      </c>
      <c r="N577" s="149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42</v>
      </c>
    </row>
    <row r="578" spans="1:65">
      <c r="A578" s="29"/>
      <c r="B578" s="19">
        <v>1</v>
      </c>
      <c r="C578" s="9">
        <v>6</v>
      </c>
      <c r="D578" s="11">
        <v>6</v>
      </c>
      <c r="E578" s="11">
        <v>5.6</v>
      </c>
      <c r="F578" s="144">
        <v>11</v>
      </c>
      <c r="G578" s="11">
        <v>5.17</v>
      </c>
      <c r="H578" s="11">
        <v>5.4</v>
      </c>
      <c r="I578" s="11">
        <v>6</v>
      </c>
      <c r="J578" s="11">
        <v>4.8701052602939221</v>
      </c>
      <c r="K578" s="144">
        <v>3.5998889503054721</v>
      </c>
      <c r="L578" s="11">
        <v>4.8600000000000003</v>
      </c>
      <c r="M578" s="11">
        <v>5</v>
      </c>
      <c r="N578" s="149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20" t="s">
        <v>258</v>
      </c>
      <c r="C579" s="12"/>
      <c r="D579" s="22">
        <v>6.166666666666667</v>
      </c>
      <c r="E579" s="22">
        <v>5.3999999999999995</v>
      </c>
      <c r="F579" s="22">
        <v>12.166666666666666</v>
      </c>
      <c r="G579" s="22">
        <v>5.3183333333333342</v>
      </c>
      <c r="H579" s="22">
        <v>5.583333333333333</v>
      </c>
      <c r="I579" s="22">
        <v>17.333333333333332</v>
      </c>
      <c r="J579" s="22">
        <v>5.1435675362542863</v>
      </c>
      <c r="K579" s="22">
        <v>3.5424638888938644</v>
      </c>
      <c r="L579" s="22">
        <v>4.7949999999999999</v>
      </c>
      <c r="M579" s="22">
        <v>5.333333333333333</v>
      </c>
      <c r="N579" s="149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259</v>
      </c>
      <c r="C580" s="28"/>
      <c r="D580" s="11">
        <v>6</v>
      </c>
      <c r="E580" s="11">
        <v>5.4</v>
      </c>
      <c r="F580" s="11">
        <v>12</v>
      </c>
      <c r="G580" s="11">
        <v>5.33</v>
      </c>
      <c r="H580" s="11">
        <v>5.6</v>
      </c>
      <c r="I580" s="11">
        <v>6</v>
      </c>
      <c r="J580" s="11">
        <v>5.1608111269340657</v>
      </c>
      <c r="K580" s="11">
        <v>3.5360868655049753</v>
      </c>
      <c r="L580" s="11">
        <v>4.8600000000000003</v>
      </c>
      <c r="M580" s="11">
        <v>5</v>
      </c>
      <c r="N580" s="149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260</v>
      </c>
      <c r="C581" s="28"/>
      <c r="D581" s="23">
        <v>0.40824829046386302</v>
      </c>
      <c r="E581" s="23">
        <v>0.46043457732885346</v>
      </c>
      <c r="F581" s="23">
        <v>1.3291601358251257</v>
      </c>
      <c r="G581" s="23">
        <v>0.13658940905746209</v>
      </c>
      <c r="H581" s="23">
        <v>0.17224014243685068</v>
      </c>
      <c r="I581" s="23">
        <v>26.815418450336864</v>
      </c>
      <c r="J581" s="23">
        <v>0.1743452947038881</v>
      </c>
      <c r="K581" s="23">
        <v>0.21395703705200514</v>
      </c>
      <c r="L581" s="23">
        <v>0.2718639365565062</v>
      </c>
      <c r="M581" s="23">
        <v>0.51639777949432231</v>
      </c>
      <c r="N581" s="199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0"/>
      <c r="AT581" s="200"/>
      <c r="AU581" s="200"/>
      <c r="AV581" s="200"/>
      <c r="AW581" s="200"/>
      <c r="AX581" s="200"/>
      <c r="AY581" s="200"/>
      <c r="AZ581" s="200"/>
      <c r="BA581" s="200"/>
      <c r="BB581" s="200"/>
      <c r="BC581" s="200"/>
      <c r="BD581" s="200"/>
      <c r="BE581" s="200"/>
      <c r="BF581" s="200"/>
      <c r="BG581" s="200"/>
      <c r="BH581" s="200"/>
      <c r="BI581" s="200"/>
      <c r="BJ581" s="200"/>
      <c r="BK581" s="200"/>
      <c r="BL581" s="200"/>
      <c r="BM581" s="56"/>
    </row>
    <row r="582" spans="1:65">
      <c r="A582" s="29"/>
      <c r="B582" s="3" t="s">
        <v>86</v>
      </c>
      <c r="C582" s="28"/>
      <c r="D582" s="13">
        <v>6.6202425480626437E-2</v>
      </c>
      <c r="E582" s="13">
        <v>8.5265662468306205E-2</v>
      </c>
      <c r="F582" s="13">
        <v>0.10924603856096925</v>
      </c>
      <c r="G582" s="13">
        <v>2.5682746923997881E-2</v>
      </c>
      <c r="H582" s="13">
        <v>3.0848980734958332E-2</v>
      </c>
      <c r="I582" s="13">
        <v>1.5470433721348191</v>
      </c>
      <c r="J582" s="13">
        <v>3.3895791875001226E-2</v>
      </c>
      <c r="K582" s="13">
        <v>6.0397803269862917E-2</v>
      </c>
      <c r="L582" s="13">
        <v>5.6697379886654055E-2</v>
      </c>
      <c r="M582" s="13">
        <v>9.6824583655185439E-2</v>
      </c>
      <c r="N582" s="149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261</v>
      </c>
      <c r="C583" s="28"/>
      <c r="D583" s="13">
        <v>0.13435428062192245</v>
      </c>
      <c r="E583" s="13">
        <v>-6.6735488608030691E-3</v>
      </c>
      <c r="F583" s="13">
        <v>1.2380503374432523</v>
      </c>
      <c r="G583" s="13">
        <v>-2.1696078523093187E-2</v>
      </c>
      <c r="H583" s="13">
        <v>2.7050497319848654E-2</v>
      </c>
      <c r="I583" s="13">
        <v>2.1884552752616195</v>
      </c>
      <c r="J583" s="13">
        <v>-5.3844132040323456E-2</v>
      </c>
      <c r="K583" s="13">
        <v>-0.34836609573264798</v>
      </c>
      <c r="L583" s="13">
        <v>-0.11796290125695374</v>
      </c>
      <c r="M583" s="13">
        <v>-1.89368383810401E-2</v>
      </c>
      <c r="N583" s="149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262</v>
      </c>
      <c r="C584" s="46"/>
      <c r="D584" s="44">
        <v>1.36</v>
      </c>
      <c r="E584" s="44">
        <v>0.06</v>
      </c>
      <c r="F584" s="44">
        <v>11.54</v>
      </c>
      <c r="G584" s="44">
        <v>0.08</v>
      </c>
      <c r="H584" s="44">
        <v>0.37</v>
      </c>
      <c r="I584" s="44">
        <v>20.309999999999999</v>
      </c>
      <c r="J584" s="44">
        <v>0.38</v>
      </c>
      <c r="K584" s="44">
        <v>3.1</v>
      </c>
      <c r="L584" s="44">
        <v>0.97</v>
      </c>
      <c r="M584" s="44">
        <v>0.06</v>
      </c>
      <c r="N584" s="149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BM585" s="55"/>
    </row>
    <row r="586" spans="1:65" ht="15">
      <c r="B586" s="8" t="s">
        <v>477</v>
      </c>
      <c r="BM586" s="27" t="s">
        <v>66</v>
      </c>
    </row>
    <row r="587" spans="1:65" ht="15">
      <c r="A587" s="24" t="s">
        <v>31</v>
      </c>
      <c r="B587" s="18" t="s">
        <v>111</v>
      </c>
      <c r="C587" s="15" t="s">
        <v>112</v>
      </c>
      <c r="D587" s="16" t="s">
        <v>223</v>
      </c>
      <c r="E587" s="17" t="s">
        <v>223</v>
      </c>
      <c r="F587" s="17" t="s">
        <v>223</v>
      </c>
      <c r="G587" s="17" t="s">
        <v>223</v>
      </c>
      <c r="H587" s="17" t="s">
        <v>223</v>
      </c>
      <c r="I587" s="17" t="s">
        <v>223</v>
      </c>
      <c r="J587" s="17" t="s">
        <v>223</v>
      </c>
      <c r="K587" s="17" t="s">
        <v>223</v>
      </c>
      <c r="L587" s="17" t="s">
        <v>223</v>
      </c>
      <c r="M587" s="17" t="s">
        <v>223</v>
      </c>
      <c r="N587" s="17" t="s">
        <v>223</v>
      </c>
      <c r="O587" s="149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224</v>
      </c>
      <c r="C588" s="9" t="s">
        <v>224</v>
      </c>
      <c r="D588" s="147" t="s">
        <v>226</v>
      </c>
      <c r="E588" s="148" t="s">
        <v>227</v>
      </c>
      <c r="F588" s="148" t="s">
        <v>228</v>
      </c>
      <c r="G588" s="148" t="s">
        <v>230</v>
      </c>
      <c r="H588" s="148" t="s">
        <v>232</v>
      </c>
      <c r="I588" s="148" t="s">
        <v>234</v>
      </c>
      <c r="J588" s="148" t="s">
        <v>236</v>
      </c>
      <c r="K588" s="148" t="s">
        <v>239</v>
      </c>
      <c r="L588" s="148" t="s">
        <v>241</v>
      </c>
      <c r="M588" s="148" t="s">
        <v>244</v>
      </c>
      <c r="N588" s="148" t="s">
        <v>245</v>
      </c>
      <c r="O588" s="149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3</v>
      </c>
    </row>
    <row r="589" spans="1:65">
      <c r="A589" s="29"/>
      <c r="B589" s="19"/>
      <c r="C589" s="9"/>
      <c r="D589" s="10" t="s">
        <v>269</v>
      </c>
      <c r="E589" s="11" t="s">
        <v>102</v>
      </c>
      <c r="F589" s="11" t="s">
        <v>102</v>
      </c>
      <c r="G589" s="11" t="s">
        <v>269</v>
      </c>
      <c r="H589" s="11" t="s">
        <v>102</v>
      </c>
      <c r="I589" s="11" t="s">
        <v>99</v>
      </c>
      <c r="J589" s="11" t="s">
        <v>102</v>
      </c>
      <c r="K589" s="11" t="s">
        <v>103</v>
      </c>
      <c r="L589" s="11" t="s">
        <v>100</v>
      </c>
      <c r="M589" s="11" t="s">
        <v>102</v>
      </c>
      <c r="N589" s="11" t="s">
        <v>102</v>
      </c>
      <c r="O589" s="149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149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8">
        <v>1</v>
      </c>
      <c r="C591" s="14">
        <v>1</v>
      </c>
      <c r="D591" s="207">
        <v>10.9</v>
      </c>
      <c r="E591" s="208">
        <v>11.2</v>
      </c>
      <c r="F591" s="207">
        <v>10.704664589642338</v>
      </c>
      <c r="G591" s="207">
        <v>9.9</v>
      </c>
      <c r="H591" s="207">
        <v>10.5</v>
      </c>
      <c r="I591" s="207">
        <v>10.8</v>
      </c>
      <c r="J591" s="207">
        <v>10.6</v>
      </c>
      <c r="K591" s="208">
        <v>13</v>
      </c>
      <c r="L591" s="208" t="s">
        <v>282</v>
      </c>
      <c r="M591" s="207">
        <v>9.9</v>
      </c>
      <c r="N591" s="207">
        <v>11.1</v>
      </c>
      <c r="O591" s="209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1">
        <v>1</v>
      </c>
    </row>
    <row r="592" spans="1:65">
      <c r="A592" s="29"/>
      <c r="B592" s="19">
        <v>1</v>
      </c>
      <c r="C592" s="9">
        <v>2</v>
      </c>
      <c r="D592" s="212">
        <v>11.1</v>
      </c>
      <c r="E592" s="213">
        <v>12.3</v>
      </c>
      <c r="F592" s="212">
        <v>10.70539490809594</v>
      </c>
      <c r="G592" s="212">
        <v>10.9</v>
      </c>
      <c r="H592" s="212">
        <v>10</v>
      </c>
      <c r="I592" s="212">
        <v>11.4</v>
      </c>
      <c r="J592" s="212">
        <v>10.7</v>
      </c>
      <c r="K592" s="213">
        <v>11</v>
      </c>
      <c r="L592" s="213" t="s">
        <v>282</v>
      </c>
      <c r="M592" s="212">
        <v>10.3</v>
      </c>
      <c r="N592" s="212">
        <v>11.1</v>
      </c>
      <c r="O592" s="209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1" t="e">
        <v>#N/A</v>
      </c>
    </row>
    <row r="593" spans="1:65">
      <c r="A593" s="29"/>
      <c r="B593" s="19">
        <v>1</v>
      </c>
      <c r="C593" s="9">
        <v>3</v>
      </c>
      <c r="D593" s="212">
        <v>10.7</v>
      </c>
      <c r="E593" s="213">
        <v>12.2</v>
      </c>
      <c r="F593" s="212">
        <v>10.791549905555138</v>
      </c>
      <c r="G593" s="212">
        <v>11</v>
      </c>
      <c r="H593" s="212">
        <v>10.5</v>
      </c>
      <c r="I593" s="212">
        <v>11.1</v>
      </c>
      <c r="J593" s="212">
        <v>9.7200000000000006</v>
      </c>
      <c r="K593" s="213">
        <v>11</v>
      </c>
      <c r="L593" s="213" t="s">
        <v>282</v>
      </c>
      <c r="M593" s="212">
        <v>10.9</v>
      </c>
      <c r="N593" s="212">
        <v>11.2</v>
      </c>
      <c r="O593" s="209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1">
        <v>16</v>
      </c>
    </row>
    <row r="594" spans="1:65">
      <c r="A594" s="29"/>
      <c r="B594" s="19">
        <v>1</v>
      </c>
      <c r="C594" s="9">
        <v>4</v>
      </c>
      <c r="D594" s="212">
        <v>11</v>
      </c>
      <c r="E594" s="213">
        <v>11.9</v>
      </c>
      <c r="F594" s="212">
        <v>10.687453230104538</v>
      </c>
      <c r="G594" s="212">
        <v>10.7</v>
      </c>
      <c r="H594" s="212">
        <v>10.7</v>
      </c>
      <c r="I594" s="212">
        <v>11.8</v>
      </c>
      <c r="J594" s="212">
        <v>10.75</v>
      </c>
      <c r="K594" s="213">
        <v>10</v>
      </c>
      <c r="L594" s="213" t="s">
        <v>282</v>
      </c>
      <c r="M594" s="212">
        <v>9.9</v>
      </c>
      <c r="N594" s="212">
        <v>10.8</v>
      </c>
      <c r="O594" s="209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1">
        <v>10.760508845214655</v>
      </c>
    </row>
    <row r="595" spans="1:65">
      <c r="A595" s="29"/>
      <c r="B595" s="19">
        <v>1</v>
      </c>
      <c r="C595" s="9">
        <v>5</v>
      </c>
      <c r="D595" s="212">
        <v>10.6</v>
      </c>
      <c r="E595" s="213">
        <v>11.2</v>
      </c>
      <c r="F595" s="212">
        <v>10.661792557612138</v>
      </c>
      <c r="G595" s="212">
        <v>11.3</v>
      </c>
      <c r="H595" s="212">
        <v>10.8</v>
      </c>
      <c r="I595" s="212">
        <v>10.9</v>
      </c>
      <c r="J595" s="212">
        <v>11.35</v>
      </c>
      <c r="K595" s="213">
        <v>11</v>
      </c>
      <c r="L595" s="213" t="s">
        <v>282</v>
      </c>
      <c r="M595" s="212">
        <v>10.5</v>
      </c>
      <c r="N595" s="212">
        <v>10.8</v>
      </c>
      <c r="O595" s="209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1">
        <v>43</v>
      </c>
    </row>
    <row r="596" spans="1:65">
      <c r="A596" s="29"/>
      <c r="B596" s="19">
        <v>1</v>
      </c>
      <c r="C596" s="9">
        <v>6</v>
      </c>
      <c r="D596" s="212">
        <v>10.8</v>
      </c>
      <c r="E596" s="213">
        <v>11.2</v>
      </c>
      <c r="F596" s="212">
        <v>10.583569379293399</v>
      </c>
      <c r="G596" s="212">
        <v>9.9</v>
      </c>
      <c r="H596" s="212">
        <v>11.9</v>
      </c>
      <c r="I596" s="212">
        <v>11.6</v>
      </c>
      <c r="J596" s="212">
        <v>10.050000000000001</v>
      </c>
      <c r="K596" s="213">
        <v>11</v>
      </c>
      <c r="L596" s="213" t="s">
        <v>282</v>
      </c>
      <c r="M596" s="212">
        <v>10.7</v>
      </c>
      <c r="N596" s="212">
        <v>11.2</v>
      </c>
      <c r="O596" s="209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15"/>
    </row>
    <row r="597" spans="1:65">
      <c r="A597" s="29"/>
      <c r="B597" s="20" t="s">
        <v>258</v>
      </c>
      <c r="C597" s="12"/>
      <c r="D597" s="216">
        <v>10.850000000000001</v>
      </c>
      <c r="E597" s="216">
        <v>11.666666666666666</v>
      </c>
      <c r="F597" s="216">
        <v>10.689070761717248</v>
      </c>
      <c r="G597" s="216">
        <v>10.616666666666665</v>
      </c>
      <c r="H597" s="216">
        <v>10.733333333333334</v>
      </c>
      <c r="I597" s="216">
        <v>11.266666666666667</v>
      </c>
      <c r="J597" s="216">
        <v>10.528333333333334</v>
      </c>
      <c r="K597" s="216">
        <v>11.166666666666666</v>
      </c>
      <c r="L597" s="216" t="s">
        <v>626</v>
      </c>
      <c r="M597" s="216">
        <v>10.366666666666667</v>
      </c>
      <c r="N597" s="216">
        <v>11.033333333333333</v>
      </c>
      <c r="O597" s="209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15"/>
    </row>
    <row r="598" spans="1:65">
      <c r="A598" s="29"/>
      <c r="B598" s="3" t="s">
        <v>259</v>
      </c>
      <c r="C598" s="28"/>
      <c r="D598" s="212">
        <v>10.850000000000001</v>
      </c>
      <c r="E598" s="212">
        <v>11.55</v>
      </c>
      <c r="F598" s="212">
        <v>10.696058909873438</v>
      </c>
      <c r="G598" s="212">
        <v>10.8</v>
      </c>
      <c r="H598" s="212">
        <v>10.6</v>
      </c>
      <c r="I598" s="212">
        <v>11.25</v>
      </c>
      <c r="J598" s="212">
        <v>10.649999999999999</v>
      </c>
      <c r="K598" s="212">
        <v>11</v>
      </c>
      <c r="L598" s="212" t="s">
        <v>626</v>
      </c>
      <c r="M598" s="212">
        <v>10.4</v>
      </c>
      <c r="N598" s="212">
        <v>11.1</v>
      </c>
      <c r="O598" s="209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15"/>
    </row>
    <row r="599" spans="1:65">
      <c r="A599" s="29"/>
      <c r="B599" s="3" t="s">
        <v>260</v>
      </c>
      <c r="C599" s="28"/>
      <c r="D599" s="23">
        <v>0.18708286933869714</v>
      </c>
      <c r="E599" s="23">
        <v>0.52788887719544453</v>
      </c>
      <c r="F599" s="23">
        <v>6.7659261992957964E-2</v>
      </c>
      <c r="G599" s="23">
        <v>0.58793423668524925</v>
      </c>
      <c r="H599" s="23">
        <v>0.63456021516217576</v>
      </c>
      <c r="I599" s="23">
        <v>0.39832984656772413</v>
      </c>
      <c r="J599" s="23">
        <v>0.57290196950845451</v>
      </c>
      <c r="K599" s="23">
        <v>0.98319208025017513</v>
      </c>
      <c r="L599" s="23" t="s">
        <v>626</v>
      </c>
      <c r="M599" s="23">
        <v>0.41311822359545758</v>
      </c>
      <c r="N599" s="23">
        <v>0.18618986725025188</v>
      </c>
      <c r="O599" s="149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86</v>
      </c>
      <c r="C600" s="28"/>
      <c r="D600" s="13">
        <v>1.7242660768543513E-2</v>
      </c>
      <c r="E600" s="13">
        <v>4.5247618045323817E-2</v>
      </c>
      <c r="F600" s="13">
        <v>6.3297608839187995E-3</v>
      </c>
      <c r="G600" s="13">
        <v>5.5378421037857076E-2</v>
      </c>
      <c r="H600" s="13">
        <v>5.9120516940575372E-2</v>
      </c>
      <c r="I600" s="13">
        <v>3.5354720109561311E-2</v>
      </c>
      <c r="J600" s="13">
        <v>5.4415257512279984E-2</v>
      </c>
      <c r="K600" s="13">
        <v>8.8047051962702252E-2</v>
      </c>
      <c r="L600" s="13" t="s">
        <v>626</v>
      </c>
      <c r="M600" s="13">
        <v>3.985063250116954E-2</v>
      </c>
      <c r="N600" s="13">
        <v>1.6875214554403495E-2</v>
      </c>
      <c r="O600" s="149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261</v>
      </c>
      <c r="C601" s="28"/>
      <c r="D601" s="13">
        <v>8.3166285231153214E-3</v>
      </c>
      <c r="E601" s="13">
        <v>8.4211428519478604E-2</v>
      </c>
      <c r="F601" s="13">
        <v>-6.6389131336643814E-3</v>
      </c>
      <c r="G601" s="13">
        <v>-1.3367600047274553E-2</v>
      </c>
      <c r="H601" s="13">
        <v>-2.5254857620795601E-3</v>
      </c>
      <c r="I601" s="13">
        <v>4.7038465255953676E-2</v>
      </c>
      <c r="J601" s="13">
        <v>-2.1576629434636119E-2</v>
      </c>
      <c r="K601" s="13">
        <v>3.7745224440072445E-2</v>
      </c>
      <c r="L601" s="13" t="s">
        <v>626</v>
      </c>
      <c r="M601" s="13">
        <v>-3.6600702086977521E-2</v>
      </c>
      <c r="N601" s="13">
        <v>2.5354236685564135E-2</v>
      </c>
      <c r="O601" s="149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262</v>
      </c>
      <c r="C602" s="46"/>
      <c r="D602" s="44">
        <v>0.37</v>
      </c>
      <c r="E602" s="44">
        <v>2.5499999999999998</v>
      </c>
      <c r="F602" s="44">
        <v>0.06</v>
      </c>
      <c r="G602" s="44">
        <v>0.25</v>
      </c>
      <c r="H602" s="44">
        <v>0.06</v>
      </c>
      <c r="I602" s="44">
        <v>1.48</v>
      </c>
      <c r="J602" s="44">
        <v>0.49</v>
      </c>
      <c r="K602" s="44" t="s">
        <v>263</v>
      </c>
      <c r="L602" s="44">
        <v>1.9</v>
      </c>
      <c r="M602" s="44">
        <v>0.92</v>
      </c>
      <c r="N602" s="44">
        <v>0.86</v>
      </c>
      <c r="O602" s="149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BM603" s="55"/>
    </row>
    <row r="604" spans="1:65" ht="15">
      <c r="B604" s="8" t="s">
        <v>478</v>
      </c>
      <c r="BM604" s="27" t="s">
        <v>66</v>
      </c>
    </row>
    <row r="605" spans="1:65" ht="15">
      <c r="A605" s="24" t="s">
        <v>34</v>
      </c>
      <c r="B605" s="18" t="s">
        <v>111</v>
      </c>
      <c r="C605" s="15" t="s">
        <v>112</v>
      </c>
      <c r="D605" s="16" t="s">
        <v>223</v>
      </c>
      <c r="E605" s="17" t="s">
        <v>223</v>
      </c>
      <c r="F605" s="17" t="s">
        <v>223</v>
      </c>
      <c r="G605" s="17" t="s">
        <v>223</v>
      </c>
      <c r="H605" s="17" t="s">
        <v>223</v>
      </c>
      <c r="I605" s="17" t="s">
        <v>223</v>
      </c>
      <c r="J605" s="17" t="s">
        <v>223</v>
      </c>
      <c r="K605" s="17" t="s">
        <v>223</v>
      </c>
      <c r="L605" s="17" t="s">
        <v>223</v>
      </c>
      <c r="M605" s="17" t="s">
        <v>223</v>
      </c>
      <c r="N605" s="17" t="s">
        <v>223</v>
      </c>
      <c r="O605" s="17" t="s">
        <v>223</v>
      </c>
      <c r="P605" s="17" t="s">
        <v>223</v>
      </c>
      <c r="Q605" s="17" t="s">
        <v>223</v>
      </c>
      <c r="R605" s="149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224</v>
      </c>
      <c r="C606" s="9" t="s">
        <v>224</v>
      </c>
      <c r="D606" s="147" t="s">
        <v>226</v>
      </c>
      <c r="E606" s="148" t="s">
        <v>227</v>
      </c>
      <c r="F606" s="148" t="s">
        <v>228</v>
      </c>
      <c r="G606" s="148" t="s">
        <v>230</v>
      </c>
      <c r="H606" s="148" t="s">
        <v>231</v>
      </c>
      <c r="I606" s="148" t="s">
        <v>235</v>
      </c>
      <c r="J606" s="148" t="s">
        <v>236</v>
      </c>
      <c r="K606" s="148" t="s">
        <v>237</v>
      </c>
      <c r="L606" s="148" t="s">
        <v>264</v>
      </c>
      <c r="M606" s="148" t="s">
        <v>238</v>
      </c>
      <c r="N606" s="148" t="s">
        <v>239</v>
      </c>
      <c r="O606" s="148" t="s">
        <v>243</v>
      </c>
      <c r="P606" s="148" t="s">
        <v>244</v>
      </c>
      <c r="Q606" s="148" t="s">
        <v>245</v>
      </c>
      <c r="R606" s="149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269</v>
      </c>
      <c r="E607" s="11" t="s">
        <v>102</v>
      </c>
      <c r="F607" s="11" t="s">
        <v>103</v>
      </c>
      <c r="G607" s="11" t="s">
        <v>269</v>
      </c>
      <c r="H607" s="11" t="s">
        <v>103</v>
      </c>
      <c r="I607" s="11" t="s">
        <v>103</v>
      </c>
      <c r="J607" s="11" t="s">
        <v>102</v>
      </c>
      <c r="K607" s="11" t="s">
        <v>103</v>
      </c>
      <c r="L607" s="11" t="s">
        <v>103</v>
      </c>
      <c r="M607" s="11" t="s">
        <v>103</v>
      </c>
      <c r="N607" s="11" t="s">
        <v>103</v>
      </c>
      <c r="O607" s="11" t="s">
        <v>103</v>
      </c>
      <c r="P607" s="11" t="s">
        <v>102</v>
      </c>
      <c r="Q607" s="11" t="s">
        <v>103</v>
      </c>
      <c r="R607" s="149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149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8">
        <v>1</v>
      </c>
      <c r="C609" s="14">
        <v>1</v>
      </c>
      <c r="D609" s="207">
        <v>40</v>
      </c>
      <c r="E609" s="207">
        <v>41</v>
      </c>
      <c r="F609" s="207">
        <v>40.905900000000003</v>
      </c>
      <c r="G609" s="207">
        <v>40</v>
      </c>
      <c r="H609" s="228">
        <v>120</v>
      </c>
      <c r="I609" s="208">
        <v>30</v>
      </c>
      <c r="J609" s="207">
        <v>30</v>
      </c>
      <c r="K609" s="208">
        <v>130</v>
      </c>
      <c r="L609" s="207">
        <v>40</v>
      </c>
      <c r="M609" s="207">
        <v>49</v>
      </c>
      <c r="N609" s="207">
        <v>62</v>
      </c>
      <c r="O609" s="228">
        <v>78.4031817022111</v>
      </c>
      <c r="P609" s="207">
        <v>37</v>
      </c>
      <c r="Q609" s="207">
        <v>44</v>
      </c>
      <c r="R609" s="209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  <c r="BI609" s="210"/>
      <c r="BJ609" s="210"/>
      <c r="BK609" s="210"/>
      <c r="BL609" s="210"/>
      <c r="BM609" s="211">
        <v>1</v>
      </c>
    </row>
    <row r="610" spans="1:65">
      <c r="A610" s="29"/>
      <c r="B610" s="19">
        <v>1</v>
      </c>
      <c r="C610" s="9">
        <v>2</v>
      </c>
      <c r="D610" s="212">
        <v>40</v>
      </c>
      <c r="E610" s="212">
        <v>43</v>
      </c>
      <c r="F610" s="212">
        <v>42.1599</v>
      </c>
      <c r="G610" s="212">
        <v>40</v>
      </c>
      <c r="H610" s="212">
        <v>70.000000000000014</v>
      </c>
      <c r="I610" s="213">
        <v>20</v>
      </c>
      <c r="J610" s="212">
        <v>30</v>
      </c>
      <c r="K610" s="213">
        <v>70.000000000000014</v>
      </c>
      <c r="L610" s="212">
        <v>50</v>
      </c>
      <c r="M610" s="212">
        <v>52</v>
      </c>
      <c r="N610" s="212">
        <v>52</v>
      </c>
      <c r="O610" s="212">
        <v>71.1577970155749</v>
      </c>
      <c r="P610" s="212">
        <v>37</v>
      </c>
      <c r="Q610" s="212">
        <v>48</v>
      </c>
      <c r="R610" s="209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1" t="e">
        <v>#N/A</v>
      </c>
    </row>
    <row r="611" spans="1:65">
      <c r="A611" s="29"/>
      <c r="B611" s="19">
        <v>1</v>
      </c>
      <c r="C611" s="9">
        <v>3</v>
      </c>
      <c r="D611" s="212">
        <v>40</v>
      </c>
      <c r="E611" s="212">
        <v>43</v>
      </c>
      <c r="F611" s="212">
        <v>39.335500000000003</v>
      </c>
      <c r="G611" s="212">
        <v>50</v>
      </c>
      <c r="H611" s="212">
        <v>60</v>
      </c>
      <c r="I611" s="213" t="s">
        <v>282</v>
      </c>
      <c r="J611" s="212">
        <v>40</v>
      </c>
      <c r="K611" s="213">
        <v>109.99999999999999</v>
      </c>
      <c r="L611" s="212">
        <v>50</v>
      </c>
      <c r="M611" s="212">
        <v>49</v>
      </c>
      <c r="N611" s="212">
        <v>28</v>
      </c>
      <c r="O611" s="212">
        <v>35.778679512043801</v>
      </c>
      <c r="P611" s="212">
        <v>36</v>
      </c>
      <c r="Q611" s="212">
        <v>45</v>
      </c>
      <c r="R611" s="209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1">
        <v>16</v>
      </c>
    </row>
    <row r="612" spans="1:65">
      <c r="A612" s="29"/>
      <c r="B612" s="19">
        <v>1</v>
      </c>
      <c r="C612" s="9">
        <v>4</v>
      </c>
      <c r="D612" s="212">
        <v>40</v>
      </c>
      <c r="E612" s="212">
        <v>43</v>
      </c>
      <c r="F612" s="212">
        <v>45.865499999999997</v>
      </c>
      <c r="G612" s="212">
        <v>60</v>
      </c>
      <c r="H612" s="212">
        <v>50</v>
      </c>
      <c r="I612" s="213">
        <v>20</v>
      </c>
      <c r="J612" s="212">
        <v>30</v>
      </c>
      <c r="K612" s="213">
        <v>60</v>
      </c>
      <c r="L612" s="212">
        <v>50</v>
      </c>
      <c r="M612" s="212">
        <v>44</v>
      </c>
      <c r="N612" s="212">
        <v>43</v>
      </c>
      <c r="O612" s="212">
        <v>56.362500738414404</v>
      </c>
      <c r="P612" s="212">
        <v>39</v>
      </c>
      <c r="Q612" s="212">
        <v>44</v>
      </c>
      <c r="R612" s="209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211">
        <v>45.324069267693481</v>
      </c>
    </row>
    <row r="613" spans="1:65">
      <c r="A613" s="29"/>
      <c r="B613" s="19">
        <v>1</v>
      </c>
      <c r="C613" s="9">
        <v>5</v>
      </c>
      <c r="D613" s="212">
        <v>40</v>
      </c>
      <c r="E613" s="212">
        <v>43</v>
      </c>
      <c r="F613" s="212">
        <v>44.572899999999997</v>
      </c>
      <c r="G613" s="212">
        <v>50</v>
      </c>
      <c r="H613" s="213" t="s">
        <v>104</v>
      </c>
      <c r="I613" s="213">
        <v>30</v>
      </c>
      <c r="J613" s="212">
        <v>40</v>
      </c>
      <c r="K613" s="214">
        <v>630</v>
      </c>
      <c r="L613" s="212">
        <v>50</v>
      </c>
      <c r="M613" s="212">
        <v>59</v>
      </c>
      <c r="N613" s="212">
        <v>63</v>
      </c>
      <c r="O613" s="212">
        <v>53.663999841983703</v>
      </c>
      <c r="P613" s="214">
        <v>65</v>
      </c>
      <c r="Q613" s="212">
        <v>46</v>
      </c>
      <c r="R613" s="209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1">
        <v>44</v>
      </c>
    </row>
    <row r="614" spans="1:65">
      <c r="A614" s="29"/>
      <c r="B614" s="19">
        <v>1</v>
      </c>
      <c r="C614" s="9">
        <v>6</v>
      </c>
      <c r="D614" s="212">
        <v>40</v>
      </c>
      <c r="E614" s="212">
        <v>42</v>
      </c>
      <c r="F614" s="212">
        <v>43.167099999999998</v>
      </c>
      <c r="G614" s="212">
        <v>40</v>
      </c>
      <c r="H614" s="212">
        <v>60</v>
      </c>
      <c r="I614" s="213">
        <v>30</v>
      </c>
      <c r="J614" s="212">
        <v>30</v>
      </c>
      <c r="K614" s="213">
        <v>80</v>
      </c>
      <c r="L614" s="212">
        <v>40</v>
      </c>
      <c r="M614" s="212">
        <v>51</v>
      </c>
      <c r="N614" s="212">
        <v>39</v>
      </c>
      <c r="O614" s="212">
        <v>42.808845620258502</v>
      </c>
      <c r="P614" s="212">
        <v>34</v>
      </c>
      <c r="Q614" s="212">
        <v>43</v>
      </c>
      <c r="R614" s="209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5"/>
    </row>
    <row r="615" spans="1:65">
      <c r="A615" s="29"/>
      <c r="B615" s="20" t="s">
        <v>258</v>
      </c>
      <c r="C615" s="12"/>
      <c r="D615" s="216">
        <v>40</v>
      </c>
      <c r="E615" s="216">
        <v>42.5</v>
      </c>
      <c r="F615" s="216">
        <v>42.6678</v>
      </c>
      <c r="G615" s="216">
        <v>46.666666666666664</v>
      </c>
      <c r="H615" s="216">
        <v>72</v>
      </c>
      <c r="I615" s="216">
        <v>26</v>
      </c>
      <c r="J615" s="216">
        <v>33.333333333333336</v>
      </c>
      <c r="K615" s="216">
        <v>180</v>
      </c>
      <c r="L615" s="216">
        <v>46.666666666666664</v>
      </c>
      <c r="M615" s="216">
        <v>50.666666666666664</v>
      </c>
      <c r="N615" s="216">
        <v>47.833333333333336</v>
      </c>
      <c r="O615" s="216">
        <v>56.362500738414404</v>
      </c>
      <c r="P615" s="216">
        <v>41.333333333333336</v>
      </c>
      <c r="Q615" s="216">
        <v>45</v>
      </c>
      <c r="R615" s="209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5"/>
    </row>
    <row r="616" spans="1:65">
      <c r="A616" s="29"/>
      <c r="B616" s="3" t="s">
        <v>259</v>
      </c>
      <c r="C616" s="28"/>
      <c r="D616" s="212">
        <v>40</v>
      </c>
      <c r="E616" s="212">
        <v>43</v>
      </c>
      <c r="F616" s="212">
        <v>42.663499999999999</v>
      </c>
      <c r="G616" s="212">
        <v>45</v>
      </c>
      <c r="H616" s="212">
        <v>60</v>
      </c>
      <c r="I616" s="212">
        <v>30</v>
      </c>
      <c r="J616" s="212">
        <v>30</v>
      </c>
      <c r="K616" s="212">
        <v>95</v>
      </c>
      <c r="L616" s="212">
        <v>50</v>
      </c>
      <c r="M616" s="212">
        <v>50</v>
      </c>
      <c r="N616" s="212">
        <v>47.5</v>
      </c>
      <c r="O616" s="212">
        <v>55.013250290199053</v>
      </c>
      <c r="P616" s="212">
        <v>37</v>
      </c>
      <c r="Q616" s="212">
        <v>44.5</v>
      </c>
      <c r="R616" s="209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5"/>
    </row>
    <row r="617" spans="1:65">
      <c r="A617" s="29"/>
      <c r="B617" s="3" t="s">
        <v>260</v>
      </c>
      <c r="C617" s="28"/>
      <c r="D617" s="212">
        <v>0</v>
      </c>
      <c r="E617" s="212">
        <v>0.83666002653407556</v>
      </c>
      <c r="F617" s="212">
        <v>2.3904170807622647</v>
      </c>
      <c r="G617" s="212">
        <v>8.1649658092772679</v>
      </c>
      <c r="H617" s="212">
        <v>27.748873851023216</v>
      </c>
      <c r="I617" s="212">
        <v>5.4772255750516612</v>
      </c>
      <c r="J617" s="212">
        <v>5.1639777949432171</v>
      </c>
      <c r="K617" s="212">
        <v>221.99099080818573</v>
      </c>
      <c r="L617" s="212">
        <v>5.1639777949432339</v>
      </c>
      <c r="M617" s="212">
        <v>4.9261208538429777</v>
      </c>
      <c r="N617" s="212">
        <v>13.731957859921751</v>
      </c>
      <c r="O617" s="212">
        <v>16.244196377204769</v>
      </c>
      <c r="P617" s="212">
        <v>11.707547423208107</v>
      </c>
      <c r="Q617" s="212">
        <v>1.7888543819998317</v>
      </c>
      <c r="R617" s="209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5"/>
    </row>
    <row r="618" spans="1:65">
      <c r="A618" s="29"/>
      <c r="B618" s="3" t="s">
        <v>86</v>
      </c>
      <c r="C618" s="28"/>
      <c r="D618" s="13">
        <v>0</v>
      </c>
      <c r="E618" s="13">
        <v>1.9686118271390014E-2</v>
      </c>
      <c r="F618" s="13">
        <v>5.6023912195197895E-2</v>
      </c>
      <c r="G618" s="13">
        <v>0.17496355305594147</v>
      </c>
      <c r="H618" s="13">
        <v>0.38540102570865575</v>
      </c>
      <c r="I618" s="13">
        <v>0.21066252211737158</v>
      </c>
      <c r="J618" s="13">
        <v>0.15491933384829651</v>
      </c>
      <c r="K618" s="13">
        <v>1.2332832822676985</v>
      </c>
      <c r="L618" s="13">
        <v>0.11065666703449788</v>
      </c>
      <c r="M618" s="13">
        <v>9.7226069483742988E-2</v>
      </c>
      <c r="N618" s="13">
        <v>0.28707925839557669</v>
      </c>
      <c r="O618" s="13">
        <v>0.28820929100708587</v>
      </c>
      <c r="P618" s="13">
        <v>0.28324711507761546</v>
      </c>
      <c r="Q618" s="13">
        <v>3.9752319599996262E-2</v>
      </c>
      <c r="R618" s="149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261</v>
      </c>
      <c r="C619" s="28"/>
      <c r="D619" s="13">
        <v>-0.11746670927202962</v>
      </c>
      <c r="E619" s="13">
        <v>-6.2308378601531489E-2</v>
      </c>
      <c r="F619" s="13">
        <v>-5.8606151446927601E-2</v>
      </c>
      <c r="G619" s="13">
        <v>2.9622172515965328E-2</v>
      </c>
      <c r="H619" s="13">
        <v>0.58855992331034668</v>
      </c>
      <c r="I619" s="13">
        <v>-0.4263533610268192</v>
      </c>
      <c r="J619" s="13">
        <v>-0.26455559106002458</v>
      </c>
      <c r="K619" s="13">
        <v>2.971399808275867</v>
      </c>
      <c r="L619" s="13">
        <v>2.9622172515965328E-2</v>
      </c>
      <c r="M619" s="13">
        <v>0.11787550158876248</v>
      </c>
      <c r="N619" s="13">
        <v>5.5362726828864561E-2</v>
      </c>
      <c r="O619" s="13">
        <v>0.24354458125826306</v>
      </c>
      <c r="P619" s="13">
        <v>-8.80489329144305E-2</v>
      </c>
      <c r="Q619" s="13">
        <v>-7.1500479310332432E-3</v>
      </c>
      <c r="R619" s="149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262</v>
      </c>
      <c r="C620" s="46"/>
      <c r="D620" s="44">
        <v>0.84</v>
      </c>
      <c r="E620" s="44">
        <v>0.48</v>
      </c>
      <c r="F620" s="44">
        <v>0.46</v>
      </c>
      <c r="G620" s="44">
        <v>0.12</v>
      </c>
      <c r="H620" s="44">
        <v>2.65</v>
      </c>
      <c r="I620" s="44">
        <v>3.25</v>
      </c>
      <c r="J620" s="44">
        <v>1.81</v>
      </c>
      <c r="K620" s="44">
        <v>19.39</v>
      </c>
      <c r="L620" s="44">
        <v>0.12</v>
      </c>
      <c r="M620" s="44">
        <v>0.7</v>
      </c>
      <c r="N620" s="44">
        <v>0.28999999999999998</v>
      </c>
      <c r="O620" s="44">
        <v>1.52</v>
      </c>
      <c r="P620" s="44">
        <v>0.65</v>
      </c>
      <c r="Q620" s="44">
        <v>0.12</v>
      </c>
      <c r="R620" s="14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BM621" s="55"/>
    </row>
    <row r="622" spans="1:65" ht="15">
      <c r="B622" s="8" t="s">
        <v>479</v>
      </c>
      <c r="BM622" s="27" t="s">
        <v>66</v>
      </c>
    </row>
    <row r="623" spans="1:65" ht="15">
      <c r="A623" s="24" t="s">
        <v>58</v>
      </c>
      <c r="B623" s="18" t="s">
        <v>111</v>
      </c>
      <c r="C623" s="15" t="s">
        <v>112</v>
      </c>
      <c r="D623" s="16" t="s">
        <v>223</v>
      </c>
      <c r="E623" s="17" t="s">
        <v>223</v>
      </c>
      <c r="F623" s="17" t="s">
        <v>223</v>
      </c>
      <c r="G623" s="17" t="s">
        <v>223</v>
      </c>
      <c r="H623" s="17" t="s">
        <v>223</v>
      </c>
      <c r="I623" s="17" t="s">
        <v>223</v>
      </c>
      <c r="J623" s="17" t="s">
        <v>223</v>
      </c>
      <c r="K623" s="17" t="s">
        <v>223</v>
      </c>
      <c r="L623" s="17" t="s">
        <v>223</v>
      </c>
      <c r="M623" s="149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224</v>
      </c>
      <c r="C624" s="9" t="s">
        <v>224</v>
      </c>
      <c r="D624" s="147" t="s">
        <v>226</v>
      </c>
      <c r="E624" s="148" t="s">
        <v>227</v>
      </c>
      <c r="F624" s="148" t="s">
        <v>228</v>
      </c>
      <c r="G624" s="148" t="s">
        <v>229</v>
      </c>
      <c r="H624" s="148" t="s">
        <v>232</v>
      </c>
      <c r="I624" s="148" t="s">
        <v>239</v>
      </c>
      <c r="J624" s="148" t="s">
        <v>241</v>
      </c>
      <c r="K624" s="148" t="s">
        <v>244</v>
      </c>
      <c r="L624" s="148" t="s">
        <v>245</v>
      </c>
      <c r="M624" s="149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1</v>
      </c>
    </row>
    <row r="625" spans="1:65">
      <c r="A625" s="29"/>
      <c r="B625" s="19"/>
      <c r="C625" s="9"/>
      <c r="D625" s="10" t="s">
        <v>269</v>
      </c>
      <c r="E625" s="11" t="s">
        <v>102</v>
      </c>
      <c r="F625" s="11" t="s">
        <v>103</v>
      </c>
      <c r="G625" s="11" t="s">
        <v>103</v>
      </c>
      <c r="H625" s="11" t="s">
        <v>103</v>
      </c>
      <c r="I625" s="11" t="s">
        <v>103</v>
      </c>
      <c r="J625" s="11" t="s">
        <v>100</v>
      </c>
      <c r="K625" s="11" t="s">
        <v>102</v>
      </c>
      <c r="L625" s="11" t="s">
        <v>103</v>
      </c>
      <c r="M625" s="149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149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197">
        <v>0.02</v>
      </c>
      <c r="E627" s="198">
        <v>0.03</v>
      </c>
      <c r="F627" s="197">
        <v>1.3910499999999999E-2</v>
      </c>
      <c r="G627" s="198">
        <v>6.6544800000000001E-2</v>
      </c>
      <c r="H627" s="197">
        <v>0.02</v>
      </c>
      <c r="I627" s="197">
        <v>2.3E-2</v>
      </c>
      <c r="J627" s="197">
        <v>1.9248947149000939E-2</v>
      </c>
      <c r="K627" s="197">
        <v>1.7299999999999999E-2</v>
      </c>
      <c r="L627" s="197">
        <v>0.02</v>
      </c>
      <c r="M627" s="199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  <c r="AO627" s="200"/>
      <c r="AP627" s="200"/>
      <c r="AQ627" s="200"/>
      <c r="AR627" s="200"/>
      <c r="AS627" s="200"/>
      <c r="AT627" s="200"/>
      <c r="AU627" s="200"/>
      <c r="AV627" s="200"/>
      <c r="AW627" s="200"/>
      <c r="AX627" s="200"/>
      <c r="AY627" s="200"/>
      <c r="AZ627" s="200"/>
      <c r="BA627" s="200"/>
      <c r="BB627" s="200"/>
      <c r="BC627" s="200"/>
      <c r="BD627" s="200"/>
      <c r="BE627" s="200"/>
      <c r="BF627" s="200"/>
      <c r="BG627" s="200"/>
      <c r="BH627" s="200"/>
      <c r="BI627" s="200"/>
      <c r="BJ627" s="200"/>
      <c r="BK627" s="200"/>
      <c r="BL627" s="200"/>
      <c r="BM627" s="201">
        <v>1</v>
      </c>
    </row>
    <row r="628" spans="1:65">
      <c r="A628" s="29"/>
      <c r="B628" s="19">
        <v>1</v>
      </c>
      <c r="C628" s="9">
        <v>2</v>
      </c>
      <c r="D628" s="23">
        <v>0.02</v>
      </c>
      <c r="E628" s="203">
        <v>0.03</v>
      </c>
      <c r="F628" s="23">
        <v>1.3572500000000001E-2</v>
      </c>
      <c r="G628" s="203">
        <v>6.6551479999999996E-2</v>
      </c>
      <c r="H628" s="23">
        <v>0.02</v>
      </c>
      <c r="I628" s="23">
        <v>2.5000000000000001E-2</v>
      </c>
      <c r="J628" s="23">
        <v>1.9213076562225973E-2</v>
      </c>
      <c r="K628" s="23">
        <v>2.0799999999999999E-2</v>
      </c>
      <c r="L628" s="23">
        <v>0.02</v>
      </c>
      <c r="M628" s="199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0"/>
      <c r="AT628" s="200"/>
      <c r="AU628" s="200"/>
      <c r="AV628" s="200"/>
      <c r="AW628" s="200"/>
      <c r="AX628" s="200"/>
      <c r="AY628" s="200"/>
      <c r="AZ628" s="200"/>
      <c r="BA628" s="200"/>
      <c r="BB628" s="200"/>
      <c r="BC628" s="200"/>
      <c r="BD628" s="200"/>
      <c r="BE628" s="200"/>
      <c r="BF628" s="200"/>
      <c r="BG628" s="200"/>
      <c r="BH628" s="200"/>
      <c r="BI628" s="200"/>
      <c r="BJ628" s="200"/>
      <c r="BK628" s="200"/>
      <c r="BL628" s="200"/>
      <c r="BM628" s="201" t="e">
        <v>#N/A</v>
      </c>
    </row>
    <row r="629" spans="1:65">
      <c r="A629" s="29"/>
      <c r="B629" s="19">
        <v>1</v>
      </c>
      <c r="C629" s="9">
        <v>3</v>
      </c>
      <c r="D629" s="23">
        <v>0.02</v>
      </c>
      <c r="E629" s="203">
        <v>0.03</v>
      </c>
      <c r="F629" s="23">
        <v>1.3308500000000001E-2</v>
      </c>
      <c r="G629" s="203">
        <v>6.651760000000001E-2</v>
      </c>
      <c r="H629" s="23">
        <v>0.02</v>
      </c>
      <c r="I629" s="23">
        <v>2.4299999999999999E-2</v>
      </c>
      <c r="J629" s="23">
        <v>1.9291696235593861E-2</v>
      </c>
      <c r="K629" s="23">
        <v>2.3099999999999999E-2</v>
      </c>
      <c r="L629" s="23">
        <v>0.02</v>
      </c>
      <c r="M629" s="199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0"/>
      <c r="AT629" s="200"/>
      <c r="AU629" s="200"/>
      <c r="AV629" s="200"/>
      <c r="AW629" s="200"/>
      <c r="AX629" s="200"/>
      <c r="AY629" s="200"/>
      <c r="AZ629" s="200"/>
      <c r="BA629" s="200"/>
      <c r="BB629" s="200"/>
      <c r="BC629" s="200"/>
      <c r="BD629" s="200"/>
      <c r="BE629" s="200"/>
      <c r="BF629" s="200"/>
      <c r="BG629" s="200"/>
      <c r="BH629" s="200"/>
      <c r="BI629" s="200"/>
      <c r="BJ629" s="200"/>
      <c r="BK629" s="200"/>
      <c r="BL629" s="200"/>
      <c r="BM629" s="201">
        <v>16</v>
      </c>
    </row>
    <row r="630" spans="1:65">
      <c r="A630" s="29"/>
      <c r="B630" s="19">
        <v>1</v>
      </c>
      <c r="C630" s="9">
        <v>4</v>
      </c>
      <c r="D630" s="23">
        <v>0.02</v>
      </c>
      <c r="E630" s="203">
        <v>0.03</v>
      </c>
      <c r="F630" s="23">
        <v>1.4127500000000001E-2</v>
      </c>
      <c r="G630" s="203">
        <v>6.6579760000000002E-2</v>
      </c>
      <c r="H630" s="23">
        <v>0.02</v>
      </c>
      <c r="I630" s="23">
        <v>2.18E-2</v>
      </c>
      <c r="J630" s="23">
        <v>1.8569322620571437E-2</v>
      </c>
      <c r="K630" s="23">
        <v>2.2200000000000001E-2</v>
      </c>
      <c r="L630" s="23">
        <v>0.02</v>
      </c>
      <c r="M630" s="199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0"/>
      <c r="AT630" s="200"/>
      <c r="AU630" s="200"/>
      <c r="AV630" s="200"/>
      <c r="AW630" s="200"/>
      <c r="AX630" s="200"/>
      <c r="AY630" s="200"/>
      <c r="AZ630" s="200"/>
      <c r="BA630" s="200"/>
      <c r="BB630" s="200"/>
      <c r="BC630" s="200"/>
      <c r="BD630" s="200"/>
      <c r="BE630" s="200"/>
      <c r="BF630" s="200"/>
      <c r="BG630" s="200"/>
      <c r="BH630" s="200"/>
      <c r="BI630" s="200"/>
      <c r="BJ630" s="200"/>
      <c r="BK630" s="200"/>
      <c r="BL630" s="200"/>
      <c r="BM630" s="201">
        <v>1.978909300944182E-2</v>
      </c>
    </row>
    <row r="631" spans="1:65">
      <c r="A631" s="29"/>
      <c r="B631" s="19">
        <v>1</v>
      </c>
      <c r="C631" s="9">
        <v>5</v>
      </c>
      <c r="D631" s="23">
        <v>0.02</v>
      </c>
      <c r="E631" s="203">
        <v>0.03</v>
      </c>
      <c r="F631" s="23">
        <v>1.3099500000000002E-2</v>
      </c>
      <c r="G631" s="203">
        <v>6.657064E-2</v>
      </c>
      <c r="H631" s="23">
        <v>0.02</v>
      </c>
      <c r="I631" s="23">
        <v>2.8299999999999999E-2</v>
      </c>
      <c r="J631" s="23">
        <v>1.9035364621113233E-2</v>
      </c>
      <c r="K631" s="23">
        <v>1.9699999999999999E-2</v>
      </c>
      <c r="L631" s="23">
        <v>0.02</v>
      </c>
      <c r="M631" s="199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0"/>
      <c r="AT631" s="200"/>
      <c r="AU631" s="200"/>
      <c r="AV631" s="200"/>
      <c r="AW631" s="200"/>
      <c r="AX631" s="200"/>
      <c r="AY631" s="200"/>
      <c r="AZ631" s="200"/>
      <c r="BA631" s="200"/>
      <c r="BB631" s="200"/>
      <c r="BC631" s="200"/>
      <c r="BD631" s="200"/>
      <c r="BE631" s="200"/>
      <c r="BF631" s="200"/>
      <c r="BG631" s="200"/>
      <c r="BH631" s="200"/>
      <c r="BI631" s="200"/>
      <c r="BJ631" s="200"/>
      <c r="BK631" s="200"/>
      <c r="BL631" s="200"/>
      <c r="BM631" s="201">
        <v>45</v>
      </c>
    </row>
    <row r="632" spans="1:65">
      <c r="A632" s="29"/>
      <c r="B632" s="19">
        <v>1</v>
      </c>
      <c r="C632" s="9">
        <v>6</v>
      </c>
      <c r="D632" s="23">
        <v>0.02</v>
      </c>
      <c r="E632" s="203">
        <v>0.03</v>
      </c>
      <c r="F632" s="23">
        <v>1.33385E-2</v>
      </c>
      <c r="G632" s="203">
        <v>6.6530719999999988E-2</v>
      </c>
      <c r="H632" s="23">
        <v>0.02</v>
      </c>
      <c r="I632" s="23">
        <v>2.35E-2</v>
      </c>
      <c r="J632" s="23">
        <v>1.9726499208051029E-2</v>
      </c>
      <c r="K632" s="23">
        <v>2.5700000000000001E-2</v>
      </c>
      <c r="L632" s="23">
        <v>0.02</v>
      </c>
      <c r="M632" s="199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200"/>
      <c r="AT632" s="200"/>
      <c r="AU632" s="200"/>
      <c r="AV632" s="200"/>
      <c r="AW632" s="200"/>
      <c r="AX632" s="200"/>
      <c r="AY632" s="200"/>
      <c r="AZ632" s="200"/>
      <c r="BA632" s="200"/>
      <c r="BB632" s="200"/>
      <c r="BC632" s="200"/>
      <c r="BD632" s="200"/>
      <c r="BE632" s="200"/>
      <c r="BF632" s="200"/>
      <c r="BG632" s="200"/>
      <c r="BH632" s="200"/>
      <c r="BI632" s="200"/>
      <c r="BJ632" s="200"/>
      <c r="BK632" s="200"/>
      <c r="BL632" s="200"/>
      <c r="BM632" s="56"/>
    </row>
    <row r="633" spans="1:65">
      <c r="A633" s="29"/>
      <c r="B633" s="20" t="s">
        <v>258</v>
      </c>
      <c r="C633" s="12"/>
      <c r="D633" s="205">
        <v>0.02</v>
      </c>
      <c r="E633" s="205">
        <v>0.03</v>
      </c>
      <c r="F633" s="205">
        <v>1.3559500000000002E-2</v>
      </c>
      <c r="G633" s="205">
        <v>6.6549166666666673E-2</v>
      </c>
      <c r="H633" s="205">
        <v>0.02</v>
      </c>
      <c r="I633" s="205">
        <v>2.4316666666666667E-2</v>
      </c>
      <c r="J633" s="205">
        <v>1.9180817732759411E-2</v>
      </c>
      <c r="K633" s="205">
        <v>2.1466666666666662E-2</v>
      </c>
      <c r="L633" s="205">
        <v>0.02</v>
      </c>
      <c r="M633" s="199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200"/>
      <c r="AT633" s="200"/>
      <c r="AU633" s="200"/>
      <c r="AV633" s="200"/>
      <c r="AW633" s="200"/>
      <c r="AX633" s="200"/>
      <c r="AY633" s="200"/>
      <c r="AZ633" s="200"/>
      <c r="BA633" s="200"/>
      <c r="BB633" s="200"/>
      <c r="BC633" s="200"/>
      <c r="BD633" s="200"/>
      <c r="BE633" s="200"/>
      <c r="BF633" s="200"/>
      <c r="BG633" s="200"/>
      <c r="BH633" s="200"/>
      <c r="BI633" s="200"/>
      <c r="BJ633" s="200"/>
      <c r="BK633" s="200"/>
      <c r="BL633" s="200"/>
      <c r="BM633" s="56"/>
    </row>
    <row r="634" spans="1:65">
      <c r="A634" s="29"/>
      <c r="B634" s="3" t="s">
        <v>259</v>
      </c>
      <c r="C634" s="28"/>
      <c r="D634" s="23">
        <v>0.02</v>
      </c>
      <c r="E634" s="23">
        <v>0.03</v>
      </c>
      <c r="F634" s="23">
        <v>1.34555E-2</v>
      </c>
      <c r="G634" s="23">
        <v>6.6548140000000006E-2</v>
      </c>
      <c r="H634" s="23">
        <v>0.02</v>
      </c>
      <c r="I634" s="23">
        <v>2.3899999999999998E-2</v>
      </c>
      <c r="J634" s="23">
        <v>1.9231011855613454E-2</v>
      </c>
      <c r="K634" s="23">
        <v>2.1499999999999998E-2</v>
      </c>
      <c r="L634" s="23">
        <v>0.02</v>
      </c>
      <c r="M634" s="199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200"/>
      <c r="AT634" s="200"/>
      <c r="AU634" s="200"/>
      <c r="AV634" s="200"/>
      <c r="AW634" s="200"/>
      <c r="AX634" s="200"/>
      <c r="AY634" s="200"/>
      <c r="AZ634" s="200"/>
      <c r="BA634" s="200"/>
      <c r="BB634" s="200"/>
      <c r="BC634" s="200"/>
      <c r="BD634" s="200"/>
      <c r="BE634" s="200"/>
      <c r="BF634" s="200"/>
      <c r="BG634" s="200"/>
      <c r="BH634" s="200"/>
      <c r="BI634" s="200"/>
      <c r="BJ634" s="200"/>
      <c r="BK634" s="200"/>
      <c r="BL634" s="200"/>
      <c r="BM634" s="56"/>
    </row>
    <row r="635" spans="1:65">
      <c r="A635" s="29"/>
      <c r="B635" s="3" t="s">
        <v>260</v>
      </c>
      <c r="C635" s="28"/>
      <c r="D635" s="23">
        <v>0</v>
      </c>
      <c r="E635" s="23">
        <v>0</v>
      </c>
      <c r="F635" s="23">
        <v>3.9228459057169172E-4</v>
      </c>
      <c r="G635" s="23">
        <v>2.3487057428861743E-5</v>
      </c>
      <c r="H635" s="23">
        <v>0</v>
      </c>
      <c r="I635" s="23">
        <v>2.2391218516790603E-3</v>
      </c>
      <c r="J635" s="23">
        <v>3.7704839058681804E-4</v>
      </c>
      <c r="K635" s="23">
        <v>2.9001149402509323E-3</v>
      </c>
      <c r="L635" s="23">
        <v>0</v>
      </c>
      <c r="M635" s="199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200"/>
      <c r="AT635" s="200"/>
      <c r="AU635" s="200"/>
      <c r="AV635" s="200"/>
      <c r="AW635" s="200"/>
      <c r="AX635" s="200"/>
      <c r="AY635" s="200"/>
      <c r="AZ635" s="200"/>
      <c r="BA635" s="200"/>
      <c r="BB635" s="200"/>
      <c r="BC635" s="200"/>
      <c r="BD635" s="200"/>
      <c r="BE635" s="200"/>
      <c r="BF635" s="200"/>
      <c r="BG635" s="200"/>
      <c r="BH635" s="200"/>
      <c r="BI635" s="200"/>
      <c r="BJ635" s="200"/>
      <c r="BK635" s="200"/>
      <c r="BL635" s="200"/>
      <c r="BM635" s="56"/>
    </row>
    <row r="636" spans="1:65">
      <c r="A636" s="29"/>
      <c r="B636" s="3" t="s">
        <v>86</v>
      </c>
      <c r="C636" s="28"/>
      <c r="D636" s="13">
        <v>0</v>
      </c>
      <c r="E636" s="13">
        <v>0</v>
      </c>
      <c r="F636" s="13">
        <v>2.8930608840421229E-2</v>
      </c>
      <c r="G636" s="13">
        <v>3.5292789685112619E-4</v>
      </c>
      <c r="H636" s="13">
        <v>0</v>
      </c>
      <c r="I636" s="13">
        <v>9.2081775942935998E-2</v>
      </c>
      <c r="J636" s="13">
        <v>1.9657576430792488E-2</v>
      </c>
      <c r="K636" s="13">
        <v>0.13509852206137887</v>
      </c>
      <c r="L636" s="13">
        <v>0</v>
      </c>
      <c r="M636" s="149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261</v>
      </c>
      <c r="C637" s="28"/>
      <c r="D637" s="13">
        <v>1.0657739112022613E-2</v>
      </c>
      <c r="E637" s="13">
        <v>0.51598660866803381</v>
      </c>
      <c r="F637" s="13">
        <v>-0.31479931932552641</v>
      </c>
      <c r="G637" s="13">
        <v>2.3629215161561259</v>
      </c>
      <c r="H637" s="13">
        <v>1.0657739112022613E-2</v>
      </c>
      <c r="I637" s="13">
        <v>0.2287913678037008</v>
      </c>
      <c r="J637" s="13">
        <v>-3.0737905794479103E-2</v>
      </c>
      <c r="K637" s="13">
        <v>8.4772639980237319E-2</v>
      </c>
      <c r="L637" s="13">
        <v>1.0657739112022613E-2</v>
      </c>
      <c r="M637" s="149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262</v>
      </c>
      <c r="C638" s="46"/>
      <c r="D638" s="44">
        <v>0</v>
      </c>
      <c r="E638" s="44">
        <v>4.5999999999999996</v>
      </c>
      <c r="F638" s="44">
        <v>2.96</v>
      </c>
      <c r="G638" s="44">
        <v>21.4</v>
      </c>
      <c r="H638" s="44">
        <v>0</v>
      </c>
      <c r="I638" s="44">
        <v>1.98</v>
      </c>
      <c r="J638" s="44">
        <v>0.38</v>
      </c>
      <c r="K638" s="44">
        <v>0.67</v>
      </c>
      <c r="L638" s="44">
        <v>0</v>
      </c>
      <c r="M638" s="149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5"/>
    </row>
    <row r="640" spans="1:65" ht="15">
      <c r="B640" s="8" t="s">
        <v>480</v>
      </c>
      <c r="BM640" s="27" t="s">
        <v>66</v>
      </c>
    </row>
    <row r="641" spans="1:65" ht="15">
      <c r="A641" s="24" t="s">
        <v>37</v>
      </c>
      <c r="B641" s="18" t="s">
        <v>111</v>
      </c>
      <c r="C641" s="15" t="s">
        <v>112</v>
      </c>
      <c r="D641" s="16" t="s">
        <v>223</v>
      </c>
      <c r="E641" s="17" t="s">
        <v>223</v>
      </c>
      <c r="F641" s="17" t="s">
        <v>223</v>
      </c>
      <c r="G641" s="17" t="s">
        <v>223</v>
      </c>
      <c r="H641" s="17" t="s">
        <v>223</v>
      </c>
      <c r="I641" s="17" t="s">
        <v>223</v>
      </c>
      <c r="J641" s="17" t="s">
        <v>223</v>
      </c>
      <c r="K641" s="17" t="s">
        <v>223</v>
      </c>
      <c r="L641" s="17" t="s">
        <v>223</v>
      </c>
      <c r="M641" s="17" t="s">
        <v>223</v>
      </c>
      <c r="N641" s="17" t="s">
        <v>223</v>
      </c>
      <c r="O641" s="17" t="s">
        <v>223</v>
      </c>
      <c r="P641" s="17" t="s">
        <v>223</v>
      </c>
      <c r="Q641" s="17" t="s">
        <v>223</v>
      </c>
      <c r="R641" s="149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224</v>
      </c>
      <c r="C642" s="9" t="s">
        <v>224</v>
      </c>
      <c r="D642" s="147" t="s">
        <v>226</v>
      </c>
      <c r="E642" s="148" t="s">
        <v>227</v>
      </c>
      <c r="F642" s="148" t="s">
        <v>228</v>
      </c>
      <c r="G642" s="148" t="s">
        <v>230</v>
      </c>
      <c r="H642" s="148" t="s">
        <v>231</v>
      </c>
      <c r="I642" s="148" t="s">
        <v>232</v>
      </c>
      <c r="J642" s="148" t="s">
        <v>235</v>
      </c>
      <c r="K642" s="148" t="s">
        <v>236</v>
      </c>
      <c r="L642" s="148" t="s">
        <v>237</v>
      </c>
      <c r="M642" s="148" t="s">
        <v>264</v>
      </c>
      <c r="N642" s="148" t="s">
        <v>238</v>
      </c>
      <c r="O642" s="148" t="s">
        <v>243</v>
      </c>
      <c r="P642" s="148" t="s">
        <v>244</v>
      </c>
      <c r="Q642" s="148" t="s">
        <v>245</v>
      </c>
      <c r="R642" s="14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269</v>
      </c>
      <c r="E643" s="11" t="s">
        <v>102</v>
      </c>
      <c r="F643" s="11" t="s">
        <v>103</v>
      </c>
      <c r="G643" s="11" t="s">
        <v>269</v>
      </c>
      <c r="H643" s="11" t="s">
        <v>103</v>
      </c>
      <c r="I643" s="11" t="s">
        <v>102</v>
      </c>
      <c r="J643" s="11" t="s">
        <v>103</v>
      </c>
      <c r="K643" s="11" t="s">
        <v>102</v>
      </c>
      <c r="L643" s="11" t="s">
        <v>103</v>
      </c>
      <c r="M643" s="11" t="s">
        <v>103</v>
      </c>
      <c r="N643" s="11" t="s">
        <v>102</v>
      </c>
      <c r="O643" s="11" t="s">
        <v>102</v>
      </c>
      <c r="P643" s="11" t="s">
        <v>102</v>
      </c>
      <c r="Q643" s="11" t="s">
        <v>102</v>
      </c>
      <c r="R643" s="149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0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149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8">
        <v>1</v>
      </c>
      <c r="C645" s="14">
        <v>1</v>
      </c>
      <c r="D645" s="217">
        <v>70</v>
      </c>
      <c r="E645" s="217">
        <v>67</v>
      </c>
      <c r="F645" s="218">
        <v>97.932822529636837</v>
      </c>
      <c r="G645" s="217">
        <v>67</v>
      </c>
      <c r="H645" s="218" t="s">
        <v>95</v>
      </c>
      <c r="I645" s="217">
        <v>76</v>
      </c>
      <c r="J645" s="218">
        <v>100</v>
      </c>
      <c r="K645" s="217">
        <v>65.7</v>
      </c>
      <c r="L645" s="218">
        <v>100</v>
      </c>
      <c r="M645" s="218" t="s">
        <v>95</v>
      </c>
      <c r="N645" s="217">
        <v>78</v>
      </c>
      <c r="O645" s="217">
        <v>69.15695437362443</v>
      </c>
      <c r="P645" s="217">
        <v>65</v>
      </c>
      <c r="Q645" s="217">
        <v>71</v>
      </c>
      <c r="R645" s="220"/>
      <c r="S645" s="221"/>
      <c r="T645" s="221"/>
      <c r="U645" s="221"/>
      <c r="V645" s="221"/>
      <c r="W645" s="221"/>
      <c r="X645" s="221"/>
      <c r="Y645" s="221"/>
      <c r="Z645" s="221"/>
      <c r="AA645" s="221"/>
      <c r="AB645" s="221"/>
      <c r="AC645" s="221"/>
      <c r="AD645" s="221"/>
      <c r="AE645" s="221"/>
      <c r="AF645" s="221"/>
      <c r="AG645" s="221"/>
      <c r="AH645" s="221"/>
      <c r="AI645" s="221"/>
      <c r="AJ645" s="221"/>
      <c r="AK645" s="221"/>
      <c r="AL645" s="221"/>
      <c r="AM645" s="221"/>
      <c r="AN645" s="221"/>
      <c r="AO645" s="221"/>
      <c r="AP645" s="221"/>
      <c r="AQ645" s="221"/>
      <c r="AR645" s="221"/>
      <c r="AS645" s="221"/>
      <c r="AT645" s="221"/>
      <c r="AU645" s="221"/>
      <c r="AV645" s="221"/>
      <c r="AW645" s="221"/>
      <c r="AX645" s="221"/>
      <c r="AY645" s="221"/>
      <c r="AZ645" s="221"/>
      <c r="BA645" s="221"/>
      <c r="BB645" s="221"/>
      <c r="BC645" s="221"/>
      <c r="BD645" s="221"/>
      <c r="BE645" s="221"/>
      <c r="BF645" s="221"/>
      <c r="BG645" s="221"/>
      <c r="BH645" s="221"/>
      <c r="BI645" s="221"/>
      <c r="BJ645" s="221"/>
      <c r="BK645" s="221"/>
      <c r="BL645" s="221"/>
      <c r="BM645" s="222">
        <v>1</v>
      </c>
    </row>
    <row r="646" spans="1:65">
      <c r="A646" s="29"/>
      <c r="B646" s="19">
        <v>1</v>
      </c>
      <c r="C646" s="9">
        <v>2</v>
      </c>
      <c r="D646" s="223">
        <v>70</v>
      </c>
      <c r="E646" s="223">
        <v>69</v>
      </c>
      <c r="F646" s="224">
        <v>99.800175223213998</v>
      </c>
      <c r="G646" s="223">
        <v>63.79999999999999</v>
      </c>
      <c r="H646" s="224" t="s">
        <v>95</v>
      </c>
      <c r="I646" s="223">
        <v>74</v>
      </c>
      <c r="J646" s="224" t="s">
        <v>95</v>
      </c>
      <c r="K646" s="223">
        <v>66.5</v>
      </c>
      <c r="L646" s="224">
        <v>100</v>
      </c>
      <c r="M646" s="224" t="s">
        <v>95</v>
      </c>
      <c r="N646" s="223">
        <v>70</v>
      </c>
      <c r="O646" s="223">
        <v>69.09109873898926</v>
      </c>
      <c r="P646" s="223">
        <v>68</v>
      </c>
      <c r="Q646" s="223">
        <v>69</v>
      </c>
      <c r="R646" s="220"/>
      <c r="S646" s="221"/>
      <c r="T646" s="221"/>
      <c r="U646" s="221"/>
      <c r="V646" s="221"/>
      <c r="W646" s="221"/>
      <c r="X646" s="221"/>
      <c r="Y646" s="221"/>
      <c r="Z646" s="221"/>
      <c r="AA646" s="221"/>
      <c r="AB646" s="221"/>
      <c r="AC646" s="221"/>
      <c r="AD646" s="221"/>
      <c r="AE646" s="221"/>
      <c r="AF646" s="221"/>
      <c r="AG646" s="221"/>
      <c r="AH646" s="221"/>
      <c r="AI646" s="221"/>
      <c r="AJ646" s="221"/>
      <c r="AK646" s="221"/>
      <c r="AL646" s="221"/>
      <c r="AM646" s="221"/>
      <c r="AN646" s="221"/>
      <c r="AO646" s="221"/>
      <c r="AP646" s="221"/>
      <c r="AQ646" s="221"/>
      <c r="AR646" s="221"/>
      <c r="AS646" s="221"/>
      <c r="AT646" s="221"/>
      <c r="AU646" s="221"/>
      <c r="AV646" s="221"/>
      <c r="AW646" s="221"/>
      <c r="AX646" s="221"/>
      <c r="AY646" s="221"/>
      <c r="AZ646" s="221"/>
      <c r="BA646" s="221"/>
      <c r="BB646" s="221"/>
      <c r="BC646" s="221"/>
      <c r="BD646" s="221"/>
      <c r="BE646" s="221"/>
      <c r="BF646" s="221"/>
      <c r="BG646" s="221"/>
      <c r="BH646" s="221"/>
      <c r="BI646" s="221"/>
      <c r="BJ646" s="221"/>
      <c r="BK646" s="221"/>
      <c r="BL646" s="221"/>
      <c r="BM646" s="222" t="e">
        <v>#N/A</v>
      </c>
    </row>
    <row r="647" spans="1:65">
      <c r="A647" s="29"/>
      <c r="B647" s="19">
        <v>1</v>
      </c>
      <c r="C647" s="9">
        <v>3</v>
      </c>
      <c r="D647" s="223">
        <v>70</v>
      </c>
      <c r="E647" s="223">
        <v>66</v>
      </c>
      <c r="F647" s="224">
        <v>93.701434046743998</v>
      </c>
      <c r="G647" s="223">
        <v>71.3</v>
      </c>
      <c r="H647" s="224" t="s">
        <v>95</v>
      </c>
      <c r="I647" s="225">
        <v>81</v>
      </c>
      <c r="J647" s="224">
        <v>100</v>
      </c>
      <c r="K647" s="223">
        <v>64.2</v>
      </c>
      <c r="L647" s="224">
        <v>100</v>
      </c>
      <c r="M647" s="224">
        <v>100</v>
      </c>
      <c r="N647" s="223">
        <v>69</v>
      </c>
      <c r="O647" s="223">
        <v>68.827508539003418</v>
      </c>
      <c r="P647" s="223">
        <v>68</v>
      </c>
      <c r="Q647" s="223">
        <v>71</v>
      </c>
      <c r="R647" s="220"/>
      <c r="S647" s="221"/>
      <c r="T647" s="221"/>
      <c r="U647" s="221"/>
      <c r="V647" s="221"/>
      <c r="W647" s="221"/>
      <c r="X647" s="221"/>
      <c r="Y647" s="221"/>
      <c r="Z647" s="221"/>
      <c r="AA647" s="221"/>
      <c r="AB647" s="221"/>
      <c r="AC647" s="221"/>
      <c r="AD647" s="221"/>
      <c r="AE647" s="221"/>
      <c r="AF647" s="221"/>
      <c r="AG647" s="221"/>
      <c r="AH647" s="221"/>
      <c r="AI647" s="221"/>
      <c r="AJ647" s="221"/>
      <c r="AK647" s="221"/>
      <c r="AL647" s="221"/>
      <c r="AM647" s="221"/>
      <c r="AN647" s="221"/>
      <c r="AO647" s="221"/>
      <c r="AP647" s="221"/>
      <c r="AQ647" s="221"/>
      <c r="AR647" s="221"/>
      <c r="AS647" s="221"/>
      <c r="AT647" s="221"/>
      <c r="AU647" s="221"/>
      <c r="AV647" s="221"/>
      <c r="AW647" s="221"/>
      <c r="AX647" s="221"/>
      <c r="AY647" s="221"/>
      <c r="AZ647" s="221"/>
      <c r="BA647" s="221"/>
      <c r="BB647" s="221"/>
      <c r="BC647" s="221"/>
      <c r="BD647" s="221"/>
      <c r="BE647" s="221"/>
      <c r="BF647" s="221"/>
      <c r="BG647" s="221"/>
      <c r="BH647" s="221"/>
      <c r="BI647" s="221"/>
      <c r="BJ647" s="221"/>
      <c r="BK647" s="221"/>
      <c r="BL647" s="221"/>
      <c r="BM647" s="222">
        <v>16</v>
      </c>
    </row>
    <row r="648" spans="1:65">
      <c r="A648" s="29"/>
      <c r="B648" s="19">
        <v>1</v>
      </c>
      <c r="C648" s="9">
        <v>4</v>
      </c>
      <c r="D648" s="223">
        <v>70</v>
      </c>
      <c r="E648" s="223">
        <v>68</v>
      </c>
      <c r="F648" s="224">
        <v>96.655369869822906</v>
      </c>
      <c r="G648" s="223">
        <v>66</v>
      </c>
      <c r="H648" s="224" t="s">
        <v>95</v>
      </c>
      <c r="I648" s="223">
        <v>73</v>
      </c>
      <c r="J648" s="224">
        <v>100</v>
      </c>
      <c r="K648" s="223">
        <v>66</v>
      </c>
      <c r="L648" s="224">
        <v>100</v>
      </c>
      <c r="M648" s="224">
        <v>100</v>
      </c>
      <c r="N648" s="223">
        <v>72</v>
      </c>
      <c r="O648" s="223">
        <v>64.355731386520773</v>
      </c>
      <c r="P648" s="223">
        <v>65</v>
      </c>
      <c r="Q648" s="223">
        <v>69</v>
      </c>
      <c r="R648" s="220"/>
      <c r="S648" s="221"/>
      <c r="T648" s="221"/>
      <c r="U648" s="221"/>
      <c r="V648" s="221"/>
      <c r="W648" s="221"/>
      <c r="X648" s="221"/>
      <c r="Y648" s="221"/>
      <c r="Z648" s="221"/>
      <c r="AA648" s="221"/>
      <c r="AB648" s="221"/>
      <c r="AC648" s="221"/>
      <c r="AD648" s="221"/>
      <c r="AE648" s="221"/>
      <c r="AF648" s="221"/>
      <c r="AG648" s="221"/>
      <c r="AH648" s="221"/>
      <c r="AI648" s="221"/>
      <c r="AJ648" s="221"/>
      <c r="AK648" s="221"/>
      <c r="AL648" s="221"/>
      <c r="AM648" s="221"/>
      <c r="AN648" s="221"/>
      <c r="AO648" s="221"/>
      <c r="AP648" s="221"/>
      <c r="AQ648" s="221"/>
      <c r="AR648" s="221"/>
      <c r="AS648" s="221"/>
      <c r="AT648" s="221"/>
      <c r="AU648" s="221"/>
      <c r="AV648" s="221"/>
      <c r="AW648" s="221"/>
      <c r="AX648" s="221"/>
      <c r="AY648" s="221"/>
      <c r="AZ648" s="221"/>
      <c r="BA648" s="221"/>
      <c r="BB648" s="221"/>
      <c r="BC648" s="221"/>
      <c r="BD648" s="221"/>
      <c r="BE648" s="221"/>
      <c r="BF648" s="221"/>
      <c r="BG648" s="221"/>
      <c r="BH648" s="221"/>
      <c r="BI648" s="221"/>
      <c r="BJ648" s="221"/>
      <c r="BK648" s="221"/>
      <c r="BL648" s="221"/>
      <c r="BM648" s="222">
        <v>68.969747895729085</v>
      </c>
    </row>
    <row r="649" spans="1:65">
      <c r="A649" s="29"/>
      <c r="B649" s="19">
        <v>1</v>
      </c>
      <c r="C649" s="9">
        <v>5</v>
      </c>
      <c r="D649" s="223">
        <v>70</v>
      </c>
      <c r="E649" s="223">
        <v>68</v>
      </c>
      <c r="F649" s="224">
        <v>95.661683660339136</v>
      </c>
      <c r="G649" s="223">
        <v>63.3</v>
      </c>
      <c r="H649" s="224" t="s">
        <v>95</v>
      </c>
      <c r="I649" s="223">
        <v>74</v>
      </c>
      <c r="J649" s="224" t="s">
        <v>95</v>
      </c>
      <c r="K649" s="223">
        <v>66.099999999999994</v>
      </c>
      <c r="L649" s="224">
        <v>100</v>
      </c>
      <c r="M649" s="224">
        <v>100</v>
      </c>
      <c r="N649" s="223">
        <v>74</v>
      </c>
      <c r="O649" s="223">
        <v>62.663779235096868</v>
      </c>
      <c r="P649" s="223">
        <v>67</v>
      </c>
      <c r="Q649" s="223">
        <v>69</v>
      </c>
      <c r="R649" s="220"/>
      <c r="S649" s="221"/>
      <c r="T649" s="221"/>
      <c r="U649" s="221"/>
      <c r="V649" s="221"/>
      <c r="W649" s="221"/>
      <c r="X649" s="221"/>
      <c r="Y649" s="221"/>
      <c r="Z649" s="221"/>
      <c r="AA649" s="221"/>
      <c r="AB649" s="221"/>
      <c r="AC649" s="221"/>
      <c r="AD649" s="221"/>
      <c r="AE649" s="221"/>
      <c r="AF649" s="221"/>
      <c r="AG649" s="221"/>
      <c r="AH649" s="221"/>
      <c r="AI649" s="221"/>
      <c r="AJ649" s="221"/>
      <c r="AK649" s="221"/>
      <c r="AL649" s="221"/>
      <c r="AM649" s="221"/>
      <c r="AN649" s="221"/>
      <c r="AO649" s="221"/>
      <c r="AP649" s="221"/>
      <c r="AQ649" s="221"/>
      <c r="AR649" s="221"/>
      <c r="AS649" s="221"/>
      <c r="AT649" s="221"/>
      <c r="AU649" s="221"/>
      <c r="AV649" s="221"/>
      <c r="AW649" s="221"/>
      <c r="AX649" s="221"/>
      <c r="AY649" s="221"/>
      <c r="AZ649" s="221"/>
      <c r="BA649" s="221"/>
      <c r="BB649" s="221"/>
      <c r="BC649" s="221"/>
      <c r="BD649" s="221"/>
      <c r="BE649" s="221"/>
      <c r="BF649" s="221"/>
      <c r="BG649" s="221"/>
      <c r="BH649" s="221"/>
      <c r="BI649" s="221"/>
      <c r="BJ649" s="221"/>
      <c r="BK649" s="221"/>
      <c r="BL649" s="221"/>
      <c r="BM649" s="222">
        <v>46</v>
      </c>
    </row>
    <row r="650" spans="1:65">
      <c r="A650" s="29"/>
      <c r="B650" s="19">
        <v>1</v>
      </c>
      <c r="C650" s="9">
        <v>6</v>
      </c>
      <c r="D650" s="223">
        <v>70</v>
      </c>
      <c r="E650" s="223">
        <v>68</v>
      </c>
      <c r="F650" s="224">
        <v>95.498936335159101</v>
      </c>
      <c r="G650" s="223">
        <v>67.7</v>
      </c>
      <c r="H650" s="224" t="s">
        <v>95</v>
      </c>
      <c r="I650" s="223">
        <v>80</v>
      </c>
      <c r="J650" s="224">
        <v>100</v>
      </c>
      <c r="K650" s="223">
        <v>66.7</v>
      </c>
      <c r="L650" s="224">
        <v>100</v>
      </c>
      <c r="M650" s="224" t="s">
        <v>95</v>
      </c>
      <c r="N650" s="223">
        <v>72</v>
      </c>
      <c r="O650" s="223">
        <v>65.571314096135083</v>
      </c>
      <c r="P650" s="223">
        <v>66</v>
      </c>
      <c r="Q650" s="223">
        <v>69</v>
      </c>
      <c r="R650" s="220"/>
      <c r="S650" s="221"/>
      <c r="T650" s="221"/>
      <c r="U650" s="221"/>
      <c r="V650" s="221"/>
      <c r="W650" s="221"/>
      <c r="X650" s="221"/>
      <c r="Y650" s="221"/>
      <c r="Z650" s="221"/>
      <c r="AA650" s="221"/>
      <c r="AB650" s="221"/>
      <c r="AC650" s="221"/>
      <c r="AD650" s="221"/>
      <c r="AE650" s="221"/>
      <c r="AF650" s="221"/>
      <c r="AG650" s="221"/>
      <c r="AH650" s="221"/>
      <c r="AI650" s="221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6"/>
    </row>
    <row r="651" spans="1:65">
      <c r="A651" s="29"/>
      <c r="B651" s="20" t="s">
        <v>258</v>
      </c>
      <c r="C651" s="12"/>
      <c r="D651" s="227">
        <v>70</v>
      </c>
      <c r="E651" s="227">
        <v>67.666666666666671</v>
      </c>
      <c r="F651" s="227">
        <v>96.54173694415266</v>
      </c>
      <c r="G651" s="227">
        <v>66.516666666666666</v>
      </c>
      <c r="H651" s="227" t="s">
        <v>626</v>
      </c>
      <c r="I651" s="227">
        <v>76.333333333333329</v>
      </c>
      <c r="J651" s="227">
        <v>100</v>
      </c>
      <c r="K651" s="227">
        <v>65.86666666666666</v>
      </c>
      <c r="L651" s="227">
        <v>100</v>
      </c>
      <c r="M651" s="227">
        <v>100</v>
      </c>
      <c r="N651" s="227">
        <v>72.5</v>
      </c>
      <c r="O651" s="227">
        <v>66.611064394894967</v>
      </c>
      <c r="P651" s="227">
        <v>66.5</v>
      </c>
      <c r="Q651" s="227">
        <v>69.666666666666671</v>
      </c>
      <c r="R651" s="220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  <c r="AD651" s="221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6"/>
    </row>
    <row r="652" spans="1:65">
      <c r="A652" s="29"/>
      <c r="B652" s="3" t="s">
        <v>259</v>
      </c>
      <c r="C652" s="28"/>
      <c r="D652" s="223">
        <v>70</v>
      </c>
      <c r="E652" s="223">
        <v>68</v>
      </c>
      <c r="F652" s="223">
        <v>96.158526765081021</v>
      </c>
      <c r="G652" s="223">
        <v>66.5</v>
      </c>
      <c r="H652" s="223" t="s">
        <v>626</v>
      </c>
      <c r="I652" s="223">
        <v>75</v>
      </c>
      <c r="J652" s="223">
        <v>100</v>
      </c>
      <c r="K652" s="223">
        <v>66.05</v>
      </c>
      <c r="L652" s="223">
        <v>100</v>
      </c>
      <c r="M652" s="223">
        <v>100</v>
      </c>
      <c r="N652" s="223">
        <v>72</v>
      </c>
      <c r="O652" s="223">
        <v>67.199411317569258</v>
      </c>
      <c r="P652" s="223">
        <v>66.5</v>
      </c>
      <c r="Q652" s="223">
        <v>69</v>
      </c>
      <c r="R652" s="220"/>
      <c r="S652" s="221"/>
      <c r="T652" s="221"/>
      <c r="U652" s="221"/>
      <c r="V652" s="221"/>
      <c r="W652" s="221"/>
      <c r="X652" s="221"/>
      <c r="Y652" s="221"/>
      <c r="Z652" s="221"/>
      <c r="AA652" s="221"/>
      <c r="AB652" s="221"/>
      <c r="AC652" s="221"/>
      <c r="AD652" s="221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6"/>
    </row>
    <row r="653" spans="1:65">
      <c r="A653" s="29"/>
      <c r="B653" s="3" t="s">
        <v>260</v>
      </c>
      <c r="C653" s="28"/>
      <c r="D653" s="212">
        <v>0</v>
      </c>
      <c r="E653" s="212">
        <v>1.0327955589886446</v>
      </c>
      <c r="F653" s="212">
        <v>2.1210704376746565</v>
      </c>
      <c r="G653" s="212">
        <v>2.9157617643879408</v>
      </c>
      <c r="H653" s="212" t="s">
        <v>626</v>
      </c>
      <c r="I653" s="212">
        <v>3.3862466931200781</v>
      </c>
      <c r="J653" s="212">
        <v>0</v>
      </c>
      <c r="K653" s="212">
        <v>0.89144078135716065</v>
      </c>
      <c r="L653" s="212">
        <v>0</v>
      </c>
      <c r="M653" s="212">
        <v>0</v>
      </c>
      <c r="N653" s="212">
        <v>3.2093613071762426</v>
      </c>
      <c r="O653" s="212">
        <v>2.8033343921419975</v>
      </c>
      <c r="P653" s="212">
        <v>1.3784048752090221</v>
      </c>
      <c r="Q653" s="212">
        <v>1.0327955589886446</v>
      </c>
      <c r="R653" s="209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5"/>
    </row>
    <row r="654" spans="1:65">
      <c r="A654" s="29"/>
      <c r="B654" s="3" t="s">
        <v>86</v>
      </c>
      <c r="C654" s="28"/>
      <c r="D654" s="13">
        <v>0</v>
      </c>
      <c r="E654" s="13">
        <v>1.5262988556482431E-2</v>
      </c>
      <c r="F654" s="13">
        <v>2.197050213527493E-2</v>
      </c>
      <c r="G654" s="13">
        <v>4.3835055340334862E-2</v>
      </c>
      <c r="H654" s="13" t="s">
        <v>626</v>
      </c>
      <c r="I654" s="13">
        <v>4.4361310390219365E-2</v>
      </c>
      <c r="J654" s="13">
        <v>0</v>
      </c>
      <c r="K654" s="13">
        <v>1.3534019959875921E-2</v>
      </c>
      <c r="L654" s="13">
        <v>0</v>
      </c>
      <c r="M654" s="13">
        <v>0</v>
      </c>
      <c r="N654" s="13">
        <v>4.4267052512775761E-2</v>
      </c>
      <c r="O654" s="13">
        <v>4.2085116303243512E-2</v>
      </c>
      <c r="P654" s="13">
        <v>2.0727892860286045E-2</v>
      </c>
      <c r="Q654" s="13">
        <v>1.482481663620064E-2</v>
      </c>
      <c r="R654" s="149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261</v>
      </c>
      <c r="C655" s="28"/>
      <c r="D655" s="13">
        <v>1.4937739163966235E-2</v>
      </c>
      <c r="E655" s="13">
        <v>-1.889351880816581E-2</v>
      </c>
      <c r="F655" s="13">
        <v>0.39976931755800948</v>
      </c>
      <c r="G655" s="13">
        <v>-3.5567495951573935E-2</v>
      </c>
      <c r="H655" s="13" t="s">
        <v>626</v>
      </c>
      <c r="I655" s="13">
        <v>0.10676543937403937</v>
      </c>
      <c r="J655" s="13">
        <v>0.44991105594852332</v>
      </c>
      <c r="K655" s="13">
        <v>-4.4991917815239479E-2</v>
      </c>
      <c r="L655" s="13">
        <v>0.44991105594852332</v>
      </c>
      <c r="M655" s="13">
        <v>0.44991105594852332</v>
      </c>
      <c r="N655" s="13">
        <v>5.1185515562679473E-2</v>
      </c>
      <c r="O655" s="13">
        <v>-3.4198812853427518E-2</v>
      </c>
      <c r="P655" s="13">
        <v>-3.5809147794232055E-2</v>
      </c>
      <c r="Q655" s="13">
        <v>1.0104702310804514E-2</v>
      </c>
      <c r="R655" s="149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262</v>
      </c>
      <c r="C656" s="46"/>
      <c r="D656" s="44">
        <v>0.03</v>
      </c>
      <c r="E656" s="44">
        <v>0.4</v>
      </c>
      <c r="F656" s="44">
        <v>4.93</v>
      </c>
      <c r="G656" s="44">
        <v>0.61</v>
      </c>
      <c r="H656" s="44">
        <v>3.66</v>
      </c>
      <c r="I656" s="44">
        <v>1.2</v>
      </c>
      <c r="J656" s="44">
        <v>2.4900000000000002</v>
      </c>
      <c r="K656" s="44">
        <v>0.73</v>
      </c>
      <c r="L656" s="44">
        <v>5.57</v>
      </c>
      <c r="M656" s="44">
        <v>0.95</v>
      </c>
      <c r="N656" s="44">
        <v>0.49</v>
      </c>
      <c r="O656" s="44">
        <v>0.6</v>
      </c>
      <c r="P656" s="44">
        <v>0.62</v>
      </c>
      <c r="Q656" s="44">
        <v>0.03</v>
      </c>
      <c r="R656" s="149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BM657" s="55"/>
    </row>
    <row r="658" spans="1:65" ht="15">
      <c r="B658" s="8" t="s">
        <v>481</v>
      </c>
      <c r="BM658" s="27" t="s">
        <v>66</v>
      </c>
    </row>
    <row r="659" spans="1:65" ht="15">
      <c r="A659" s="24" t="s">
        <v>40</v>
      </c>
      <c r="B659" s="18" t="s">
        <v>111</v>
      </c>
      <c r="C659" s="15" t="s">
        <v>112</v>
      </c>
      <c r="D659" s="16" t="s">
        <v>223</v>
      </c>
      <c r="E659" s="17" t="s">
        <v>223</v>
      </c>
      <c r="F659" s="17" t="s">
        <v>223</v>
      </c>
      <c r="G659" s="17" t="s">
        <v>223</v>
      </c>
      <c r="H659" s="17" t="s">
        <v>223</v>
      </c>
      <c r="I659" s="17" t="s">
        <v>223</v>
      </c>
      <c r="J659" s="17" t="s">
        <v>223</v>
      </c>
      <c r="K659" s="17" t="s">
        <v>223</v>
      </c>
      <c r="L659" s="17" t="s">
        <v>223</v>
      </c>
      <c r="M659" s="17" t="s">
        <v>223</v>
      </c>
      <c r="N659" s="17" t="s">
        <v>223</v>
      </c>
      <c r="O659" s="17" t="s">
        <v>223</v>
      </c>
      <c r="P659" s="149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224</v>
      </c>
      <c r="C660" s="9" t="s">
        <v>224</v>
      </c>
      <c r="D660" s="147" t="s">
        <v>226</v>
      </c>
      <c r="E660" s="148" t="s">
        <v>227</v>
      </c>
      <c r="F660" s="148" t="s">
        <v>228</v>
      </c>
      <c r="G660" s="148" t="s">
        <v>229</v>
      </c>
      <c r="H660" s="148" t="s">
        <v>230</v>
      </c>
      <c r="I660" s="148" t="s">
        <v>232</v>
      </c>
      <c r="J660" s="148" t="s">
        <v>234</v>
      </c>
      <c r="K660" s="148" t="s">
        <v>236</v>
      </c>
      <c r="L660" s="148" t="s">
        <v>239</v>
      </c>
      <c r="M660" s="148" t="s">
        <v>241</v>
      </c>
      <c r="N660" s="148" t="s">
        <v>244</v>
      </c>
      <c r="O660" s="148" t="s">
        <v>245</v>
      </c>
      <c r="P660" s="149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269</v>
      </c>
      <c r="E661" s="11" t="s">
        <v>102</v>
      </c>
      <c r="F661" s="11" t="s">
        <v>102</v>
      </c>
      <c r="G661" s="11" t="s">
        <v>102</v>
      </c>
      <c r="H661" s="11" t="s">
        <v>269</v>
      </c>
      <c r="I661" s="11" t="s">
        <v>102</v>
      </c>
      <c r="J661" s="11" t="s">
        <v>99</v>
      </c>
      <c r="K661" s="11" t="s">
        <v>102</v>
      </c>
      <c r="L661" s="11" t="s">
        <v>103</v>
      </c>
      <c r="M661" s="11" t="s">
        <v>100</v>
      </c>
      <c r="N661" s="11" t="s">
        <v>102</v>
      </c>
      <c r="O661" s="11" t="s">
        <v>102</v>
      </c>
      <c r="P661" s="149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149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1">
        <v>2.92</v>
      </c>
      <c r="E663" s="21">
        <v>3</v>
      </c>
      <c r="F663" s="21">
        <v>2.8794836796511802</v>
      </c>
      <c r="G663" s="21">
        <v>2.9171205616531899</v>
      </c>
      <c r="H663" s="21">
        <v>2.7</v>
      </c>
      <c r="I663" s="21">
        <v>2.7</v>
      </c>
      <c r="J663" s="21">
        <v>2.69</v>
      </c>
      <c r="K663" s="21">
        <v>2.5099999999999998</v>
      </c>
      <c r="L663" s="143" t="s">
        <v>106</v>
      </c>
      <c r="M663" s="143">
        <v>3.3196748543482508</v>
      </c>
      <c r="N663" s="21">
        <v>2.67</v>
      </c>
      <c r="O663" s="21">
        <v>2.98</v>
      </c>
      <c r="P663" s="149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>
        <v>1</v>
      </c>
      <c r="C664" s="9">
        <v>2</v>
      </c>
      <c r="D664" s="11">
        <v>2.95</v>
      </c>
      <c r="E664" s="11">
        <v>2.8</v>
      </c>
      <c r="F664" s="11">
        <v>2.9005042897427504</v>
      </c>
      <c r="G664" s="11">
        <v>2.90441998476726</v>
      </c>
      <c r="H664" s="11">
        <v>2.7</v>
      </c>
      <c r="I664" s="11">
        <v>2.6</v>
      </c>
      <c r="J664" s="11">
        <v>2.79</v>
      </c>
      <c r="K664" s="11">
        <v>2.72</v>
      </c>
      <c r="L664" s="144" t="s">
        <v>106</v>
      </c>
      <c r="M664" s="144">
        <v>2.9631048075540769</v>
      </c>
      <c r="N664" s="11">
        <v>2.76</v>
      </c>
      <c r="O664" s="11">
        <v>2.87</v>
      </c>
      <c r="P664" s="149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e">
        <v>#N/A</v>
      </c>
    </row>
    <row r="665" spans="1:65">
      <c r="A665" s="29"/>
      <c r="B665" s="19">
        <v>1</v>
      </c>
      <c r="C665" s="9">
        <v>3</v>
      </c>
      <c r="D665" s="11">
        <v>3.02</v>
      </c>
      <c r="E665" s="11">
        <v>2.9</v>
      </c>
      <c r="F665" s="11">
        <v>2.9038492729027108</v>
      </c>
      <c r="G665" s="11">
        <v>2.9443095365619998</v>
      </c>
      <c r="H665" s="11">
        <v>2.7</v>
      </c>
      <c r="I665" s="11">
        <v>2.9</v>
      </c>
      <c r="J665" s="11">
        <v>2.66</v>
      </c>
      <c r="K665" s="11">
        <v>2.68</v>
      </c>
      <c r="L665" s="144" t="s">
        <v>106</v>
      </c>
      <c r="M665" s="144">
        <v>3.2390416095038663</v>
      </c>
      <c r="N665" s="11">
        <v>2.7</v>
      </c>
      <c r="O665" s="11">
        <v>3</v>
      </c>
      <c r="P665" s="149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16</v>
      </c>
    </row>
    <row r="666" spans="1:65">
      <c r="A666" s="29"/>
      <c r="B666" s="19">
        <v>1</v>
      </c>
      <c r="C666" s="9">
        <v>4</v>
      </c>
      <c r="D666" s="11">
        <v>2.93</v>
      </c>
      <c r="E666" s="11">
        <v>2.6</v>
      </c>
      <c r="F666" s="11">
        <v>2.8727369107791105</v>
      </c>
      <c r="G666" s="11">
        <v>2.8884938303439198</v>
      </c>
      <c r="H666" s="11">
        <v>2.7</v>
      </c>
      <c r="I666" s="11">
        <v>2.9</v>
      </c>
      <c r="J666" s="11">
        <v>2.82</v>
      </c>
      <c r="K666" s="11">
        <v>2.67</v>
      </c>
      <c r="L666" s="144" t="s">
        <v>106</v>
      </c>
      <c r="M666" s="144">
        <v>3.3037378015420993</v>
      </c>
      <c r="N666" s="11">
        <v>2.74</v>
      </c>
      <c r="O666" s="11">
        <v>2.93</v>
      </c>
      <c r="P666" s="149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2.8260410885395033</v>
      </c>
    </row>
    <row r="667" spans="1:65">
      <c r="A667" s="29"/>
      <c r="B667" s="19">
        <v>1</v>
      </c>
      <c r="C667" s="9">
        <v>5</v>
      </c>
      <c r="D667" s="11">
        <v>3.02</v>
      </c>
      <c r="E667" s="11">
        <v>2.8</v>
      </c>
      <c r="F667" s="11">
        <v>2.9386200877759499</v>
      </c>
      <c r="G667" s="11">
        <v>2.9169302615844002</v>
      </c>
      <c r="H667" s="11">
        <v>2.9</v>
      </c>
      <c r="I667" s="11">
        <v>2.9</v>
      </c>
      <c r="J667" s="11">
        <v>2.71</v>
      </c>
      <c r="K667" s="11">
        <v>2.75</v>
      </c>
      <c r="L667" s="144" t="s">
        <v>106</v>
      </c>
      <c r="M667" s="144">
        <v>3.1498427104850752</v>
      </c>
      <c r="N667" s="11">
        <v>2.83</v>
      </c>
      <c r="O667" s="11">
        <v>2.89</v>
      </c>
      <c r="P667" s="149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47</v>
      </c>
    </row>
    <row r="668" spans="1:65">
      <c r="A668" s="29"/>
      <c r="B668" s="19">
        <v>1</v>
      </c>
      <c r="C668" s="9">
        <v>6</v>
      </c>
      <c r="D668" s="11">
        <v>2.95</v>
      </c>
      <c r="E668" s="11">
        <v>2.9</v>
      </c>
      <c r="F668" s="11">
        <v>2.9228844268101701</v>
      </c>
      <c r="G668" s="11">
        <v>2.9331124697975599</v>
      </c>
      <c r="H668" s="11">
        <v>2.8</v>
      </c>
      <c r="I668" s="11">
        <v>2.9</v>
      </c>
      <c r="J668" s="11">
        <v>2.81</v>
      </c>
      <c r="K668" s="11">
        <v>2.5299999999999998</v>
      </c>
      <c r="L668" s="144" t="s">
        <v>106</v>
      </c>
      <c r="M668" s="144">
        <v>2.985954568707534</v>
      </c>
      <c r="N668" s="11">
        <v>2.83</v>
      </c>
      <c r="O668" s="11">
        <v>2.91</v>
      </c>
      <c r="P668" s="149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20" t="s">
        <v>258</v>
      </c>
      <c r="C669" s="12"/>
      <c r="D669" s="22">
        <v>2.9649999999999999</v>
      </c>
      <c r="E669" s="22">
        <v>2.8333333333333326</v>
      </c>
      <c r="F669" s="22">
        <v>2.9030131112769788</v>
      </c>
      <c r="G669" s="22">
        <v>2.9173977741180548</v>
      </c>
      <c r="H669" s="22">
        <v>2.75</v>
      </c>
      <c r="I669" s="22">
        <v>2.8166666666666669</v>
      </c>
      <c r="J669" s="22">
        <v>2.7466666666666666</v>
      </c>
      <c r="K669" s="22">
        <v>2.6433333333333331</v>
      </c>
      <c r="L669" s="22" t="s">
        <v>626</v>
      </c>
      <c r="M669" s="22">
        <v>3.1602260586901507</v>
      </c>
      <c r="N669" s="22">
        <v>2.7550000000000003</v>
      </c>
      <c r="O669" s="22">
        <v>2.9299999999999997</v>
      </c>
      <c r="P669" s="149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259</v>
      </c>
      <c r="C670" s="28"/>
      <c r="D670" s="11">
        <v>2.95</v>
      </c>
      <c r="E670" s="11">
        <v>2.8499999999999996</v>
      </c>
      <c r="F670" s="11">
        <v>2.9021767813227308</v>
      </c>
      <c r="G670" s="11">
        <v>2.9170254116187948</v>
      </c>
      <c r="H670" s="11">
        <v>2.7</v>
      </c>
      <c r="I670" s="11">
        <v>2.9</v>
      </c>
      <c r="J670" s="11">
        <v>2.75</v>
      </c>
      <c r="K670" s="11">
        <v>2.6749999999999998</v>
      </c>
      <c r="L670" s="11" t="s">
        <v>626</v>
      </c>
      <c r="M670" s="11">
        <v>3.1944421599944706</v>
      </c>
      <c r="N670" s="11">
        <v>2.75</v>
      </c>
      <c r="O670" s="11">
        <v>2.92</v>
      </c>
      <c r="P670" s="149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260</v>
      </c>
      <c r="C671" s="28"/>
      <c r="D671" s="23">
        <v>4.4158804331639212E-2</v>
      </c>
      <c r="E671" s="23">
        <v>0.13662601021279461</v>
      </c>
      <c r="F671" s="23">
        <v>2.5059935264853062E-2</v>
      </c>
      <c r="G671" s="23">
        <v>1.9876372983975436E-2</v>
      </c>
      <c r="H671" s="23">
        <v>8.3666002653407415E-2</v>
      </c>
      <c r="I671" s="23">
        <v>0.13291601358251245</v>
      </c>
      <c r="J671" s="23">
        <v>6.8313005106397276E-2</v>
      </c>
      <c r="K671" s="23">
        <v>9.9933311096284089E-2</v>
      </c>
      <c r="L671" s="23" t="s">
        <v>626</v>
      </c>
      <c r="M671" s="23">
        <v>0.15592728023886773</v>
      </c>
      <c r="N671" s="23">
        <v>6.5954529791364597E-2</v>
      </c>
      <c r="O671" s="23">
        <v>5.0990195135927792E-2</v>
      </c>
      <c r="P671" s="199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0"/>
      <c r="AT671" s="200"/>
      <c r="AU671" s="200"/>
      <c r="AV671" s="200"/>
      <c r="AW671" s="200"/>
      <c r="AX671" s="200"/>
      <c r="AY671" s="200"/>
      <c r="AZ671" s="200"/>
      <c r="BA671" s="200"/>
      <c r="BB671" s="200"/>
      <c r="BC671" s="200"/>
      <c r="BD671" s="200"/>
      <c r="BE671" s="200"/>
      <c r="BF671" s="200"/>
      <c r="BG671" s="200"/>
      <c r="BH671" s="200"/>
      <c r="BI671" s="200"/>
      <c r="BJ671" s="200"/>
      <c r="BK671" s="200"/>
      <c r="BL671" s="200"/>
      <c r="BM671" s="56"/>
    </row>
    <row r="672" spans="1:65">
      <c r="A672" s="29"/>
      <c r="B672" s="3" t="s">
        <v>86</v>
      </c>
      <c r="C672" s="28"/>
      <c r="D672" s="13">
        <v>1.489335727879906E-2</v>
      </c>
      <c r="E672" s="13">
        <v>4.8220944780986347E-2</v>
      </c>
      <c r="F672" s="13">
        <v>8.6323879032808373E-3</v>
      </c>
      <c r="G672" s="13">
        <v>6.8130486560010386E-3</v>
      </c>
      <c r="H672" s="13">
        <v>3.0424000964875422E-2</v>
      </c>
      <c r="I672" s="13">
        <v>4.7189117248229273E-2</v>
      </c>
      <c r="J672" s="13">
        <v>2.4871239723202893E-2</v>
      </c>
      <c r="K672" s="13">
        <v>3.7805792344117566E-2</v>
      </c>
      <c r="L672" s="13" t="s">
        <v>626</v>
      </c>
      <c r="M672" s="13">
        <v>4.9340546322656553E-2</v>
      </c>
      <c r="N672" s="13">
        <v>2.3939938218281158E-2</v>
      </c>
      <c r="O672" s="13">
        <v>1.7402796974719383E-2</v>
      </c>
      <c r="P672" s="149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261</v>
      </c>
      <c r="C673" s="28"/>
      <c r="D673" s="13">
        <v>4.917087441651824E-2</v>
      </c>
      <c r="E673" s="13">
        <v>2.5803746532213623E-3</v>
      </c>
      <c r="F673" s="13">
        <v>2.7236696256689896E-2</v>
      </c>
      <c r="G673" s="13">
        <v>3.2326736489795449E-2</v>
      </c>
      <c r="H673" s="13">
        <v>-2.690728342481441E-2</v>
      </c>
      <c r="I673" s="13">
        <v>-3.3171569623855479E-3</v>
      </c>
      <c r="J673" s="13">
        <v>-2.808678974793577E-2</v>
      </c>
      <c r="K673" s="13">
        <v>-6.4651485764700478E-2</v>
      </c>
      <c r="L673" s="13" t="s">
        <v>626</v>
      </c>
      <c r="M673" s="13">
        <v>0.11825198561545114</v>
      </c>
      <c r="N673" s="13">
        <v>-2.5138023940132093E-2</v>
      </c>
      <c r="O673" s="13">
        <v>3.6786058023743129E-2</v>
      </c>
      <c r="P673" s="149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45" t="s">
        <v>262</v>
      </c>
      <c r="C674" s="46"/>
      <c r="D674" s="44">
        <v>1.1100000000000001</v>
      </c>
      <c r="E674" s="44">
        <v>7.0000000000000007E-2</v>
      </c>
      <c r="F674" s="44">
        <v>0.62</v>
      </c>
      <c r="G674" s="44">
        <v>0.73</v>
      </c>
      <c r="H674" s="44">
        <v>0.59</v>
      </c>
      <c r="I674" s="44">
        <v>7.0000000000000007E-2</v>
      </c>
      <c r="J674" s="44">
        <v>0.62</v>
      </c>
      <c r="K674" s="44">
        <v>1.43</v>
      </c>
      <c r="L674" s="44">
        <v>14.42</v>
      </c>
      <c r="M674" s="44">
        <v>2.65</v>
      </c>
      <c r="N674" s="44">
        <v>0.55000000000000004</v>
      </c>
      <c r="O674" s="44">
        <v>0.83</v>
      </c>
      <c r="P674" s="149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BM675" s="55"/>
    </row>
    <row r="676" spans="1:65" ht="15">
      <c r="B676" s="8" t="s">
        <v>482</v>
      </c>
      <c r="BM676" s="27" t="s">
        <v>66</v>
      </c>
    </row>
    <row r="677" spans="1:65" ht="15">
      <c r="A677" s="24" t="s">
        <v>43</v>
      </c>
      <c r="B677" s="18" t="s">
        <v>111</v>
      </c>
      <c r="C677" s="15" t="s">
        <v>112</v>
      </c>
      <c r="D677" s="16" t="s">
        <v>223</v>
      </c>
      <c r="E677" s="17" t="s">
        <v>223</v>
      </c>
      <c r="F677" s="17" t="s">
        <v>223</v>
      </c>
      <c r="G677" s="17" t="s">
        <v>223</v>
      </c>
      <c r="H677" s="17" t="s">
        <v>223</v>
      </c>
      <c r="I677" s="17" t="s">
        <v>223</v>
      </c>
      <c r="J677" s="17" t="s">
        <v>223</v>
      </c>
      <c r="K677" s="17" t="s">
        <v>223</v>
      </c>
      <c r="L677" s="17" t="s">
        <v>223</v>
      </c>
      <c r="M677" s="17" t="s">
        <v>223</v>
      </c>
      <c r="N677" s="17" t="s">
        <v>223</v>
      </c>
      <c r="O677" s="17" t="s">
        <v>223</v>
      </c>
      <c r="P677" s="14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224</v>
      </c>
      <c r="C678" s="9" t="s">
        <v>224</v>
      </c>
      <c r="D678" s="147" t="s">
        <v>226</v>
      </c>
      <c r="E678" s="148" t="s">
        <v>227</v>
      </c>
      <c r="F678" s="148" t="s">
        <v>228</v>
      </c>
      <c r="G678" s="148" t="s">
        <v>230</v>
      </c>
      <c r="H678" s="148" t="s">
        <v>232</v>
      </c>
      <c r="I678" s="148" t="s">
        <v>234</v>
      </c>
      <c r="J678" s="148" t="s">
        <v>236</v>
      </c>
      <c r="K678" s="148" t="s">
        <v>238</v>
      </c>
      <c r="L678" s="148" t="s">
        <v>241</v>
      </c>
      <c r="M678" s="148" t="s">
        <v>243</v>
      </c>
      <c r="N678" s="148" t="s">
        <v>244</v>
      </c>
      <c r="O678" s="148" t="s">
        <v>245</v>
      </c>
      <c r="P678" s="149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269</v>
      </c>
      <c r="E679" s="11" t="s">
        <v>102</v>
      </c>
      <c r="F679" s="11" t="s">
        <v>102</v>
      </c>
      <c r="G679" s="11" t="s">
        <v>269</v>
      </c>
      <c r="H679" s="11" t="s">
        <v>102</v>
      </c>
      <c r="I679" s="11" t="s">
        <v>99</v>
      </c>
      <c r="J679" s="11" t="s">
        <v>102</v>
      </c>
      <c r="K679" s="11" t="s">
        <v>102</v>
      </c>
      <c r="L679" s="11" t="s">
        <v>100</v>
      </c>
      <c r="M679" s="11" t="s">
        <v>102</v>
      </c>
      <c r="N679" s="11" t="s">
        <v>102</v>
      </c>
      <c r="O679" s="11" t="s">
        <v>102</v>
      </c>
      <c r="P679" s="149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149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8">
        <v>1</v>
      </c>
      <c r="C681" s="14">
        <v>1</v>
      </c>
      <c r="D681" s="207">
        <v>38.9</v>
      </c>
      <c r="E681" s="207">
        <v>34</v>
      </c>
      <c r="F681" s="208">
        <v>25.204193854864503</v>
      </c>
      <c r="G681" s="207">
        <v>36.9</v>
      </c>
      <c r="H681" s="207">
        <v>37.6</v>
      </c>
      <c r="I681" s="207">
        <v>37.1</v>
      </c>
      <c r="J681" s="207">
        <v>40.6</v>
      </c>
      <c r="K681" s="207">
        <v>39</v>
      </c>
      <c r="L681" s="207">
        <v>38.136143501777632</v>
      </c>
      <c r="M681" s="207">
        <v>41.877106300166695</v>
      </c>
      <c r="N681" s="208">
        <v>33</v>
      </c>
      <c r="O681" s="207">
        <v>38.1</v>
      </c>
      <c r="P681" s="209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1">
        <v>1</v>
      </c>
    </row>
    <row r="682" spans="1:65">
      <c r="A682" s="29"/>
      <c r="B682" s="19">
        <v>1</v>
      </c>
      <c r="C682" s="9">
        <v>2</v>
      </c>
      <c r="D682" s="212">
        <v>40.6</v>
      </c>
      <c r="E682" s="212">
        <v>38</v>
      </c>
      <c r="F682" s="213">
        <v>25.1101023423935</v>
      </c>
      <c r="G682" s="212">
        <v>35.4</v>
      </c>
      <c r="H682" s="212">
        <v>36.6</v>
      </c>
      <c r="I682" s="212">
        <v>38.799999999999997</v>
      </c>
      <c r="J682" s="212">
        <v>39.799999999999997</v>
      </c>
      <c r="K682" s="212">
        <v>37.4</v>
      </c>
      <c r="L682" s="212">
        <v>38.974168977430331</v>
      </c>
      <c r="M682" s="212">
        <v>39.580541307748298</v>
      </c>
      <c r="N682" s="213">
        <v>35</v>
      </c>
      <c r="O682" s="212">
        <v>37.4</v>
      </c>
      <c r="P682" s="209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1" t="e">
        <v>#N/A</v>
      </c>
    </row>
    <row r="683" spans="1:65">
      <c r="A683" s="29"/>
      <c r="B683" s="19">
        <v>1</v>
      </c>
      <c r="C683" s="9">
        <v>3</v>
      </c>
      <c r="D683" s="212">
        <v>38.700000000000003</v>
      </c>
      <c r="E683" s="212">
        <v>36</v>
      </c>
      <c r="F683" s="213">
        <v>25.798062935490801</v>
      </c>
      <c r="G683" s="212">
        <v>35.4</v>
      </c>
      <c r="H683" s="212">
        <v>36.4</v>
      </c>
      <c r="I683" s="212">
        <v>38.4</v>
      </c>
      <c r="J683" s="212">
        <v>38.1</v>
      </c>
      <c r="K683" s="212">
        <v>38</v>
      </c>
      <c r="L683" s="212">
        <v>38.661635836927374</v>
      </c>
      <c r="M683" s="212">
        <v>36.825200172615006</v>
      </c>
      <c r="N683" s="213">
        <v>34</v>
      </c>
      <c r="O683" s="212">
        <v>37.9</v>
      </c>
      <c r="P683" s="209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1">
        <v>16</v>
      </c>
    </row>
    <row r="684" spans="1:65">
      <c r="A684" s="29"/>
      <c r="B684" s="19">
        <v>1</v>
      </c>
      <c r="C684" s="9">
        <v>4</v>
      </c>
      <c r="D684" s="212">
        <v>40</v>
      </c>
      <c r="E684" s="212">
        <v>38</v>
      </c>
      <c r="F684" s="213">
        <v>25.2605994406319</v>
      </c>
      <c r="G684" s="212">
        <v>35.9</v>
      </c>
      <c r="H684" s="212">
        <v>38.700000000000003</v>
      </c>
      <c r="I684" s="212">
        <v>39.200000000000003</v>
      </c>
      <c r="J684" s="212">
        <v>40.4</v>
      </c>
      <c r="K684" s="212">
        <v>37.700000000000003</v>
      </c>
      <c r="L684" s="212">
        <v>39.085110699389176</v>
      </c>
      <c r="M684" s="212">
        <v>36.545420635957917</v>
      </c>
      <c r="N684" s="213">
        <v>34</v>
      </c>
      <c r="O684" s="212">
        <v>38.1</v>
      </c>
      <c r="P684" s="209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38.019191402493696</v>
      </c>
    </row>
    <row r="685" spans="1:65">
      <c r="A685" s="29"/>
      <c r="B685" s="19">
        <v>1</v>
      </c>
      <c r="C685" s="9">
        <v>5</v>
      </c>
      <c r="D685" s="212">
        <v>38.799999999999997</v>
      </c>
      <c r="E685" s="214">
        <v>33</v>
      </c>
      <c r="F685" s="213">
        <v>26.201565976542799</v>
      </c>
      <c r="G685" s="212">
        <v>36.299999999999997</v>
      </c>
      <c r="H685" s="212">
        <v>37.299999999999997</v>
      </c>
      <c r="I685" s="212">
        <v>36.5</v>
      </c>
      <c r="J685" s="212">
        <v>38.299999999999997</v>
      </c>
      <c r="K685" s="212">
        <v>37.1</v>
      </c>
      <c r="L685" s="212">
        <v>38.541723129112135</v>
      </c>
      <c r="M685" s="212">
        <v>38.936062883009463</v>
      </c>
      <c r="N685" s="213">
        <v>34</v>
      </c>
      <c r="O685" s="212">
        <v>37.9</v>
      </c>
      <c r="P685" s="209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1">
        <v>48</v>
      </c>
    </row>
    <row r="686" spans="1:65">
      <c r="A686" s="29"/>
      <c r="B686" s="19">
        <v>1</v>
      </c>
      <c r="C686" s="9">
        <v>6</v>
      </c>
      <c r="D686" s="212">
        <v>40.4</v>
      </c>
      <c r="E686" s="212">
        <v>36</v>
      </c>
      <c r="F686" s="213">
        <v>24.8882427800954</v>
      </c>
      <c r="G686" s="212">
        <v>37.299999999999997</v>
      </c>
      <c r="H686" s="212">
        <v>36.299999999999997</v>
      </c>
      <c r="I686" s="212">
        <v>37.9</v>
      </c>
      <c r="J686" s="212">
        <v>37.299999999999997</v>
      </c>
      <c r="K686" s="212">
        <v>38.799999999999997</v>
      </c>
      <c r="L686" s="212">
        <v>39.875548171491502</v>
      </c>
      <c r="M686" s="212">
        <v>40.412822533995971</v>
      </c>
      <c r="N686" s="213">
        <v>32</v>
      </c>
      <c r="O686" s="212">
        <v>38</v>
      </c>
      <c r="P686" s="209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5"/>
    </row>
    <row r="687" spans="1:65">
      <c r="A687" s="29"/>
      <c r="B687" s="20" t="s">
        <v>258</v>
      </c>
      <c r="C687" s="12"/>
      <c r="D687" s="216">
        <v>39.56666666666667</v>
      </c>
      <c r="E687" s="216">
        <v>35.833333333333336</v>
      </c>
      <c r="F687" s="216">
        <v>25.41046122166982</v>
      </c>
      <c r="G687" s="216">
        <v>36.199999999999996</v>
      </c>
      <c r="H687" s="216">
        <v>37.150000000000006</v>
      </c>
      <c r="I687" s="216">
        <v>37.983333333333334</v>
      </c>
      <c r="J687" s="216">
        <v>39.083333333333336</v>
      </c>
      <c r="K687" s="216">
        <v>38</v>
      </c>
      <c r="L687" s="216">
        <v>38.879055052688024</v>
      </c>
      <c r="M687" s="216">
        <v>39.029525638915565</v>
      </c>
      <c r="N687" s="216">
        <v>33.666666666666664</v>
      </c>
      <c r="O687" s="216">
        <v>37.9</v>
      </c>
      <c r="P687" s="209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5"/>
    </row>
    <row r="688" spans="1:65">
      <c r="A688" s="29"/>
      <c r="B688" s="3" t="s">
        <v>259</v>
      </c>
      <c r="C688" s="28"/>
      <c r="D688" s="212">
        <v>39.450000000000003</v>
      </c>
      <c r="E688" s="212">
        <v>36</v>
      </c>
      <c r="F688" s="212">
        <v>25.232396647748203</v>
      </c>
      <c r="G688" s="212">
        <v>36.099999999999994</v>
      </c>
      <c r="H688" s="212">
        <v>36.950000000000003</v>
      </c>
      <c r="I688" s="212">
        <v>38.15</v>
      </c>
      <c r="J688" s="212">
        <v>39.049999999999997</v>
      </c>
      <c r="K688" s="212">
        <v>37.85</v>
      </c>
      <c r="L688" s="212">
        <v>38.817902407178849</v>
      </c>
      <c r="M688" s="212">
        <v>39.25830209537888</v>
      </c>
      <c r="N688" s="212">
        <v>34</v>
      </c>
      <c r="O688" s="212">
        <v>37.950000000000003</v>
      </c>
      <c r="P688" s="209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5"/>
    </row>
    <row r="689" spans="1:65">
      <c r="A689" s="29"/>
      <c r="B689" s="3" t="s">
        <v>260</v>
      </c>
      <c r="C689" s="28"/>
      <c r="D689" s="23">
        <v>0.86409875978771489</v>
      </c>
      <c r="E689" s="23">
        <v>2.0412414523193152</v>
      </c>
      <c r="F689" s="23">
        <v>0.49071665120409313</v>
      </c>
      <c r="G689" s="23">
        <v>0.78485667481394294</v>
      </c>
      <c r="H689" s="23">
        <v>0.9181503144910439</v>
      </c>
      <c r="I689" s="23">
        <v>1.0303721010715821</v>
      </c>
      <c r="J689" s="23">
        <v>1.3644290625263991</v>
      </c>
      <c r="K689" s="23">
        <v>0.76157731058638989</v>
      </c>
      <c r="L689" s="23">
        <v>0.59287193196532217</v>
      </c>
      <c r="M689" s="23">
        <v>2.0670949616992278</v>
      </c>
      <c r="N689" s="23">
        <v>1.0327955589886444</v>
      </c>
      <c r="O689" s="23">
        <v>0.26076809620810693</v>
      </c>
      <c r="P689" s="149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86</v>
      </c>
      <c r="C690" s="28"/>
      <c r="D690" s="13">
        <v>2.1839058798341571E-2</v>
      </c>
      <c r="E690" s="13">
        <v>5.6964877739143674E-2</v>
      </c>
      <c r="F690" s="13">
        <v>1.9311599538603189E-2</v>
      </c>
      <c r="G690" s="13">
        <v>2.1681123613644836E-2</v>
      </c>
      <c r="H690" s="13">
        <v>2.4714678721158647E-2</v>
      </c>
      <c r="I690" s="13">
        <v>2.712695307779505E-2</v>
      </c>
      <c r="J690" s="13">
        <v>3.4910764926048589E-2</v>
      </c>
      <c r="K690" s="13">
        <v>2.0041508173326051E-2</v>
      </c>
      <c r="L690" s="13">
        <v>1.5249134300251779E-2</v>
      </c>
      <c r="M690" s="13">
        <v>5.2962338841191767E-2</v>
      </c>
      <c r="N690" s="13">
        <v>3.0677095811543896E-2</v>
      </c>
      <c r="O690" s="13">
        <v>6.8804247020608691E-3</v>
      </c>
      <c r="P690" s="149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261</v>
      </c>
      <c r="C691" s="28"/>
      <c r="D691" s="13">
        <v>4.0702477014581406E-2</v>
      </c>
      <c r="E691" s="13">
        <v>-5.7493544405497032E-2</v>
      </c>
      <c r="F691" s="13">
        <v>-0.3316411979239744</v>
      </c>
      <c r="G691" s="13">
        <v>-4.784929230173951E-2</v>
      </c>
      <c r="H691" s="13">
        <v>-2.2861911851094208E-2</v>
      </c>
      <c r="I691" s="13">
        <v>-9.4315706982683878E-4</v>
      </c>
      <c r="J691" s="13">
        <v>2.7989599241446284E-2</v>
      </c>
      <c r="K691" s="13">
        <v>-5.0478197420156246E-4</v>
      </c>
      <c r="L691" s="13">
        <v>2.2616568592721986E-2</v>
      </c>
      <c r="M691" s="13">
        <v>2.6574322050300081E-2</v>
      </c>
      <c r="N691" s="13">
        <v>-0.11448230683679261</v>
      </c>
      <c r="O691" s="13">
        <v>-3.1350325479536645E-3</v>
      </c>
      <c r="P691" s="149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45" t="s">
        <v>262</v>
      </c>
      <c r="C692" s="46"/>
      <c r="D692" s="44">
        <v>0.98</v>
      </c>
      <c r="E692" s="44">
        <v>1.28</v>
      </c>
      <c r="F692" s="44">
        <v>7.58</v>
      </c>
      <c r="G692" s="44">
        <v>1.05</v>
      </c>
      <c r="H692" s="44">
        <v>0.48</v>
      </c>
      <c r="I692" s="44">
        <v>0.03</v>
      </c>
      <c r="J692" s="44">
        <v>0.69</v>
      </c>
      <c r="K692" s="44">
        <v>0.04</v>
      </c>
      <c r="L692" s="44">
        <v>0.56999999999999995</v>
      </c>
      <c r="M692" s="44">
        <v>0.66</v>
      </c>
      <c r="N692" s="44">
        <v>2.59</v>
      </c>
      <c r="O692" s="44">
        <v>0.03</v>
      </c>
      <c r="P692" s="149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BM693" s="55"/>
    </row>
    <row r="694" spans="1:65" ht="15">
      <c r="B694" s="8" t="s">
        <v>483</v>
      </c>
      <c r="BM694" s="27" t="s">
        <v>268</v>
      </c>
    </row>
    <row r="695" spans="1:65" ht="15">
      <c r="A695" s="24" t="s">
        <v>59</v>
      </c>
      <c r="B695" s="18" t="s">
        <v>111</v>
      </c>
      <c r="C695" s="15" t="s">
        <v>112</v>
      </c>
      <c r="D695" s="16" t="s">
        <v>223</v>
      </c>
      <c r="E695" s="17" t="s">
        <v>223</v>
      </c>
      <c r="F695" s="17" t="s">
        <v>223</v>
      </c>
      <c r="G695" s="17" t="s">
        <v>223</v>
      </c>
      <c r="H695" s="17" t="s">
        <v>223</v>
      </c>
      <c r="I695" s="17" t="s">
        <v>223</v>
      </c>
      <c r="J695" s="14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224</v>
      </c>
      <c r="C696" s="9" t="s">
        <v>224</v>
      </c>
      <c r="D696" s="147" t="s">
        <v>226</v>
      </c>
      <c r="E696" s="148" t="s">
        <v>227</v>
      </c>
      <c r="F696" s="148" t="s">
        <v>232</v>
      </c>
      <c r="G696" s="148" t="s">
        <v>236</v>
      </c>
      <c r="H696" s="148" t="s">
        <v>238</v>
      </c>
      <c r="I696" s="148" t="s">
        <v>243</v>
      </c>
      <c r="J696" s="14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269</v>
      </c>
      <c r="E697" s="11" t="s">
        <v>102</v>
      </c>
      <c r="F697" s="11" t="s">
        <v>102</v>
      </c>
      <c r="G697" s="11" t="s">
        <v>102</v>
      </c>
      <c r="H697" s="11" t="s">
        <v>102</v>
      </c>
      <c r="I697" s="11" t="s">
        <v>102</v>
      </c>
      <c r="J697" s="14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14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8">
        <v>1</v>
      </c>
      <c r="C699" s="14">
        <v>1</v>
      </c>
      <c r="D699" s="143" t="s">
        <v>108</v>
      </c>
      <c r="E699" s="143" t="s">
        <v>105</v>
      </c>
      <c r="F699" s="143" t="s">
        <v>108</v>
      </c>
      <c r="G699" s="21">
        <v>0.01</v>
      </c>
      <c r="H699" s="143" t="s">
        <v>108</v>
      </c>
      <c r="I699" s="143" t="s">
        <v>108</v>
      </c>
      <c r="J699" s="14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44" t="s">
        <v>108</v>
      </c>
      <c r="E700" s="144" t="s">
        <v>105</v>
      </c>
      <c r="F700" s="144" t="s">
        <v>108</v>
      </c>
      <c r="G700" s="11">
        <v>0.01</v>
      </c>
      <c r="H700" s="144" t="s">
        <v>108</v>
      </c>
      <c r="I700" s="144" t="s">
        <v>108</v>
      </c>
      <c r="J700" s="14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</v>
      </c>
    </row>
    <row r="701" spans="1:65">
      <c r="A701" s="29"/>
      <c r="B701" s="19">
        <v>1</v>
      </c>
      <c r="C701" s="9">
        <v>3</v>
      </c>
      <c r="D701" s="144" t="s">
        <v>108</v>
      </c>
      <c r="E701" s="144" t="s">
        <v>105</v>
      </c>
      <c r="F701" s="144" t="s">
        <v>108</v>
      </c>
      <c r="G701" s="11" t="s">
        <v>109</v>
      </c>
      <c r="H701" s="144" t="s">
        <v>108</v>
      </c>
      <c r="I701" s="144" t="s">
        <v>108</v>
      </c>
      <c r="J701" s="14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44" t="s">
        <v>108</v>
      </c>
      <c r="E702" s="144" t="s">
        <v>105</v>
      </c>
      <c r="F702" s="144" t="s">
        <v>108</v>
      </c>
      <c r="G702" s="11" t="s">
        <v>109</v>
      </c>
      <c r="H702" s="144" t="s">
        <v>108</v>
      </c>
      <c r="I702" s="144" t="s">
        <v>108</v>
      </c>
      <c r="J702" s="14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 t="s">
        <v>108</v>
      </c>
    </row>
    <row r="703" spans="1:65">
      <c r="A703" s="29"/>
      <c r="B703" s="19">
        <v>1</v>
      </c>
      <c r="C703" s="9">
        <v>5</v>
      </c>
      <c r="D703" s="144" t="s">
        <v>108</v>
      </c>
      <c r="E703" s="144" t="s">
        <v>105</v>
      </c>
      <c r="F703" s="144" t="s">
        <v>108</v>
      </c>
      <c r="G703" s="11" t="s">
        <v>109</v>
      </c>
      <c r="H703" s="144" t="s">
        <v>108</v>
      </c>
      <c r="I703" s="144" t="s">
        <v>108</v>
      </c>
      <c r="J703" s="14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9</v>
      </c>
    </row>
    <row r="704" spans="1:65">
      <c r="A704" s="29"/>
      <c r="B704" s="19">
        <v>1</v>
      </c>
      <c r="C704" s="9">
        <v>6</v>
      </c>
      <c r="D704" s="144" t="s">
        <v>108</v>
      </c>
      <c r="E704" s="144" t="s">
        <v>105</v>
      </c>
      <c r="F704" s="144" t="s">
        <v>108</v>
      </c>
      <c r="G704" s="11">
        <v>0.01</v>
      </c>
      <c r="H704" s="144" t="s">
        <v>108</v>
      </c>
      <c r="I704" s="144" t="s">
        <v>108</v>
      </c>
      <c r="J704" s="14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20" t="s">
        <v>258</v>
      </c>
      <c r="C705" s="12"/>
      <c r="D705" s="22" t="s">
        <v>626</v>
      </c>
      <c r="E705" s="22" t="s">
        <v>626</v>
      </c>
      <c r="F705" s="22" t="s">
        <v>626</v>
      </c>
      <c r="G705" s="22">
        <v>0.01</v>
      </c>
      <c r="H705" s="22" t="s">
        <v>626</v>
      </c>
      <c r="I705" s="22" t="s">
        <v>626</v>
      </c>
      <c r="J705" s="14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3" t="s">
        <v>259</v>
      </c>
      <c r="C706" s="28"/>
      <c r="D706" s="11" t="s">
        <v>626</v>
      </c>
      <c r="E706" s="11" t="s">
        <v>626</v>
      </c>
      <c r="F706" s="11" t="s">
        <v>626</v>
      </c>
      <c r="G706" s="11">
        <v>0.01</v>
      </c>
      <c r="H706" s="11" t="s">
        <v>626</v>
      </c>
      <c r="I706" s="11" t="s">
        <v>626</v>
      </c>
      <c r="J706" s="14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260</v>
      </c>
      <c r="C707" s="28"/>
      <c r="D707" s="23" t="s">
        <v>626</v>
      </c>
      <c r="E707" s="23" t="s">
        <v>626</v>
      </c>
      <c r="F707" s="23" t="s">
        <v>626</v>
      </c>
      <c r="G707" s="23">
        <v>0</v>
      </c>
      <c r="H707" s="23" t="s">
        <v>626</v>
      </c>
      <c r="I707" s="23" t="s">
        <v>626</v>
      </c>
      <c r="J707" s="14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86</v>
      </c>
      <c r="C708" s="28"/>
      <c r="D708" s="13" t="s">
        <v>626</v>
      </c>
      <c r="E708" s="13" t="s">
        <v>626</v>
      </c>
      <c r="F708" s="13" t="s">
        <v>626</v>
      </c>
      <c r="G708" s="13">
        <v>0</v>
      </c>
      <c r="H708" s="13" t="s">
        <v>626</v>
      </c>
      <c r="I708" s="13" t="s">
        <v>626</v>
      </c>
      <c r="J708" s="14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261</v>
      </c>
      <c r="C709" s="28"/>
      <c r="D709" s="13" t="s">
        <v>626</v>
      </c>
      <c r="E709" s="13" t="s">
        <v>626</v>
      </c>
      <c r="F709" s="13" t="s">
        <v>626</v>
      </c>
      <c r="G709" s="13" t="s">
        <v>626</v>
      </c>
      <c r="H709" s="13" t="s">
        <v>626</v>
      </c>
      <c r="I709" s="13" t="s">
        <v>626</v>
      </c>
      <c r="J709" s="14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45" t="s">
        <v>262</v>
      </c>
      <c r="C710" s="46"/>
      <c r="D710" s="44" t="s">
        <v>263</v>
      </c>
      <c r="E710" s="44" t="s">
        <v>263</v>
      </c>
      <c r="F710" s="44" t="s">
        <v>263</v>
      </c>
      <c r="G710" s="44" t="s">
        <v>263</v>
      </c>
      <c r="H710" s="44" t="s">
        <v>263</v>
      </c>
      <c r="I710" s="44" t="s">
        <v>263</v>
      </c>
      <c r="J710" s="14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0"/>
      <c r="C711" s="20"/>
      <c r="D711" s="20"/>
      <c r="E711" s="20"/>
      <c r="F711" s="20"/>
      <c r="G711" s="20"/>
      <c r="H711" s="20"/>
      <c r="I711" s="20"/>
      <c r="BM711" s="55"/>
    </row>
    <row r="712" spans="1:65" ht="15">
      <c r="B712" s="8" t="s">
        <v>484</v>
      </c>
      <c r="BM712" s="27" t="s">
        <v>66</v>
      </c>
    </row>
    <row r="713" spans="1:65" ht="15">
      <c r="A713" s="24" t="s">
        <v>60</v>
      </c>
      <c r="B713" s="18" t="s">
        <v>111</v>
      </c>
      <c r="C713" s="15" t="s">
        <v>112</v>
      </c>
      <c r="D713" s="16" t="s">
        <v>223</v>
      </c>
      <c r="E713" s="17" t="s">
        <v>223</v>
      </c>
      <c r="F713" s="17" t="s">
        <v>223</v>
      </c>
      <c r="G713" s="17" t="s">
        <v>223</v>
      </c>
      <c r="H713" s="17" t="s">
        <v>223</v>
      </c>
      <c r="I713" s="17" t="s">
        <v>223</v>
      </c>
      <c r="J713" s="17" t="s">
        <v>223</v>
      </c>
      <c r="K713" s="17" t="s">
        <v>223</v>
      </c>
      <c r="L713" s="17" t="s">
        <v>223</v>
      </c>
      <c r="M713" s="17" t="s">
        <v>223</v>
      </c>
      <c r="N713" s="17" t="s">
        <v>223</v>
      </c>
      <c r="O713" s="17" t="s">
        <v>223</v>
      </c>
      <c r="P713" s="17" t="s">
        <v>223</v>
      </c>
      <c r="Q713" s="14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224</v>
      </c>
      <c r="C714" s="9" t="s">
        <v>224</v>
      </c>
      <c r="D714" s="147" t="s">
        <v>226</v>
      </c>
      <c r="E714" s="148" t="s">
        <v>227</v>
      </c>
      <c r="F714" s="148" t="s">
        <v>228</v>
      </c>
      <c r="G714" s="148" t="s">
        <v>229</v>
      </c>
      <c r="H714" s="148" t="s">
        <v>230</v>
      </c>
      <c r="I714" s="148" t="s">
        <v>232</v>
      </c>
      <c r="J714" s="148" t="s">
        <v>235</v>
      </c>
      <c r="K714" s="148" t="s">
        <v>236</v>
      </c>
      <c r="L714" s="148" t="s">
        <v>237</v>
      </c>
      <c r="M714" s="148" t="s">
        <v>264</v>
      </c>
      <c r="N714" s="148" t="s">
        <v>238</v>
      </c>
      <c r="O714" s="148" t="s">
        <v>239</v>
      </c>
      <c r="P714" s="148" t="s">
        <v>243</v>
      </c>
      <c r="Q714" s="14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1</v>
      </c>
    </row>
    <row r="715" spans="1:65">
      <c r="A715" s="29"/>
      <c r="B715" s="19"/>
      <c r="C715" s="9"/>
      <c r="D715" s="10" t="s">
        <v>269</v>
      </c>
      <c r="E715" s="11" t="s">
        <v>103</v>
      </c>
      <c r="F715" s="11" t="s">
        <v>103</v>
      </c>
      <c r="G715" s="11" t="s">
        <v>103</v>
      </c>
      <c r="H715" s="11" t="s">
        <v>269</v>
      </c>
      <c r="I715" s="11" t="s">
        <v>103</v>
      </c>
      <c r="J715" s="11" t="s">
        <v>103</v>
      </c>
      <c r="K715" s="11" t="s">
        <v>103</v>
      </c>
      <c r="L715" s="11" t="s">
        <v>103</v>
      </c>
      <c r="M715" s="11" t="s">
        <v>103</v>
      </c>
      <c r="N715" s="11" t="s">
        <v>103</v>
      </c>
      <c r="O715" s="11" t="s">
        <v>103</v>
      </c>
      <c r="P715" s="11" t="s">
        <v>103</v>
      </c>
      <c r="Q715" s="14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14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8">
        <v>1</v>
      </c>
      <c r="C717" s="14">
        <v>1</v>
      </c>
      <c r="D717" s="21">
        <v>3.3300000000000005</v>
      </c>
      <c r="E717" s="21">
        <v>3.34</v>
      </c>
      <c r="F717" s="21">
        <v>3.3204176666666667</v>
      </c>
      <c r="G717" s="21">
        <v>3.3368696000000004</v>
      </c>
      <c r="H717" s="21">
        <v>3.3000000000000003</v>
      </c>
      <c r="I717" s="21">
        <v>3.3099999999999996</v>
      </c>
      <c r="J717" s="21">
        <v>3.38</v>
      </c>
      <c r="K717" s="21">
        <v>3.3000000000000003</v>
      </c>
      <c r="L717" s="143">
        <v>3.46</v>
      </c>
      <c r="M717" s="21">
        <v>3.36</v>
      </c>
      <c r="N717" s="21">
        <v>3.2799999999999994</v>
      </c>
      <c r="O717" s="143">
        <v>3.0676999999999999</v>
      </c>
      <c r="P717" s="150">
        <v>3.4652247434267514</v>
      </c>
      <c r="Q717" s="14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>
        <v>1</v>
      </c>
      <c r="C718" s="9">
        <v>2</v>
      </c>
      <c r="D718" s="11">
        <v>3.25</v>
      </c>
      <c r="E718" s="11">
        <v>3.3300000000000005</v>
      </c>
      <c r="F718" s="11">
        <v>3.2118886666666664</v>
      </c>
      <c r="G718" s="11">
        <v>3.3299080000000001</v>
      </c>
      <c r="H718" s="11">
        <v>3.29</v>
      </c>
      <c r="I718" s="11">
        <v>3.3099999999999996</v>
      </c>
      <c r="J718" s="11">
        <v>3.38</v>
      </c>
      <c r="K718" s="11">
        <v>3.34</v>
      </c>
      <c r="L718" s="144">
        <v>3.54</v>
      </c>
      <c r="M718" s="11">
        <v>3.3300000000000005</v>
      </c>
      <c r="N718" s="11">
        <v>3.2799999999999994</v>
      </c>
      <c r="O718" s="144">
        <v>3.0266999999999999</v>
      </c>
      <c r="P718" s="11">
        <v>3.438834225561656</v>
      </c>
      <c r="Q718" s="14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e">
        <v>#N/A</v>
      </c>
    </row>
    <row r="719" spans="1:65">
      <c r="A719" s="29"/>
      <c r="B719" s="19">
        <v>1</v>
      </c>
      <c r="C719" s="9">
        <v>3</v>
      </c>
      <c r="D719" s="11">
        <v>3.2800000000000002</v>
      </c>
      <c r="E719" s="11">
        <v>3.32</v>
      </c>
      <c r="F719" s="11">
        <v>3.2319506666666662</v>
      </c>
      <c r="G719" s="11">
        <v>3.3299175999999999</v>
      </c>
      <c r="H719" s="11">
        <v>3.3099999999999996</v>
      </c>
      <c r="I719" s="11">
        <v>3.27</v>
      </c>
      <c r="J719" s="11">
        <v>3.38</v>
      </c>
      <c r="K719" s="11">
        <v>3.3099999999999996</v>
      </c>
      <c r="L719" s="144">
        <v>3.52</v>
      </c>
      <c r="M719" s="11">
        <v>3.26</v>
      </c>
      <c r="N719" s="11">
        <v>3.3300000000000005</v>
      </c>
      <c r="O719" s="144">
        <v>3.0579999999999998</v>
      </c>
      <c r="P719" s="11">
        <v>3.2289155141361889</v>
      </c>
      <c r="Q719" s="14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16</v>
      </c>
    </row>
    <row r="720" spans="1:65">
      <c r="A720" s="29"/>
      <c r="B720" s="19">
        <v>1</v>
      </c>
      <c r="C720" s="9">
        <v>4</v>
      </c>
      <c r="D720" s="11">
        <v>3.29</v>
      </c>
      <c r="E720" s="11">
        <v>3.3000000000000003</v>
      </c>
      <c r="F720" s="11">
        <v>3.300752666666666</v>
      </c>
      <c r="G720" s="11">
        <v>3.3577815999999996</v>
      </c>
      <c r="H720" s="11">
        <v>3.29</v>
      </c>
      <c r="I720" s="11">
        <v>3.2799999999999994</v>
      </c>
      <c r="J720" s="11">
        <v>3.36</v>
      </c>
      <c r="K720" s="11">
        <v>3.3099999999999996</v>
      </c>
      <c r="L720" s="144">
        <v>3.53</v>
      </c>
      <c r="M720" s="11">
        <v>3.3099999999999996</v>
      </c>
      <c r="N720" s="11">
        <v>3.32</v>
      </c>
      <c r="O720" s="144">
        <v>3.1303999999999998</v>
      </c>
      <c r="P720" s="11">
        <v>3.2446721078001515</v>
      </c>
      <c r="Q720" s="14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3.3124071304786566</v>
      </c>
    </row>
    <row r="721" spans="1:65">
      <c r="A721" s="29"/>
      <c r="B721" s="19">
        <v>1</v>
      </c>
      <c r="C721" s="9">
        <v>5</v>
      </c>
      <c r="D721" s="11">
        <v>3.3300000000000005</v>
      </c>
      <c r="E721" s="11">
        <v>3.3300000000000005</v>
      </c>
      <c r="F721" s="11">
        <v>3.2979406666666669</v>
      </c>
      <c r="G721" s="11">
        <v>3.3243911999999995</v>
      </c>
      <c r="H721" s="11">
        <v>3.29</v>
      </c>
      <c r="I721" s="11">
        <v>3.3099999999999996</v>
      </c>
      <c r="J721" s="11">
        <v>3.3000000000000003</v>
      </c>
      <c r="K721" s="11">
        <v>3.32</v>
      </c>
      <c r="L721" s="144">
        <v>3.63</v>
      </c>
      <c r="M721" s="11">
        <v>3.29</v>
      </c>
      <c r="N721" s="145">
        <v>3.42</v>
      </c>
      <c r="O721" s="144">
        <v>3.0253999999999999</v>
      </c>
      <c r="P721" s="11">
        <v>3.1967789554554127</v>
      </c>
      <c r="Q721" s="14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49</v>
      </c>
    </row>
    <row r="722" spans="1:65">
      <c r="A722" s="29"/>
      <c r="B722" s="19">
        <v>1</v>
      </c>
      <c r="C722" s="9">
        <v>6</v>
      </c>
      <c r="D722" s="11">
        <v>3.3099999999999996</v>
      </c>
      <c r="E722" s="11">
        <v>3.3300000000000005</v>
      </c>
      <c r="F722" s="11">
        <v>3.2802576666666665</v>
      </c>
      <c r="G722" s="11">
        <v>3.3229704</v>
      </c>
      <c r="H722" s="11">
        <v>3.3000000000000003</v>
      </c>
      <c r="I722" s="11">
        <v>3.29</v>
      </c>
      <c r="J722" s="11">
        <v>3.38</v>
      </c>
      <c r="K722" s="11">
        <v>3.35</v>
      </c>
      <c r="L722" s="144">
        <v>3.4000000000000004</v>
      </c>
      <c r="M722" s="11">
        <v>3.35</v>
      </c>
      <c r="N722" s="11">
        <v>3.32</v>
      </c>
      <c r="O722" s="144">
        <v>3.0097</v>
      </c>
      <c r="P722" s="11">
        <v>3.4223193733726993</v>
      </c>
      <c r="Q722" s="14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20" t="s">
        <v>258</v>
      </c>
      <c r="C723" s="12"/>
      <c r="D723" s="22">
        <v>3.2983333333333333</v>
      </c>
      <c r="E723" s="22">
        <v>3.3250000000000006</v>
      </c>
      <c r="F723" s="22">
        <v>3.2738679999999998</v>
      </c>
      <c r="G723" s="22">
        <v>3.3336397333333334</v>
      </c>
      <c r="H723" s="22">
        <v>3.2966666666666664</v>
      </c>
      <c r="I723" s="22">
        <v>3.2949999999999995</v>
      </c>
      <c r="J723" s="22">
        <v>3.3633333333333333</v>
      </c>
      <c r="K723" s="22">
        <v>3.3216666666666668</v>
      </c>
      <c r="L723" s="22">
        <v>3.5133333333333332</v>
      </c>
      <c r="M723" s="22">
        <v>3.3166666666666664</v>
      </c>
      <c r="N723" s="22">
        <v>3.3249999999999997</v>
      </c>
      <c r="O723" s="22">
        <v>3.0529833333333332</v>
      </c>
      <c r="P723" s="22">
        <v>3.3327908199588099</v>
      </c>
      <c r="Q723" s="14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259</v>
      </c>
      <c r="C724" s="28"/>
      <c r="D724" s="11">
        <v>3.3</v>
      </c>
      <c r="E724" s="11">
        <v>3.3300000000000005</v>
      </c>
      <c r="F724" s="11">
        <v>3.2890991666666665</v>
      </c>
      <c r="G724" s="11">
        <v>3.3299127999999998</v>
      </c>
      <c r="H724" s="11">
        <v>3.2949999999999999</v>
      </c>
      <c r="I724" s="11">
        <v>3.3</v>
      </c>
      <c r="J724" s="11">
        <v>3.38</v>
      </c>
      <c r="K724" s="11">
        <v>3.3149999999999995</v>
      </c>
      <c r="L724" s="11">
        <v>3.5249999999999999</v>
      </c>
      <c r="M724" s="11">
        <v>3.3200000000000003</v>
      </c>
      <c r="N724" s="11">
        <v>3.32</v>
      </c>
      <c r="O724" s="11">
        <v>3.0423499999999999</v>
      </c>
      <c r="P724" s="11">
        <v>3.3334957405864252</v>
      </c>
      <c r="Q724" s="14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260</v>
      </c>
      <c r="C725" s="28"/>
      <c r="D725" s="23">
        <v>3.1251666622224741E-2</v>
      </c>
      <c r="E725" s="23">
        <v>1.3784048752090218E-2</v>
      </c>
      <c r="F725" s="23">
        <v>4.2681327259899926E-2</v>
      </c>
      <c r="G725" s="23">
        <v>1.2809464607494919E-2</v>
      </c>
      <c r="H725" s="23">
        <v>8.1649658092771589E-3</v>
      </c>
      <c r="I725" s="23">
        <v>1.7606816861658912E-2</v>
      </c>
      <c r="J725" s="23">
        <v>3.2041639575194299E-2</v>
      </c>
      <c r="K725" s="23">
        <v>1.9407902170679552E-2</v>
      </c>
      <c r="L725" s="23">
        <v>7.7888809636986009E-2</v>
      </c>
      <c r="M725" s="23">
        <v>3.7771241264574214E-2</v>
      </c>
      <c r="N725" s="23">
        <v>5.1283525619832557E-2</v>
      </c>
      <c r="O725" s="23">
        <v>4.3726852924337721E-2</v>
      </c>
      <c r="P725" s="23">
        <v>0.12153478819768435</v>
      </c>
      <c r="Q725" s="199"/>
      <c r="R725" s="200"/>
      <c r="S725" s="200"/>
      <c r="T725" s="200"/>
      <c r="U725" s="200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200"/>
      <c r="AT725" s="200"/>
      <c r="AU725" s="200"/>
      <c r="AV725" s="200"/>
      <c r="AW725" s="200"/>
      <c r="AX725" s="200"/>
      <c r="AY725" s="200"/>
      <c r="AZ725" s="200"/>
      <c r="BA725" s="200"/>
      <c r="BB725" s="200"/>
      <c r="BC725" s="200"/>
      <c r="BD725" s="200"/>
      <c r="BE725" s="200"/>
      <c r="BF725" s="200"/>
      <c r="BG725" s="200"/>
      <c r="BH725" s="200"/>
      <c r="BI725" s="200"/>
      <c r="BJ725" s="200"/>
      <c r="BK725" s="200"/>
      <c r="BL725" s="200"/>
      <c r="BM725" s="56"/>
    </row>
    <row r="726" spans="1:65">
      <c r="A726" s="29"/>
      <c r="B726" s="3" t="s">
        <v>86</v>
      </c>
      <c r="C726" s="28"/>
      <c r="D726" s="13">
        <v>9.474987353883196E-3</v>
      </c>
      <c r="E726" s="13">
        <v>4.1455785720572076E-3</v>
      </c>
      <c r="F726" s="13">
        <v>1.3036972553536041E-2</v>
      </c>
      <c r="G726" s="13">
        <v>3.8424861809187253E-3</v>
      </c>
      <c r="H726" s="13">
        <v>2.4767338147453468E-3</v>
      </c>
      <c r="I726" s="13">
        <v>5.3434952539177282E-3</v>
      </c>
      <c r="J726" s="13">
        <v>9.526751112545381E-3</v>
      </c>
      <c r="K726" s="13">
        <v>5.8428205230344858E-3</v>
      </c>
      <c r="L726" s="13">
        <v>2.2169490409009302E-2</v>
      </c>
      <c r="M726" s="13">
        <v>1.1388313949117854E-2</v>
      </c>
      <c r="N726" s="13">
        <v>1.5423616727769192E-2</v>
      </c>
      <c r="O726" s="13">
        <v>1.43226634901395E-2</v>
      </c>
      <c r="P726" s="13">
        <v>3.6466371507584264E-2</v>
      </c>
      <c r="Q726" s="14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261</v>
      </c>
      <c r="C727" s="28"/>
      <c r="D727" s="13">
        <v>-4.2488125978914493E-3</v>
      </c>
      <c r="E727" s="13">
        <v>3.8017275731212496E-3</v>
      </c>
      <c r="F727" s="13">
        <v>-1.1634780677787004E-2</v>
      </c>
      <c r="G727" s="13">
        <v>6.4100220831273536E-3</v>
      </c>
      <c r="H727" s="13">
        <v>-4.751971358579854E-3</v>
      </c>
      <c r="I727" s="13">
        <v>-5.2551301192682587E-3</v>
      </c>
      <c r="J727" s="13">
        <v>1.537437906895156E-2</v>
      </c>
      <c r="K727" s="13">
        <v>2.7954100517444402E-3</v>
      </c>
      <c r="L727" s="13">
        <v>6.0658667530896659E-2</v>
      </c>
      <c r="M727" s="13">
        <v>1.2859337696795592E-3</v>
      </c>
      <c r="N727" s="13">
        <v>3.8017275731210276E-3</v>
      </c>
      <c r="O727" s="13">
        <v>-7.8318813758813444E-2</v>
      </c>
      <c r="P727" s="13">
        <v>6.1537391622532578E-3</v>
      </c>
      <c r="Q727" s="14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45" t="s">
        <v>262</v>
      </c>
      <c r="C728" s="46"/>
      <c r="D728" s="44">
        <v>0.67</v>
      </c>
      <c r="E728" s="44">
        <v>0.1</v>
      </c>
      <c r="F728" s="44">
        <v>1.38</v>
      </c>
      <c r="G728" s="44">
        <v>0.35</v>
      </c>
      <c r="H728" s="44">
        <v>0.72</v>
      </c>
      <c r="I728" s="44">
        <v>0.77</v>
      </c>
      <c r="J728" s="44">
        <v>1.2</v>
      </c>
      <c r="K728" s="44">
        <v>0</v>
      </c>
      <c r="L728" s="44">
        <v>5.54</v>
      </c>
      <c r="M728" s="44">
        <v>0.14000000000000001</v>
      </c>
      <c r="N728" s="44">
        <v>0.1</v>
      </c>
      <c r="O728" s="44">
        <v>7.76</v>
      </c>
      <c r="P728" s="44">
        <v>0.32</v>
      </c>
      <c r="Q728" s="14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BM729" s="55"/>
    </row>
    <row r="730" spans="1:65" ht="15">
      <c r="B730" s="8" t="s">
        <v>485</v>
      </c>
      <c r="BM730" s="27" t="s">
        <v>66</v>
      </c>
    </row>
    <row r="731" spans="1:65" ht="15">
      <c r="A731" s="24" t="s">
        <v>6</v>
      </c>
      <c r="B731" s="18" t="s">
        <v>111</v>
      </c>
      <c r="C731" s="15" t="s">
        <v>112</v>
      </c>
      <c r="D731" s="16" t="s">
        <v>223</v>
      </c>
      <c r="E731" s="17" t="s">
        <v>223</v>
      </c>
      <c r="F731" s="17" t="s">
        <v>223</v>
      </c>
      <c r="G731" s="17" t="s">
        <v>223</v>
      </c>
      <c r="H731" s="17" t="s">
        <v>223</v>
      </c>
      <c r="I731" s="17" t="s">
        <v>223</v>
      </c>
      <c r="J731" s="17" t="s">
        <v>223</v>
      </c>
      <c r="K731" s="17" t="s">
        <v>223</v>
      </c>
      <c r="L731" s="149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224</v>
      </c>
      <c r="C732" s="9" t="s">
        <v>224</v>
      </c>
      <c r="D732" s="147" t="s">
        <v>226</v>
      </c>
      <c r="E732" s="148" t="s">
        <v>227</v>
      </c>
      <c r="F732" s="148" t="s">
        <v>230</v>
      </c>
      <c r="G732" s="148" t="s">
        <v>236</v>
      </c>
      <c r="H732" s="148" t="s">
        <v>238</v>
      </c>
      <c r="I732" s="148" t="s">
        <v>243</v>
      </c>
      <c r="J732" s="148" t="s">
        <v>244</v>
      </c>
      <c r="K732" s="148" t="s">
        <v>245</v>
      </c>
      <c r="L732" s="14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269</v>
      </c>
      <c r="E733" s="11" t="s">
        <v>102</v>
      </c>
      <c r="F733" s="11" t="s">
        <v>269</v>
      </c>
      <c r="G733" s="11" t="s">
        <v>102</v>
      </c>
      <c r="H733" s="11" t="s">
        <v>102</v>
      </c>
      <c r="I733" s="11" t="s">
        <v>102</v>
      </c>
      <c r="J733" s="11" t="s">
        <v>102</v>
      </c>
      <c r="K733" s="11" t="s">
        <v>102</v>
      </c>
      <c r="L733" s="14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14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8">
        <v>1</v>
      </c>
      <c r="C735" s="14">
        <v>1</v>
      </c>
      <c r="D735" s="21">
        <v>0.9</v>
      </c>
      <c r="E735" s="143">
        <v>3</v>
      </c>
      <c r="F735" s="143">
        <v>14</v>
      </c>
      <c r="G735" s="21">
        <v>1</v>
      </c>
      <c r="H735" s="21">
        <v>0.8</v>
      </c>
      <c r="I735" s="21">
        <v>0.83943926321374862</v>
      </c>
      <c r="J735" s="21">
        <v>0.8</v>
      </c>
      <c r="K735" s="21">
        <v>1</v>
      </c>
      <c r="L735" s="14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>
        <v>1</v>
      </c>
      <c r="C736" s="9">
        <v>2</v>
      </c>
      <c r="D736" s="11">
        <v>0.9</v>
      </c>
      <c r="E736" s="144">
        <v>4</v>
      </c>
      <c r="F736" s="144">
        <v>3</v>
      </c>
      <c r="G736" s="11">
        <v>1</v>
      </c>
      <c r="H736" s="11">
        <v>0.8</v>
      </c>
      <c r="I736" s="11">
        <v>0.88210195700517524</v>
      </c>
      <c r="J736" s="11">
        <v>0.9</v>
      </c>
      <c r="K736" s="11">
        <v>0.9</v>
      </c>
      <c r="L736" s="14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e">
        <v>#N/A</v>
      </c>
    </row>
    <row r="737" spans="1:65">
      <c r="A737" s="29"/>
      <c r="B737" s="19">
        <v>1</v>
      </c>
      <c r="C737" s="9">
        <v>3</v>
      </c>
      <c r="D737" s="11">
        <v>0.9</v>
      </c>
      <c r="E737" s="144">
        <v>3</v>
      </c>
      <c r="F737" s="144">
        <v>3</v>
      </c>
      <c r="G737" s="11">
        <v>0.8</v>
      </c>
      <c r="H737" s="11">
        <v>0.8</v>
      </c>
      <c r="I737" s="11">
        <v>0.92074707054290461</v>
      </c>
      <c r="J737" s="11">
        <v>0.8</v>
      </c>
      <c r="K737" s="11">
        <v>1</v>
      </c>
      <c r="L737" s="14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16</v>
      </c>
    </row>
    <row r="738" spans="1:65">
      <c r="A738" s="29"/>
      <c r="B738" s="19">
        <v>1</v>
      </c>
      <c r="C738" s="9">
        <v>4</v>
      </c>
      <c r="D738" s="11">
        <v>1</v>
      </c>
      <c r="E738" s="144">
        <v>4</v>
      </c>
      <c r="F738" s="144">
        <v>3</v>
      </c>
      <c r="G738" s="11">
        <v>1</v>
      </c>
      <c r="H738" s="11">
        <v>1</v>
      </c>
      <c r="I738" s="11">
        <v>0.85168676576218139</v>
      </c>
      <c r="J738" s="11">
        <v>0.8</v>
      </c>
      <c r="K738" s="11">
        <v>0.9</v>
      </c>
      <c r="L738" s="14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0.89700075144971037</v>
      </c>
    </row>
    <row r="739" spans="1:65">
      <c r="A739" s="29"/>
      <c r="B739" s="19">
        <v>1</v>
      </c>
      <c r="C739" s="9">
        <v>5</v>
      </c>
      <c r="D739" s="11">
        <v>1</v>
      </c>
      <c r="E739" s="144">
        <v>3</v>
      </c>
      <c r="F739" s="144">
        <v>7</v>
      </c>
      <c r="G739" s="11">
        <v>1.1000000000000001</v>
      </c>
      <c r="H739" s="11">
        <v>0.8</v>
      </c>
      <c r="I739" s="11">
        <v>0.8857761034229632</v>
      </c>
      <c r="J739" s="11">
        <v>0.8</v>
      </c>
      <c r="K739" s="11">
        <v>0.9</v>
      </c>
      <c r="L739" s="14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50</v>
      </c>
    </row>
    <row r="740" spans="1:65">
      <c r="A740" s="29"/>
      <c r="B740" s="19">
        <v>1</v>
      </c>
      <c r="C740" s="9">
        <v>6</v>
      </c>
      <c r="D740" s="11">
        <v>1</v>
      </c>
      <c r="E740" s="144">
        <v>4</v>
      </c>
      <c r="F740" s="144">
        <v>5</v>
      </c>
      <c r="G740" s="11">
        <v>1</v>
      </c>
      <c r="H740" s="11">
        <v>0.7</v>
      </c>
      <c r="I740" s="11">
        <v>0.9122758922425982</v>
      </c>
      <c r="J740" s="11">
        <v>0.8</v>
      </c>
      <c r="K740" s="11">
        <v>0.9</v>
      </c>
      <c r="L740" s="14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20" t="s">
        <v>258</v>
      </c>
      <c r="C741" s="12"/>
      <c r="D741" s="22">
        <v>0.95000000000000007</v>
      </c>
      <c r="E741" s="22">
        <v>3.5</v>
      </c>
      <c r="F741" s="22">
        <v>5.833333333333333</v>
      </c>
      <c r="G741" s="22">
        <v>0.98333333333333339</v>
      </c>
      <c r="H741" s="22">
        <v>0.81666666666666676</v>
      </c>
      <c r="I741" s="22">
        <v>0.88200450869826197</v>
      </c>
      <c r="J741" s="22">
        <v>0.81666666666666654</v>
      </c>
      <c r="K741" s="22">
        <v>0.93333333333333346</v>
      </c>
      <c r="L741" s="14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259</v>
      </c>
      <c r="C742" s="28"/>
      <c r="D742" s="11">
        <v>0.95</v>
      </c>
      <c r="E742" s="11">
        <v>3.5</v>
      </c>
      <c r="F742" s="11">
        <v>4</v>
      </c>
      <c r="G742" s="11">
        <v>1</v>
      </c>
      <c r="H742" s="11">
        <v>0.8</v>
      </c>
      <c r="I742" s="11">
        <v>0.88393903021406928</v>
      </c>
      <c r="J742" s="11">
        <v>0.8</v>
      </c>
      <c r="K742" s="11">
        <v>0.9</v>
      </c>
      <c r="L742" s="14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260</v>
      </c>
      <c r="C743" s="28"/>
      <c r="D743" s="23">
        <v>5.4772255750516599E-2</v>
      </c>
      <c r="E743" s="23">
        <v>0.54772255750516607</v>
      </c>
      <c r="F743" s="23">
        <v>4.3089055068157007</v>
      </c>
      <c r="G743" s="23">
        <v>9.8319208025017507E-2</v>
      </c>
      <c r="H743" s="23">
        <v>9.8319208025017063E-2</v>
      </c>
      <c r="I743" s="23">
        <v>3.2132671357387427E-2</v>
      </c>
      <c r="J743" s="23">
        <v>4.0824829046386291E-2</v>
      </c>
      <c r="K743" s="23">
        <v>5.1639777949432218E-2</v>
      </c>
      <c r="L743" s="14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86</v>
      </c>
      <c r="C744" s="28"/>
      <c r="D744" s="13">
        <v>5.7655006053175362E-2</v>
      </c>
      <c r="E744" s="13">
        <v>0.15649215928719032</v>
      </c>
      <c r="F744" s="13">
        <v>0.73866951545412018</v>
      </c>
      <c r="G744" s="13">
        <v>9.9985635279678811E-2</v>
      </c>
      <c r="H744" s="13">
        <v>0.12039086696940864</v>
      </c>
      <c r="I744" s="13">
        <v>3.643141394459716E-2</v>
      </c>
      <c r="J744" s="13">
        <v>4.9989586587411795E-2</v>
      </c>
      <c r="K744" s="13">
        <v>5.53283335172488E-2</v>
      </c>
      <c r="L744" s="14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261</v>
      </c>
      <c r="C745" s="28"/>
      <c r="D745" s="13">
        <v>5.9084954460332018E-2</v>
      </c>
      <c r="E745" s="13">
        <v>2.9018919374854333</v>
      </c>
      <c r="F745" s="13">
        <v>5.5031532291423888</v>
      </c>
      <c r="G745" s="13">
        <v>9.6245830055431414E-2</v>
      </c>
      <c r="H745" s="13">
        <v>-8.9558547920065457E-2</v>
      </c>
      <c r="I745" s="13">
        <v>-1.6718205338414505E-2</v>
      </c>
      <c r="J745" s="13">
        <v>-8.9558547920065679E-2</v>
      </c>
      <c r="K745" s="13">
        <v>4.050451666278243E-2</v>
      </c>
      <c r="L745" s="14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45" t="s">
        <v>262</v>
      </c>
      <c r="C746" s="46"/>
      <c r="D746" s="44">
        <v>0.48</v>
      </c>
      <c r="E746" s="44" t="s">
        <v>263</v>
      </c>
      <c r="F746" s="44" t="s">
        <v>263</v>
      </c>
      <c r="G746" s="44">
        <v>0.86</v>
      </c>
      <c r="H746" s="44">
        <v>1.04</v>
      </c>
      <c r="I746" s="44">
        <v>0.28999999999999998</v>
      </c>
      <c r="J746" s="44">
        <v>1.04</v>
      </c>
      <c r="K746" s="44">
        <v>0.28999999999999998</v>
      </c>
      <c r="L746" s="149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0" t="s">
        <v>283</v>
      </c>
      <c r="C747" s="20"/>
      <c r="D747" s="20"/>
      <c r="E747" s="20"/>
      <c r="F747" s="20"/>
      <c r="G747" s="20"/>
      <c r="H747" s="20"/>
      <c r="I747" s="20"/>
      <c r="J747" s="20"/>
      <c r="K747" s="20"/>
      <c r="BM747" s="55"/>
    </row>
    <row r="748" spans="1:65">
      <c r="BM748" s="55"/>
    </row>
    <row r="749" spans="1:65" ht="15">
      <c r="B749" s="8" t="s">
        <v>486</v>
      </c>
      <c r="BM749" s="27" t="s">
        <v>66</v>
      </c>
    </row>
    <row r="750" spans="1:65" ht="15">
      <c r="A750" s="24" t="s">
        <v>9</v>
      </c>
      <c r="B750" s="18" t="s">
        <v>111</v>
      </c>
      <c r="C750" s="15" t="s">
        <v>112</v>
      </c>
      <c r="D750" s="16" t="s">
        <v>223</v>
      </c>
      <c r="E750" s="17" t="s">
        <v>223</v>
      </c>
      <c r="F750" s="17" t="s">
        <v>223</v>
      </c>
      <c r="G750" s="17" t="s">
        <v>223</v>
      </c>
      <c r="H750" s="17" t="s">
        <v>223</v>
      </c>
      <c r="I750" s="17" t="s">
        <v>223</v>
      </c>
      <c r="J750" s="17" t="s">
        <v>223</v>
      </c>
      <c r="K750" s="17" t="s">
        <v>223</v>
      </c>
      <c r="L750" s="17" t="s">
        <v>223</v>
      </c>
      <c r="M750" s="149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224</v>
      </c>
      <c r="C751" s="9" t="s">
        <v>224</v>
      </c>
      <c r="D751" s="147" t="s">
        <v>226</v>
      </c>
      <c r="E751" s="148" t="s">
        <v>227</v>
      </c>
      <c r="F751" s="148" t="s">
        <v>232</v>
      </c>
      <c r="G751" s="148" t="s">
        <v>234</v>
      </c>
      <c r="H751" s="148" t="s">
        <v>238</v>
      </c>
      <c r="I751" s="148" t="s">
        <v>239</v>
      </c>
      <c r="J751" s="148" t="s">
        <v>243</v>
      </c>
      <c r="K751" s="148" t="s">
        <v>244</v>
      </c>
      <c r="L751" s="148" t="s">
        <v>245</v>
      </c>
      <c r="M751" s="149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269</v>
      </c>
      <c r="E752" s="11" t="s">
        <v>102</v>
      </c>
      <c r="F752" s="11" t="s">
        <v>102</v>
      </c>
      <c r="G752" s="11" t="s">
        <v>99</v>
      </c>
      <c r="H752" s="11" t="s">
        <v>103</v>
      </c>
      <c r="I752" s="11" t="s">
        <v>103</v>
      </c>
      <c r="J752" s="11" t="s">
        <v>103</v>
      </c>
      <c r="K752" s="11" t="s">
        <v>102</v>
      </c>
      <c r="L752" s="11" t="s">
        <v>103</v>
      </c>
      <c r="M752" s="149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149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8">
        <v>1</v>
      </c>
      <c r="C754" s="14">
        <v>1</v>
      </c>
      <c r="D754" s="208" t="s">
        <v>282</v>
      </c>
      <c r="E754" s="208">
        <v>7</v>
      </c>
      <c r="F754" s="207">
        <v>18</v>
      </c>
      <c r="G754" s="207">
        <v>15.400000000000002</v>
      </c>
      <c r="H754" s="207">
        <v>17</v>
      </c>
      <c r="I754" s="207">
        <v>15</v>
      </c>
      <c r="J754" s="207">
        <v>14.481176452033214</v>
      </c>
      <c r="K754" s="207">
        <v>16</v>
      </c>
      <c r="L754" s="207">
        <v>16</v>
      </c>
      <c r="M754" s="209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  <c r="BI754" s="210"/>
      <c r="BJ754" s="210"/>
      <c r="BK754" s="210"/>
      <c r="BL754" s="210"/>
      <c r="BM754" s="211">
        <v>1</v>
      </c>
    </row>
    <row r="755" spans="1:65">
      <c r="A755" s="29"/>
      <c r="B755" s="19">
        <v>1</v>
      </c>
      <c r="C755" s="9">
        <v>2</v>
      </c>
      <c r="D755" s="213" t="s">
        <v>282</v>
      </c>
      <c r="E755" s="213">
        <v>8</v>
      </c>
      <c r="F755" s="212">
        <v>16</v>
      </c>
      <c r="G755" s="212">
        <v>16</v>
      </c>
      <c r="H755" s="212">
        <v>16</v>
      </c>
      <c r="I755" s="212">
        <v>15</v>
      </c>
      <c r="J755" s="212">
        <v>14.625601403768474</v>
      </c>
      <c r="K755" s="212">
        <v>15</v>
      </c>
      <c r="L755" s="212">
        <v>16</v>
      </c>
      <c r="M755" s="209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  <c r="BI755" s="210"/>
      <c r="BJ755" s="210"/>
      <c r="BK755" s="210"/>
      <c r="BL755" s="210"/>
      <c r="BM755" s="211" t="e">
        <v>#N/A</v>
      </c>
    </row>
    <row r="756" spans="1:65">
      <c r="A756" s="29"/>
      <c r="B756" s="19">
        <v>1</v>
      </c>
      <c r="C756" s="9">
        <v>3</v>
      </c>
      <c r="D756" s="213" t="s">
        <v>282</v>
      </c>
      <c r="E756" s="213">
        <v>8</v>
      </c>
      <c r="F756" s="212">
        <v>19</v>
      </c>
      <c r="G756" s="212">
        <v>16.399999999999999</v>
      </c>
      <c r="H756" s="212">
        <v>17</v>
      </c>
      <c r="I756" s="212">
        <v>15</v>
      </c>
      <c r="J756" s="212">
        <v>12.008064300851711</v>
      </c>
      <c r="K756" s="212">
        <v>16</v>
      </c>
      <c r="L756" s="212">
        <v>16</v>
      </c>
      <c r="M756" s="209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  <c r="BI756" s="210"/>
      <c r="BJ756" s="210"/>
      <c r="BK756" s="210"/>
      <c r="BL756" s="210"/>
      <c r="BM756" s="211">
        <v>16</v>
      </c>
    </row>
    <row r="757" spans="1:65">
      <c r="A757" s="29"/>
      <c r="B757" s="19">
        <v>1</v>
      </c>
      <c r="C757" s="9">
        <v>4</v>
      </c>
      <c r="D757" s="213" t="s">
        <v>282</v>
      </c>
      <c r="E757" s="213">
        <v>7</v>
      </c>
      <c r="F757" s="212">
        <v>17</v>
      </c>
      <c r="G757" s="212">
        <v>14.2</v>
      </c>
      <c r="H757" s="212">
        <v>17</v>
      </c>
      <c r="I757" s="212">
        <v>14</v>
      </c>
      <c r="J757" s="212">
        <v>11.366406036306044</v>
      </c>
      <c r="K757" s="212">
        <v>16</v>
      </c>
      <c r="L757" s="212">
        <v>16</v>
      </c>
      <c r="M757" s="209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211">
        <v>15.614907262259992</v>
      </c>
    </row>
    <row r="758" spans="1:65">
      <c r="A758" s="29"/>
      <c r="B758" s="19">
        <v>1</v>
      </c>
      <c r="C758" s="9">
        <v>5</v>
      </c>
      <c r="D758" s="213" t="s">
        <v>282</v>
      </c>
      <c r="E758" s="213">
        <v>8</v>
      </c>
      <c r="F758" s="212">
        <v>18</v>
      </c>
      <c r="G758" s="212">
        <v>14.2</v>
      </c>
      <c r="H758" s="212">
        <v>18</v>
      </c>
      <c r="I758" s="212">
        <v>14</v>
      </c>
      <c r="J758" s="212">
        <v>11.529313624596703</v>
      </c>
      <c r="K758" s="212">
        <v>16</v>
      </c>
      <c r="L758" s="212">
        <v>16</v>
      </c>
      <c r="M758" s="209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51</v>
      </c>
    </row>
    <row r="759" spans="1:65">
      <c r="A759" s="29"/>
      <c r="B759" s="19">
        <v>1</v>
      </c>
      <c r="C759" s="9">
        <v>6</v>
      </c>
      <c r="D759" s="213" t="s">
        <v>282</v>
      </c>
      <c r="E759" s="213">
        <v>7</v>
      </c>
      <c r="F759" s="212">
        <v>18</v>
      </c>
      <c r="G759" s="212">
        <v>15</v>
      </c>
      <c r="H759" s="212">
        <v>17</v>
      </c>
      <c r="I759" s="212">
        <v>14</v>
      </c>
      <c r="J759" s="212">
        <v>14.615543197363509</v>
      </c>
      <c r="K759" s="212">
        <v>16</v>
      </c>
      <c r="L759" s="212">
        <v>16</v>
      </c>
      <c r="M759" s="209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5"/>
    </row>
    <row r="760" spans="1:65">
      <c r="A760" s="29"/>
      <c r="B760" s="20" t="s">
        <v>258</v>
      </c>
      <c r="C760" s="12"/>
      <c r="D760" s="216" t="s">
        <v>626</v>
      </c>
      <c r="E760" s="216">
        <v>7.5</v>
      </c>
      <c r="F760" s="216">
        <v>17.666666666666668</v>
      </c>
      <c r="G760" s="216">
        <v>15.200000000000001</v>
      </c>
      <c r="H760" s="216">
        <v>17</v>
      </c>
      <c r="I760" s="216">
        <v>14.5</v>
      </c>
      <c r="J760" s="216">
        <v>13.104350835819943</v>
      </c>
      <c r="K760" s="216">
        <v>15.833333333333334</v>
      </c>
      <c r="L760" s="216">
        <v>16</v>
      </c>
      <c r="M760" s="209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5"/>
    </row>
    <row r="761" spans="1:65">
      <c r="A761" s="29"/>
      <c r="B761" s="3" t="s">
        <v>259</v>
      </c>
      <c r="C761" s="28"/>
      <c r="D761" s="212" t="s">
        <v>626</v>
      </c>
      <c r="E761" s="212">
        <v>7.5</v>
      </c>
      <c r="F761" s="212">
        <v>18</v>
      </c>
      <c r="G761" s="212">
        <v>15.200000000000001</v>
      </c>
      <c r="H761" s="212">
        <v>17</v>
      </c>
      <c r="I761" s="212">
        <v>14.5</v>
      </c>
      <c r="J761" s="212">
        <v>13.244620376442462</v>
      </c>
      <c r="K761" s="212">
        <v>16</v>
      </c>
      <c r="L761" s="212">
        <v>16</v>
      </c>
      <c r="M761" s="209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5"/>
    </row>
    <row r="762" spans="1:65">
      <c r="A762" s="29"/>
      <c r="B762" s="3" t="s">
        <v>260</v>
      </c>
      <c r="C762" s="28"/>
      <c r="D762" s="212" t="s">
        <v>626</v>
      </c>
      <c r="E762" s="212">
        <v>0.54772255750516607</v>
      </c>
      <c r="F762" s="212">
        <v>1.0327955589886446</v>
      </c>
      <c r="G762" s="212">
        <v>0.91214034007931044</v>
      </c>
      <c r="H762" s="212">
        <v>0.63245553203367588</v>
      </c>
      <c r="I762" s="212">
        <v>0.54772255750516607</v>
      </c>
      <c r="J762" s="212">
        <v>1.624597976804109</v>
      </c>
      <c r="K762" s="212">
        <v>0.40824829046386302</v>
      </c>
      <c r="L762" s="212">
        <v>0</v>
      </c>
      <c r="M762" s="209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5"/>
    </row>
    <row r="763" spans="1:65">
      <c r="A763" s="29"/>
      <c r="B763" s="3" t="s">
        <v>86</v>
      </c>
      <c r="C763" s="28"/>
      <c r="D763" s="13" t="s">
        <v>626</v>
      </c>
      <c r="E763" s="13">
        <v>7.3029674334022146E-2</v>
      </c>
      <c r="F763" s="13">
        <v>5.8460125980489316E-2</v>
      </c>
      <c r="G763" s="13">
        <v>6.0009232899954627E-2</v>
      </c>
      <c r="H763" s="13">
        <v>3.7203266590216229E-2</v>
      </c>
      <c r="I763" s="13">
        <v>3.77739694831149E-2</v>
      </c>
      <c r="J763" s="13">
        <v>0.1239739379049109</v>
      </c>
      <c r="K763" s="13">
        <v>2.57841025556124E-2</v>
      </c>
      <c r="L763" s="13">
        <v>0</v>
      </c>
      <c r="M763" s="149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261</v>
      </c>
      <c r="C764" s="28"/>
      <c r="D764" s="13" t="s">
        <v>626</v>
      </c>
      <c r="E764" s="13">
        <v>-0.51968975069567569</v>
      </c>
      <c r="F764" s="13">
        <v>0.13139747613907504</v>
      </c>
      <c r="G764" s="13">
        <v>-2.657122807656942E-2</v>
      </c>
      <c r="H764" s="13">
        <v>8.8703231756468215E-2</v>
      </c>
      <c r="I764" s="13">
        <v>-7.1400184678306444E-2</v>
      </c>
      <c r="J764" s="13">
        <v>-0.16077946441013247</v>
      </c>
      <c r="K764" s="13">
        <v>1.3988304086906878E-2</v>
      </c>
      <c r="L764" s="13">
        <v>2.4661865182558307E-2</v>
      </c>
      <c r="M764" s="149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262</v>
      </c>
      <c r="C765" s="46"/>
      <c r="D765" s="44">
        <v>1.95</v>
      </c>
      <c r="E765" s="44">
        <v>2.88</v>
      </c>
      <c r="F765" s="44">
        <v>0.92</v>
      </c>
      <c r="G765" s="44">
        <v>0</v>
      </c>
      <c r="H765" s="44">
        <v>0.67</v>
      </c>
      <c r="I765" s="44">
        <v>0.26</v>
      </c>
      <c r="J765" s="44">
        <v>0.79</v>
      </c>
      <c r="K765" s="44">
        <v>0.24</v>
      </c>
      <c r="L765" s="44">
        <v>0.3</v>
      </c>
      <c r="M765" s="149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BM766" s="55"/>
    </row>
    <row r="767" spans="1:65" ht="15">
      <c r="B767" s="8" t="s">
        <v>487</v>
      </c>
      <c r="BM767" s="27" t="s">
        <v>66</v>
      </c>
    </row>
    <row r="768" spans="1:65" ht="15">
      <c r="A768" s="24" t="s">
        <v>61</v>
      </c>
      <c r="B768" s="18" t="s">
        <v>111</v>
      </c>
      <c r="C768" s="15" t="s">
        <v>112</v>
      </c>
      <c r="D768" s="16" t="s">
        <v>223</v>
      </c>
      <c r="E768" s="17" t="s">
        <v>223</v>
      </c>
      <c r="F768" s="17" t="s">
        <v>223</v>
      </c>
      <c r="G768" s="17" t="s">
        <v>223</v>
      </c>
      <c r="H768" s="17" t="s">
        <v>223</v>
      </c>
      <c r="I768" s="17" t="s">
        <v>223</v>
      </c>
      <c r="J768" s="17" t="s">
        <v>223</v>
      </c>
      <c r="K768" s="149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224</v>
      </c>
      <c r="C769" s="9" t="s">
        <v>224</v>
      </c>
      <c r="D769" s="147" t="s">
        <v>226</v>
      </c>
      <c r="E769" s="148" t="s">
        <v>228</v>
      </c>
      <c r="F769" s="148" t="s">
        <v>230</v>
      </c>
      <c r="G769" s="148" t="s">
        <v>232</v>
      </c>
      <c r="H769" s="148" t="s">
        <v>236</v>
      </c>
      <c r="I769" s="148" t="s">
        <v>238</v>
      </c>
      <c r="J769" s="148" t="s">
        <v>243</v>
      </c>
      <c r="K769" s="149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269</v>
      </c>
      <c r="E770" s="11" t="s">
        <v>102</v>
      </c>
      <c r="F770" s="11" t="s">
        <v>269</v>
      </c>
      <c r="G770" s="11" t="s">
        <v>102</v>
      </c>
      <c r="H770" s="11" t="s">
        <v>102</v>
      </c>
      <c r="I770" s="11" t="s">
        <v>102</v>
      </c>
      <c r="J770" s="11" t="s">
        <v>102</v>
      </c>
      <c r="K770" s="149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149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8">
        <v>1</v>
      </c>
      <c r="C772" s="14">
        <v>1</v>
      </c>
      <c r="D772" s="207">
        <v>30</v>
      </c>
      <c r="E772" s="208">
        <v>22.067587848470399</v>
      </c>
      <c r="F772" s="207">
        <v>28</v>
      </c>
      <c r="G772" s="207">
        <v>32</v>
      </c>
      <c r="H772" s="207">
        <v>29</v>
      </c>
      <c r="I772" s="207">
        <v>28</v>
      </c>
      <c r="J772" s="207">
        <v>35.944555747994421</v>
      </c>
      <c r="K772" s="209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>
        <v>1</v>
      </c>
    </row>
    <row r="773" spans="1:65">
      <c r="A773" s="29"/>
      <c r="B773" s="19">
        <v>1</v>
      </c>
      <c r="C773" s="9">
        <v>2</v>
      </c>
      <c r="D773" s="212">
        <v>30</v>
      </c>
      <c r="E773" s="213">
        <v>23.529993938072902</v>
      </c>
      <c r="F773" s="212">
        <v>27</v>
      </c>
      <c r="G773" s="212">
        <v>36</v>
      </c>
      <c r="H773" s="212">
        <v>32</v>
      </c>
      <c r="I773" s="212">
        <v>28</v>
      </c>
      <c r="J773" s="212">
        <v>34.764932991021986</v>
      </c>
      <c r="K773" s="209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 t="e">
        <v>#N/A</v>
      </c>
    </row>
    <row r="774" spans="1:65">
      <c r="A774" s="29"/>
      <c r="B774" s="19">
        <v>1</v>
      </c>
      <c r="C774" s="9">
        <v>3</v>
      </c>
      <c r="D774" s="212">
        <v>30</v>
      </c>
      <c r="E774" s="213">
        <v>21.555821056238401</v>
      </c>
      <c r="F774" s="212">
        <v>18</v>
      </c>
      <c r="G774" s="212">
        <v>30</v>
      </c>
      <c r="H774" s="212">
        <v>36</v>
      </c>
      <c r="I774" s="212">
        <v>29</v>
      </c>
      <c r="J774" s="212">
        <v>26.988953360793502</v>
      </c>
      <c r="K774" s="209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16</v>
      </c>
    </row>
    <row r="775" spans="1:65">
      <c r="A775" s="29"/>
      <c r="B775" s="19">
        <v>1</v>
      </c>
      <c r="C775" s="9">
        <v>4</v>
      </c>
      <c r="D775" s="212">
        <v>30</v>
      </c>
      <c r="E775" s="213">
        <v>22.3789411497496</v>
      </c>
      <c r="F775" s="212">
        <v>32</v>
      </c>
      <c r="G775" s="212">
        <v>37</v>
      </c>
      <c r="H775" s="212">
        <v>31</v>
      </c>
      <c r="I775" s="212">
        <v>28</v>
      </c>
      <c r="J775" s="212">
        <v>25.590614644076904</v>
      </c>
      <c r="K775" s="209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1">
        <v>30.35584986123251</v>
      </c>
    </row>
    <row r="776" spans="1:65">
      <c r="A776" s="29"/>
      <c r="B776" s="19">
        <v>1</v>
      </c>
      <c r="C776" s="9">
        <v>5</v>
      </c>
      <c r="D776" s="212">
        <v>30</v>
      </c>
      <c r="E776" s="213">
        <v>23.838875912978498</v>
      </c>
      <c r="F776" s="214">
        <v>13</v>
      </c>
      <c r="G776" s="212">
        <v>37</v>
      </c>
      <c r="H776" s="212">
        <v>32</v>
      </c>
      <c r="I776" s="212">
        <v>28</v>
      </c>
      <c r="J776" s="212">
        <v>29.068267622176581</v>
      </c>
      <c r="K776" s="209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1">
        <v>52</v>
      </c>
    </row>
    <row r="777" spans="1:65">
      <c r="A777" s="29"/>
      <c r="B777" s="19">
        <v>1</v>
      </c>
      <c r="C777" s="9">
        <v>6</v>
      </c>
      <c r="D777" s="212">
        <v>30</v>
      </c>
      <c r="E777" s="213">
        <v>23.4720853333828</v>
      </c>
      <c r="F777" s="212">
        <v>30</v>
      </c>
      <c r="G777" s="212">
        <v>33</v>
      </c>
      <c r="H777" s="212">
        <v>27</v>
      </c>
      <c r="I777" s="212">
        <v>30</v>
      </c>
      <c r="J777" s="212">
        <v>35.453270638306947</v>
      </c>
      <c r="K777" s="209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5"/>
    </row>
    <row r="778" spans="1:65">
      <c r="A778" s="29"/>
      <c r="B778" s="20" t="s">
        <v>258</v>
      </c>
      <c r="C778" s="12"/>
      <c r="D778" s="216">
        <v>30</v>
      </c>
      <c r="E778" s="216">
        <v>22.807217539815436</v>
      </c>
      <c r="F778" s="216">
        <v>24.666666666666668</v>
      </c>
      <c r="G778" s="216">
        <v>34.166666666666664</v>
      </c>
      <c r="H778" s="216">
        <v>31.166666666666668</v>
      </c>
      <c r="I778" s="216">
        <v>28.5</v>
      </c>
      <c r="J778" s="216">
        <v>31.301765834061726</v>
      </c>
      <c r="K778" s="209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15"/>
    </row>
    <row r="779" spans="1:65">
      <c r="A779" s="29"/>
      <c r="B779" s="3" t="s">
        <v>259</v>
      </c>
      <c r="C779" s="28"/>
      <c r="D779" s="212">
        <v>30</v>
      </c>
      <c r="E779" s="212">
        <v>22.9255132415662</v>
      </c>
      <c r="F779" s="212">
        <v>27.5</v>
      </c>
      <c r="G779" s="212">
        <v>34.5</v>
      </c>
      <c r="H779" s="212">
        <v>31.5</v>
      </c>
      <c r="I779" s="212">
        <v>28</v>
      </c>
      <c r="J779" s="212">
        <v>31.916600306599285</v>
      </c>
      <c r="K779" s="209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15"/>
    </row>
    <row r="780" spans="1:65">
      <c r="A780" s="29"/>
      <c r="B780" s="3" t="s">
        <v>260</v>
      </c>
      <c r="C780" s="28"/>
      <c r="D780" s="212">
        <v>0</v>
      </c>
      <c r="E780" s="212">
        <v>0.93007954599964993</v>
      </c>
      <c r="F780" s="212">
        <v>7.4744007563594481</v>
      </c>
      <c r="G780" s="212">
        <v>2.9268868558020253</v>
      </c>
      <c r="H780" s="212">
        <v>3.0605010483034745</v>
      </c>
      <c r="I780" s="212">
        <v>0.83666002653407556</v>
      </c>
      <c r="J780" s="212">
        <v>4.6258000537976214</v>
      </c>
      <c r="K780" s="209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215"/>
    </row>
    <row r="781" spans="1:65">
      <c r="A781" s="29"/>
      <c r="B781" s="3" t="s">
        <v>86</v>
      </c>
      <c r="C781" s="28"/>
      <c r="D781" s="13">
        <v>0</v>
      </c>
      <c r="E781" s="13">
        <v>4.0780053260595001E-2</v>
      </c>
      <c r="F781" s="13">
        <v>0.30301624687943707</v>
      </c>
      <c r="G781" s="13">
        <v>8.5664981145425131E-2</v>
      </c>
      <c r="H781" s="13">
        <v>9.8197894597972443E-2</v>
      </c>
      <c r="I781" s="13">
        <v>2.9356492159090371E-2</v>
      </c>
      <c r="J781" s="13">
        <v>0.14778080183463491</v>
      </c>
      <c r="K781" s="149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261</v>
      </c>
      <c r="C782" s="28"/>
      <c r="D782" s="13">
        <v>-1.1722612374854502E-2</v>
      </c>
      <c r="E782" s="13">
        <v>-0.24867142102509343</v>
      </c>
      <c r="F782" s="13">
        <v>-0.18741637017488033</v>
      </c>
      <c r="G782" s="13">
        <v>0.1255381359064156</v>
      </c>
      <c r="H782" s="13">
        <v>2.671039714390111E-2</v>
      </c>
      <c r="I782" s="13">
        <v>-6.1136481756111749E-2</v>
      </c>
      <c r="J782" s="13">
        <v>3.1160912218018533E-2</v>
      </c>
      <c r="K782" s="149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262</v>
      </c>
      <c r="C783" s="46"/>
      <c r="D783" s="44">
        <v>0</v>
      </c>
      <c r="E783" s="44">
        <v>3.23</v>
      </c>
      <c r="F783" s="44">
        <v>2.4</v>
      </c>
      <c r="G783" s="44">
        <v>1.87</v>
      </c>
      <c r="H783" s="44">
        <v>0.52</v>
      </c>
      <c r="I783" s="44">
        <v>0.67</v>
      </c>
      <c r="J783" s="44">
        <v>0.59</v>
      </c>
      <c r="K783" s="149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BM784" s="55"/>
    </row>
    <row r="785" spans="1:65" ht="19.5">
      <c r="B785" s="8" t="s">
        <v>488</v>
      </c>
      <c r="BM785" s="27" t="s">
        <v>66</v>
      </c>
    </row>
    <row r="786" spans="1:65" ht="19.5">
      <c r="A786" s="24" t="s">
        <v>290</v>
      </c>
      <c r="B786" s="18" t="s">
        <v>111</v>
      </c>
      <c r="C786" s="15" t="s">
        <v>112</v>
      </c>
      <c r="D786" s="16" t="s">
        <v>223</v>
      </c>
      <c r="E786" s="17" t="s">
        <v>223</v>
      </c>
      <c r="F786" s="17" t="s">
        <v>223</v>
      </c>
      <c r="G786" s="17" t="s">
        <v>223</v>
      </c>
      <c r="H786" s="17" t="s">
        <v>223</v>
      </c>
      <c r="I786" s="17" t="s">
        <v>223</v>
      </c>
      <c r="J786" s="17" t="s">
        <v>223</v>
      </c>
      <c r="K786" s="17" t="s">
        <v>223</v>
      </c>
      <c r="L786" s="17" t="s">
        <v>223</v>
      </c>
      <c r="M786" s="17" t="s">
        <v>223</v>
      </c>
      <c r="N786" s="17" t="s">
        <v>223</v>
      </c>
      <c r="O786" s="17" t="s">
        <v>223</v>
      </c>
      <c r="P786" s="17" t="s">
        <v>223</v>
      </c>
      <c r="Q786" s="149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224</v>
      </c>
      <c r="C787" s="9" t="s">
        <v>224</v>
      </c>
      <c r="D787" s="147" t="s">
        <v>226</v>
      </c>
      <c r="E787" s="148" t="s">
        <v>227</v>
      </c>
      <c r="F787" s="148" t="s">
        <v>229</v>
      </c>
      <c r="G787" s="148" t="s">
        <v>230</v>
      </c>
      <c r="H787" s="148" t="s">
        <v>231</v>
      </c>
      <c r="I787" s="148" t="s">
        <v>232</v>
      </c>
      <c r="J787" s="148" t="s">
        <v>235</v>
      </c>
      <c r="K787" s="148" t="s">
        <v>237</v>
      </c>
      <c r="L787" s="148" t="s">
        <v>264</v>
      </c>
      <c r="M787" s="148" t="s">
        <v>238</v>
      </c>
      <c r="N787" s="148" t="s">
        <v>241</v>
      </c>
      <c r="O787" s="148" t="s">
        <v>243</v>
      </c>
      <c r="P787" s="148" t="s">
        <v>245</v>
      </c>
      <c r="Q787" s="149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269</v>
      </c>
      <c r="E788" s="11" t="s">
        <v>102</v>
      </c>
      <c r="F788" s="11" t="s">
        <v>103</v>
      </c>
      <c r="G788" s="11" t="s">
        <v>269</v>
      </c>
      <c r="H788" s="11" t="s">
        <v>103</v>
      </c>
      <c r="I788" s="11" t="s">
        <v>103</v>
      </c>
      <c r="J788" s="11" t="s">
        <v>103</v>
      </c>
      <c r="K788" s="11" t="s">
        <v>103</v>
      </c>
      <c r="L788" s="11" t="s">
        <v>103</v>
      </c>
      <c r="M788" s="11" t="s">
        <v>103</v>
      </c>
      <c r="N788" s="11" t="s">
        <v>100</v>
      </c>
      <c r="O788" s="11" t="s">
        <v>103</v>
      </c>
      <c r="P788" s="11" t="s">
        <v>103</v>
      </c>
      <c r="Q788" s="149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14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1">
        <v>59.68</v>
      </c>
      <c r="E790" s="21">
        <v>63.53</v>
      </c>
      <c r="F790" s="21">
        <v>62.5703368</v>
      </c>
      <c r="G790" s="21">
        <v>63.106000000000002</v>
      </c>
      <c r="H790" s="21">
        <v>63.75</v>
      </c>
      <c r="I790" s="21">
        <v>65.03</v>
      </c>
      <c r="J790" s="21">
        <v>65.2</v>
      </c>
      <c r="K790" s="21">
        <v>63</v>
      </c>
      <c r="L790" s="21">
        <v>64.8</v>
      </c>
      <c r="M790" s="21">
        <v>60.97</v>
      </c>
      <c r="N790" s="21">
        <v>65.076762400000007</v>
      </c>
      <c r="O790" s="21">
        <v>67.343842300000006</v>
      </c>
      <c r="P790" s="21" t="s">
        <v>284</v>
      </c>
      <c r="Q790" s="14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>
        <v>1</v>
      </c>
      <c r="C791" s="9">
        <v>2</v>
      </c>
      <c r="D791" s="11">
        <v>58.61</v>
      </c>
      <c r="E791" s="11">
        <v>58.83</v>
      </c>
      <c r="F791" s="11">
        <v>62.472480300000001</v>
      </c>
      <c r="G791" s="11">
        <v>62.465000000000003</v>
      </c>
      <c r="H791" s="11">
        <v>63.32</v>
      </c>
      <c r="I791" s="11">
        <v>65.459999999999994</v>
      </c>
      <c r="J791" s="11">
        <v>63.7</v>
      </c>
      <c r="K791" s="11">
        <v>63.5</v>
      </c>
      <c r="L791" s="11">
        <v>63.7</v>
      </c>
      <c r="M791" s="11">
        <v>61.82</v>
      </c>
      <c r="N791" s="11">
        <v>62.043552900000002</v>
      </c>
      <c r="O791" s="11">
        <v>65.283634899999996</v>
      </c>
      <c r="P791" s="11">
        <v>62.68</v>
      </c>
      <c r="Q791" s="14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e">
        <v>#N/A</v>
      </c>
    </row>
    <row r="792" spans="1:65">
      <c r="A792" s="29"/>
      <c r="B792" s="19">
        <v>1</v>
      </c>
      <c r="C792" s="9">
        <v>3</v>
      </c>
      <c r="D792" s="11">
        <v>59.68</v>
      </c>
      <c r="E792" s="11">
        <v>61.82</v>
      </c>
      <c r="F792" s="11">
        <v>62.582757800000003</v>
      </c>
      <c r="G792" s="11">
        <v>62.679000000000002</v>
      </c>
      <c r="H792" s="11">
        <v>64.599999999999994</v>
      </c>
      <c r="I792" s="11">
        <v>65.03</v>
      </c>
      <c r="J792" s="11">
        <v>64.599999999999994</v>
      </c>
      <c r="K792" s="11">
        <v>62.2</v>
      </c>
      <c r="L792" s="11">
        <v>62.9</v>
      </c>
      <c r="M792" s="11">
        <v>61.61</v>
      </c>
      <c r="N792" s="11">
        <v>65.469446500000004</v>
      </c>
      <c r="O792" s="11">
        <v>64.755180100000004</v>
      </c>
      <c r="P792" s="11" t="s">
        <v>284</v>
      </c>
      <c r="Q792" s="14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16</v>
      </c>
    </row>
    <row r="793" spans="1:65">
      <c r="A793" s="29"/>
      <c r="B793" s="19">
        <v>1</v>
      </c>
      <c r="C793" s="9">
        <v>4</v>
      </c>
      <c r="D793" s="11">
        <v>59.47</v>
      </c>
      <c r="E793" s="11">
        <v>58.61</v>
      </c>
      <c r="F793" s="11">
        <v>62.307121199999997</v>
      </c>
      <c r="G793" s="11">
        <v>62.465000000000003</v>
      </c>
      <c r="H793" s="11">
        <v>63.53</v>
      </c>
      <c r="I793" s="11">
        <v>64.819999999999993</v>
      </c>
      <c r="J793" s="11">
        <v>64.400000000000006</v>
      </c>
      <c r="K793" s="11">
        <v>62.9</v>
      </c>
      <c r="L793" s="11">
        <v>64.2</v>
      </c>
      <c r="M793" s="11">
        <v>62.25</v>
      </c>
      <c r="N793" s="11">
        <v>64.913944200000003</v>
      </c>
      <c r="O793" s="11">
        <v>61.078973499999996</v>
      </c>
      <c r="P793" s="11">
        <v>63.53</v>
      </c>
      <c r="Q793" s="14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63.118950343872321</v>
      </c>
    </row>
    <row r="794" spans="1:65">
      <c r="A794" s="29"/>
      <c r="B794" s="19">
        <v>1</v>
      </c>
      <c r="C794" s="9">
        <v>5</v>
      </c>
      <c r="D794" s="11">
        <v>59.47</v>
      </c>
      <c r="E794" s="11">
        <v>60.33</v>
      </c>
      <c r="F794" s="11">
        <v>62.618216699999998</v>
      </c>
      <c r="G794" s="11">
        <v>62.892000000000003</v>
      </c>
      <c r="H794" s="11">
        <v>64.599999999999994</v>
      </c>
      <c r="I794" s="11">
        <v>64.819999999999993</v>
      </c>
      <c r="J794" s="11">
        <v>64.400000000000006</v>
      </c>
      <c r="K794" s="11">
        <v>63.5</v>
      </c>
      <c r="L794" s="11">
        <v>64.2</v>
      </c>
      <c r="M794" s="11">
        <v>64.599999999999994</v>
      </c>
      <c r="N794" s="11">
        <v>65.891811000000004</v>
      </c>
      <c r="O794" s="11">
        <v>61.975048899999997</v>
      </c>
      <c r="P794" s="11">
        <v>62.89</v>
      </c>
      <c r="Q794" s="14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53</v>
      </c>
    </row>
    <row r="795" spans="1:65">
      <c r="A795" s="29"/>
      <c r="B795" s="19">
        <v>1</v>
      </c>
      <c r="C795" s="9">
        <v>6</v>
      </c>
      <c r="D795" s="11">
        <v>59.47</v>
      </c>
      <c r="E795" s="11">
        <v>60.54</v>
      </c>
      <c r="F795" s="11">
        <v>62.558514000000002</v>
      </c>
      <c r="G795" s="11">
        <v>61.823</v>
      </c>
      <c r="H795" s="11">
        <v>66.53</v>
      </c>
      <c r="I795" s="11">
        <v>65.25</v>
      </c>
      <c r="J795" s="11">
        <v>64.599999999999994</v>
      </c>
      <c r="K795" s="145">
        <v>57.70000000000001</v>
      </c>
      <c r="L795" s="11">
        <v>63.7</v>
      </c>
      <c r="M795" s="11">
        <v>62.25</v>
      </c>
      <c r="N795" s="11">
        <v>66.234578299999995</v>
      </c>
      <c r="O795" s="11">
        <v>64.890484999999998</v>
      </c>
      <c r="P795" s="11">
        <v>63.53</v>
      </c>
      <c r="Q795" s="14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20" t="s">
        <v>258</v>
      </c>
      <c r="C796" s="12"/>
      <c r="D796" s="22">
        <v>59.396666666666668</v>
      </c>
      <c r="E796" s="22">
        <v>60.610000000000007</v>
      </c>
      <c r="F796" s="22">
        <v>62.518237800000001</v>
      </c>
      <c r="G796" s="22">
        <v>62.571666666666665</v>
      </c>
      <c r="H796" s="22">
        <v>64.388333333333321</v>
      </c>
      <c r="I796" s="22">
        <v>65.068333333333342</v>
      </c>
      <c r="J796" s="22">
        <v>64.483333333333334</v>
      </c>
      <c r="K796" s="22">
        <v>62.133333333333333</v>
      </c>
      <c r="L796" s="22">
        <v>63.916666666666664</v>
      </c>
      <c r="M796" s="22">
        <v>62.25</v>
      </c>
      <c r="N796" s="22">
        <v>64.93834921666668</v>
      </c>
      <c r="O796" s="22">
        <v>64.221194116666666</v>
      </c>
      <c r="P796" s="22">
        <v>63.157500000000006</v>
      </c>
      <c r="Q796" s="14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259</v>
      </c>
      <c r="C797" s="28"/>
      <c r="D797" s="11">
        <v>59.47</v>
      </c>
      <c r="E797" s="11">
        <v>60.435000000000002</v>
      </c>
      <c r="F797" s="11">
        <v>62.564425400000005</v>
      </c>
      <c r="G797" s="11">
        <v>62.572000000000003</v>
      </c>
      <c r="H797" s="11">
        <v>64.174999999999997</v>
      </c>
      <c r="I797" s="11">
        <v>65.03</v>
      </c>
      <c r="J797" s="11">
        <v>64.5</v>
      </c>
      <c r="K797" s="11">
        <v>62.95</v>
      </c>
      <c r="L797" s="11">
        <v>63.95</v>
      </c>
      <c r="M797" s="11">
        <v>62.034999999999997</v>
      </c>
      <c r="N797" s="11">
        <v>65.273104450000005</v>
      </c>
      <c r="O797" s="11">
        <v>64.822832550000001</v>
      </c>
      <c r="P797" s="11">
        <v>63.21</v>
      </c>
      <c r="Q797" s="149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260</v>
      </c>
      <c r="C798" s="28"/>
      <c r="D798" s="23">
        <v>0.39888177028621735</v>
      </c>
      <c r="E798" s="23">
        <v>1.8569975767350919</v>
      </c>
      <c r="F798" s="23">
        <v>0.1141569590821875</v>
      </c>
      <c r="G798" s="23">
        <v>0.44337418358161884</v>
      </c>
      <c r="H798" s="23">
        <v>1.1799901129529291</v>
      </c>
      <c r="I798" s="23">
        <v>0.25007332258093229</v>
      </c>
      <c r="J798" s="23">
        <v>0.48339080118126543</v>
      </c>
      <c r="K798" s="23">
        <v>2.2241103090149661</v>
      </c>
      <c r="L798" s="23">
        <v>0.64316923641189994</v>
      </c>
      <c r="M798" s="23">
        <v>1.2454236227083519</v>
      </c>
      <c r="N798" s="23">
        <v>1.501396887053271</v>
      </c>
      <c r="O798" s="23">
        <v>2.3035417144056303</v>
      </c>
      <c r="P798" s="23">
        <v>0.43858674550575949</v>
      </c>
      <c r="Q798" s="199"/>
      <c r="R798" s="200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200"/>
      <c r="AT798" s="200"/>
      <c r="AU798" s="200"/>
      <c r="AV798" s="200"/>
      <c r="AW798" s="200"/>
      <c r="AX798" s="200"/>
      <c r="AY798" s="200"/>
      <c r="AZ798" s="200"/>
      <c r="BA798" s="200"/>
      <c r="BB798" s="200"/>
      <c r="BC798" s="200"/>
      <c r="BD798" s="200"/>
      <c r="BE798" s="200"/>
      <c r="BF798" s="200"/>
      <c r="BG798" s="200"/>
      <c r="BH798" s="200"/>
      <c r="BI798" s="200"/>
      <c r="BJ798" s="200"/>
      <c r="BK798" s="200"/>
      <c r="BL798" s="200"/>
      <c r="BM798" s="56"/>
    </row>
    <row r="799" spans="1:65">
      <c r="A799" s="29"/>
      <c r="B799" s="3" t="s">
        <v>86</v>
      </c>
      <c r="C799" s="28"/>
      <c r="D799" s="13">
        <v>6.7155581730661204E-3</v>
      </c>
      <c r="E799" s="13">
        <v>3.0638468515675494E-2</v>
      </c>
      <c r="F799" s="13">
        <v>1.8259785160193286E-3</v>
      </c>
      <c r="G799" s="13">
        <v>7.0858618157571664E-3</v>
      </c>
      <c r="H799" s="13">
        <v>1.832614779519472E-2</v>
      </c>
      <c r="I799" s="13">
        <v>3.8432415549949886E-3</v>
      </c>
      <c r="J799" s="13">
        <v>7.4963680720795877E-3</v>
      </c>
      <c r="K799" s="13">
        <v>3.5795766775991944E-2</v>
      </c>
      <c r="L799" s="13">
        <v>1.0062621690929334E-2</v>
      </c>
      <c r="M799" s="13">
        <v>2.0006805184069911E-2</v>
      </c>
      <c r="N799" s="13">
        <v>2.3120342681392517E-2</v>
      </c>
      <c r="O799" s="13">
        <v>3.5868870800205441E-2</v>
      </c>
      <c r="P799" s="13">
        <v>6.9443335392591447E-3</v>
      </c>
      <c r="Q799" s="149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261</v>
      </c>
      <c r="C800" s="28"/>
      <c r="D800" s="13">
        <v>-5.8972521832613367E-2</v>
      </c>
      <c r="E800" s="13">
        <v>-3.9749557465761698E-2</v>
      </c>
      <c r="F800" s="13">
        <v>-9.5171504056964507E-3</v>
      </c>
      <c r="G800" s="13">
        <v>-8.6706713946295144E-3</v>
      </c>
      <c r="H800" s="13">
        <v>2.0110964813980559E-2</v>
      </c>
      <c r="I800" s="13">
        <v>3.0884274514084487E-2</v>
      </c>
      <c r="J800" s="13">
        <v>2.1616059551495148E-2</v>
      </c>
      <c r="K800" s="13">
        <v>-1.5615231323862999E-2</v>
      </c>
      <c r="L800" s="13">
        <v>1.2638301468075541E-2</v>
      </c>
      <c r="M800" s="13">
        <v>-1.3766869365511858E-2</v>
      </c>
      <c r="N800" s="13">
        <v>2.882492283034277E-2</v>
      </c>
      <c r="O800" s="13">
        <v>1.7462961072535421E-2</v>
      </c>
      <c r="P800" s="13">
        <v>6.1074615337664007E-4</v>
      </c>
      <c r="Q800" s="149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262</v>
      </c>
      <c r="C801" s="46"/>
      <c r="D801" s="44">
        <v>2.39</v>
      </c>
      <c r="E801" s="44">
        <v>1.62</v>
      </c>
      <c r="F801" s="44">
        <v>0.41</v>
      </c>
      <c r="G801" s="44">
        <v>0.37</v>
      </c>
      <c r="H801" s="44">
        <v>0.78</v>
      </c>
      <c r="I801" s="44">
        <v>1.21</v>
      </c>
      <c r="J801" s="44">
        <v>0.84</v>
      </c>
      <c r="K801" s="44">
        <v>0.65</v>
      </c>
      <c r="L801" s="44">
        <v>0.48</v>
      </c>
      <c r="M801" s="44">
        <v>0.57999999999999996</v>
      </c>
      <c r="N801" s="44">
        <v>1.1299999999999999</v>
      </c>
      <c r="O801" s="44">
        <v>0.67</v>
      </c>
      <c r="P801" s="44">
        <v>0</v>
      </c>
      <c r="Q801" s="149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BM802" s="55"/>
    </row>
    <row r="803" spans="1:65" ht="15">
      <c r="B803" s="8" t="s">
        <v>489</v>
      </c>
      <c r="BM803" s="27" t="s">
        <v>66</v>
      </c>
    </row>
    <row r="804" spans="1:65" ht="15">
      <c r="A804" s="24" t="s">
        <v>12</v>
      </c>
      <c r="B804" s="18" t="s">
        <v>111</v>
      </c>
      <c r="C804" s="15" t="s">
        <v>112</v>
      </c>
      <c r="D804" s="16" t="s">
        <v>223</v>
      </c>
      <c r="E804" s="17" t="s">
        <v>223</v>
      </c>
      <c r="F804" s="17" t="s">
        <v>223</v>
      </c>
      <c r="G804" s="17" t="s">
        <v>223</v>
      </c>
      <c r="H804" s="17" t="s">
        <v>223</v>
      </c>
      <c r="I804" s="17" t="s">
        <v>223</v>
      </c>
      <c r="J804" s="17" t="s">
        <v>223</v>
      </c>
      <c r="K804" s="17" t="s">
        <v>223</v>
      </c>
      <c r="L804" s="17" t="s">
        <v>223</v>
      </c>
      <c r="M804" s="17" t="s">
        <v>223</v>
      </c>
      <c r="N804" s="17" t="s">
        <v>223</v>
      </c>
      <c r="O804" s="149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224</v>
      </c>
      <c r="C805" s="9" t="s">
        <v>224</v>
      </c>
      <c r="D805" s="147" t="s">
        <v>227</v>
      </c>
      <c r="E805" s="148" t="s">
        <v>228</v>
      </c>
      <c r="F805" s="148" t="s">
        <v>229</v>
      </c>
      <c r="G805" s="148" t="s">
        <v>230</v>
      </c>
      <c r="H805" s="148" t="s">
        <v>232</v>
      </c>
      <c r="I805" s="148" t="s">
        <v>234</v>
      </c>
      <c r="J805" s="148" t="s">
        <v>236</v>
      </c>
      <c r="K805" s="148" t="s">
        <v>239</v>
      </c>
      <c r="L805" s="148" t="s">
        <v>241</v>
      </c>
      <c r="M805" s="148" t="s">
        <v>244</v>
      </c>
      <c r="N805" s="148" t="s">
        <v>245</v>
      </c>
      <c r="O805" s="149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102</v>
      </c>
      <c r="E806" s="11" t="s">
        <v>102</v>
      </c>
      <c r="F806" s="11" t="s">
        <v>102</v>
      </c>
      <c r="G806" s="11" t="s">
        <v>269</v>
      </c>
      <c r="H806" s="11" t="s">
        <v>102</v>
      </c>
      <c r="I806" s="11" t="s">
        <v>99</v>
      </c>
      <c r="J806" s="11" t="s">
        <v>102</v>
      </c>
      <c r="K806" s="11" t="s">
        <v>103</v>
      </c>
      <c r="L806" s="11" t="s">
        <v>100</v>
      </c>
      <c r="M806" s="11" t="s">
        <v>102</v>
      </c>
      <c r="N806" s="11" t="s">
        <v>102</v>
      </c>
      <c r="O806" s="149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149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8">
        <v>1</v>
      </c>
      <c r="C808" s="14">
        <v>1</v>
      </c>
      <c r="D808" s="143">
        <v>29.7</v>
      </c>
      <c r="E808" s="21">
        <v>2.2247526087956055</v>
      </c>
      <c r="F808" s="21">
        <v>2.2012002006597702</v>
      </c>
      <c r="G808" s="21">
        <v>1.9</v>
      </c>
      <c r="H808" s="21">
        <v>2.1</v>
      </c>
      <c r="I808" s="21">
        <v>2.36</v>
      </c>
      <c r="J808" s="21">
        <v>2.25</v>
      </c>
      <c r="K808" s="143">
        <v>2</v>
      </c>
      <c r="L808" s="143" t="s">
        <v>285</v>
      </c>
      <c r="M808" s="21">
        <v>2</v>
      </c>
      <c r="N808" s="21">
        <v>2.2000000000000002</v>
      </c>
      <c r="O808" s="149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44">
        <v>27.5</v>
      </c>
      <c r="E809" s="11">
        <v>2.1637624813734155</v>
      </c>
      <c r="F809" s="11">
        <v>2.2345400822901098</v>
      </c>
      <c r="G809" s="11">
        <v>1.9</v>
      </c>
      <c r="H809" s="11">
        <v>2</v>
      </c>
      <c r="I809" s="11">
        <v>2.21</v>
      </c>
      <c r="J809" s="11">
        <v>2.34</v>
      </c>
      <c r="K809" s="144" t="s">
        <v>106</v>
      </c>
      <c r="L809" s="144" t="s">
        <v>285</v>
      </c>
      <c r="M809" s="11">
        <v>2</v>
      </c>
      <c r="N809" s="11">
        <v>2.1</v>
      </c>
      <c r="O809" s="149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e">
        <v>#N/A</v>
      </c>
    </row>
    <row r="810" spans="1:65">
      <c r="A810" s="29"/>
      <c r="B810" s="19">
        <v>1</v>
      </c>
      <c r="C810" s="9">
        <v>3</v>
      </c>
      <c r="D810" s="144">
        <v>28.9</v>
      </c>
      <c r="E810" s="11">
        <v>2.2232123074350256</v>
      </c>
      <c r="F810" s="11">
        <v>2.2606546772103799</v>
      </c>
      <c r="G810" s="11">
        <v>2.2999999999999998</v>
      </c>
      <c r="H810" s="11">
        <v>2.4</v>
      </c>
      <c r="I810" s="11">
        <v>2.0499999999999998</v>
      </c>
      <c r="J810" s="11">
        <v>1.76</v>
      </c>
      <c r="K810" s="144" t="s">
        <v>106</v>
      </c>
      <c r="L810" s="144" t="s">
        <v>285</v>
      </c>
      <c r="M810" s="11">
        <v>2</v>
      </c>
      <c r="N810" s="11">
        <v>2.2000000000000002</v>
      </c>
      <c r="O810" s="149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44">
        <v>27.4</v>
      </c>
      <c r="E811" s="11">
        <v>2.1315134103593798</v>
      </c>
      <c r="F811" s="11">
        <v>2.2475035917563102</v>
      </c>
      <c r="G811" s="11">
        <v>1.8</v>
      </c>
      <c r="H811" s="11">
        <v>2.2000000000000002</v>
      </c>
      <c r="I811" s="11">
        <v>2.2200000000000002</v>
      </c>
      <c r="J811" s="11">
        <v>2.21</v>
      </c>
      <c r="K811" s="144" t="s">
        <v>106</v>
      </c>
      <c r="L811" s="144" t="s">
        <v>285</v>
      </c>
      <c r="M811" s="11">
        <v>2.1</v>
      </c>
      <c r="N811" s="11">
        <v>2.2000000000000002</v>
      </c>
      <c r="O811" s="149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2.1268388481875142</v>
      </c>
    </row>
    <row r="812" spans="1:65">
      <c r="A812" s="29"/>
      <c r="B812" s="19">
        <v>1</v>
      </c>
      <c r="C812" s="9">
        <v>5</v>
      </c>
      <c r="D812" s="144">
        <v>28.2</v>
      </c>
      <c r="E812" s="11">
        <v>2.1344811317216958</v>
      </c>
      <c r="F812" s="11">
        <v>2.2429746922543998</v>
      </c>
      <c r="G812" s="11">
        <v>2.2999999999999998</v>
      </c>
      <c r="H812" s="11">
        <v>2.5</v>
      </c>
      <c r="I812" s="11">
        <v>2.06</v>
      </c>
      <c r="J812" s="11">
        <v>1.72</v>
      </c>
      <c r="K812" s="144" t="s">
        <v>106</v>
      </c>
      <c r="L812" s="144" t="s">
        <v>285</v>
      </c>
      <c r="M812" s="11">
        <v>1.8</v>
      </c>
      <c r="N812" s="11">
        <v>2.1</v>
      </c>
      <c r="O812" s="149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54</v>
      </c>
    </row>
    <row r="813" spans="1:65">
      <c r="A813" s="29"/>
      <c r="B813" s="19">
        <v>1</v>
      </c>
      <c r="C813" s="9">
        <v>6</v>
      </c>
      <c r="D813" s="144">
        <v>28.3</v>
      </c>
      <c r="E813" s="11">
        <v>2.2780536672774856</v>
      </c>
      <c r="F813" s="11">
        <v>2.2656158618671101</v>
      </c>
      <c r="G813" s="11">
        <v>2</v>
      </c>
      <c r="H813" s="11">
        <v>2.1</v>
      </c>
      <c r="I813" s="11">
        <v>2.25</v>
      </c>
      <c r="J813" s="11">
        <v>1.65</v>
      </c>
      <c r="K813" s="144" t="s">
        <v>106</v>
      </c>
      <c r="L813" s="144" t="s">
        <v>285</v>
      </c>
      <c r="M813" s="11">
        <v>2</v>
      </c>
      <c r="N813" s="11">
        <v>2.2000000000000002</v>
      </c>
      <c r="O813" s="149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258</v>
      </c>
      <c r="C814" s="12"/>
      <c r="D814" s="22">
        <v>28.333333333333332</v>
      </c>
      <c r="E814" s="22">
        <v>2.1926292678271011</v>
      </c>
      <c r="F814" s="22">
        <v>2.2420815176730131</v>
      </c>
      <c r="G814" s="22">
        <v>2.0333333333333332</v>
      </c>
      <c r="H814" s="22">
        <v>2.2166666666666663</v>
      </c>
      <c r="I814" s="22">
        <v>2.1916666666666669</v>
      </c>
      <c r="J814" s="22">
        <v>1.9883333333333333</v>
      </c>
      <c r="K814" s="22">
        <v>2</v>
      </c>
      <c r="L814" s="22" t="s">
        <v>626</v>
      </c>
      <c r="M814" s="22">
        <v>1.9833333333333334</v>
      </c>
      <c r="N814" s="22">
        <v>2.1666666666666665</v>
      </c>
      <c r="O814" s="149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259</v>
      </c>
      <c r="C815" s="28"/>
      <c r="D815" s="11">
        <v>28.25</v>
      </c>
      <c r="E815" s="11">
        <v>2.1934873944042206</v>
      </c>
      <c r="F815" s="11">
        <v>2.2452391420053548</v>
      </c>
      <c r="G815" s="11">
        <v>1.95</v>
      </c>
      <c r="H815" s="11">
        <v>2.1500000000000004</v>
      </c>
      <c r="I815" s="11">
        <v>2.2149999999999999</v>
      </c>
      <c r="J815" s="11">
        <v>1.9849999999999999</v>
      </c>
      <c r="K815" s="11">
        <v>2</v>
      </c>
      <c r="L815" s="11" t="s">
        <v>626</v>
      </c>
      <c r="M815" s="11">
        <v>2</v>
      </c>
      <c r="N815" s="11">
        <v>2.2000000000000002</v>
      </c>
      <c r="O815" s="149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260</v>
      </c>
      <c r="C816" s="28"/>
      <c r="D816" s="23">
        <v>0.86871552689396914</v>
      </c>
      <c r="E816" s="23">
        <v>5.8675726658998902E-2</v>
      </c>
      <c r="F816" s="23">
        <v>2.3052893911247128E-2</v>
      </c>
      <c r="G816" s="23">
        <v>0.21602468994692861</v>
      </c>
      <c r="H816" s="23">
        <v>0.19407902170679511</v>
      </c>
      <c r="I816" s="23">
        <v>0.11856081421222894</v>
      </c>
      <c r="J816" s="23">
        <v>0.30980101140355787</v>
      </c>
      <c r="K816" s="23" t="s">
        <v>626</v>
      </c>
      <c r="L816" s="23" t="s">
        <v>626</v>
      </c>
      <c r="M816" s="23">
        <v>9.8319208025017507E-2</v>
      </c>
      <c r="N816" s="23">
        <v>5.1639777949432274E-2</v>
      </c>
      <c r="O816" s="199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  <c r="AA816" s="200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200"/>
      <c r="AT816" s="200"/>
      <c r="AU816" s="200"/>
      <c r="AV816" s="200"/>
      <c r="AW816" s="200"/>
      <c r="AX816" s="200"/>
      <c r="AY816" s="200"/>
      <c r="AZ816" s="200"/>
      <c r="BA816" s="200"/>
      <c r="BB816" s="200"/>
      <c r="BC816" s="200"/>
      <c r="BD816" s="200"/>
      <c r="BE816" s="200"/>
      <c r="BF816" s="200"/>
      <c r="BG816" s="200"/>
      <c r="BH816" s="200"/>
      <c r="BI816" s="200"/>
      <c r="BJ816" s="200"/>
      <c r="BK816" s="200"/>
      <c r="BL816" s="200"/>
      <c r="BM816" s="56"/>
    </row>
    <row r="817" spans="1:65">
      <c r="A817" s="29"/>
      <c r="B817" s="3" t="s">
        <v>86</v>
      </c>
      <c r="C817" s="28"/>
      <c r="D817" s="13">
        <v>3.0660548008022443E-2</v>
      </c>
      <c r="E817" s="13">
        <v>2.676044122914889E-2</v>
      </c>
      <c r="F817" s="13">
        <v>1.0281916036296936E-2</v>
      </c>
      <c r="G817" s="13">
        <v>0.10624165079357145</v>
      </c>
      <c r="H817" s="13">
        <v>8.7554445882764731E-2</v>
      </c>
      <c r="I817" s="13">
        <v>5.40961889941729E-2</v>
      </c>
      <c r="J817" s="13">
        <v>0.15580939383246833</v>
      </c>
      <c r="K817" s="13" t="s">
        <v>626</v>
      </c>
      <c r="L817" s="13" t="s">
        <v>626</v>
      </c>
      <c r="M817" s="13">
        <v>4.9572709928580254E-2</v>
      </c>
      <c r="N817" s="13">
        <v>2.3833743668968742E-2</v>
      </c>
      <c r="O817" s="149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261</v>
      </c>
      <c r="C818" s="28"/>
      <c r="D818" s="13">
        <v>12.32180543790561</v>
      </c>
      <c r="E818" s="13">
        <v>3.0933429533531953E-2</v>
      </c>
      <c r="F818" s="13">
        <v>5.4184956036376963E-2</v>
      </c>
      <c r="G818" s="13">
        <v>-4.3964550926773871E-2</v>
      </c>
      <c r="H818" s="13">
        <v>4.2235366612615399E-2</v>
      </c>
      <c r="I818" s="13">
        <v>3.0480832402698832E-2</v>
      </c>
      <c r="J818" s="13">
        <v>-6.512271250462387E-2</v>
      </c>
      <c r="K818" s="13">
        <v>-5.9637263206662738E-2</v>
      </c>
      <c r="L818" s="13" t="s">
        <v>626</v>
      </c>
      <c r="M818" s="13">
        <v>-6.7473619346607228E-2</v>
      </c>
      <c r="N818" s="13">
        <v>1.8726298192782043E-2</v>
      </c>
      <c r="O818" s="149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262</v>
      </c>
      <c r="C819" s="46"/>
      <c r="D819" s="44">
        <v>168.97</v>
      </c>
      <c r="E819" s="44">
        <v>0.09</v>
      </c>
      <c r="F819" s="44">
        <v>0.41</v>
      </c>
      <c r="G819" s="44">
        <v>0.94</v>
      </c>
      <c r="H819" s="44">
        <v>0.24</v>
      </c>
      <c r="I819" s="44">
        <v>0.08</v>
      </c>
      <c r="J819" s="44">
        <v>1.23</v>
      </c>
      <c r="K819" s="44" t="s">
        <v>263</v>
      </c>
      <c r="L819" s="44">
        <v>6</v>
      </c>
      <c r="M819" s="44">
        <v>1.27</v>
      </c>
      <c r="N819" s="44">
        <v>0.08</v>
      </c>
      <c r="O819" s="149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 t="s">
        <v>279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BM820" s="55"/>
    </row>
    <row r="821" spans="1:65">
      <c r="BM821" s="55"/>
    </row>
    <row r="822" spans="1:65" ht="15">
      <c r="B822" s="8" t="s">
        <v>490</v>
      </c>
      <c r="BM822" s="27" t="s">
        <v>66</v>
      </c>
    </row>
    <row r="823" spans="1:65" ht="15">
      <c r="A823" s="24" t="s">
        <v>15</v>
      </c>
      <c r="B823" s="18" t="s">
        <v>111</v>
      </c>
      <c r="C823" s="15" t="s">
        <v>112</v>
      </c>
      <c r="D823" s="16" t="s">
        <v>223</v>
      </c>
      <c r="E823" s="17" t="s">
        <v>223</v>
      </c>
      <c r="F823" s="17" t="s">
        <v>223</v>
      </c>
      <c r="G823" s="17" t="s">
        <v>223</v>
      </c>
      <c r="H823" s="17" t="s">
        <v>223</v>
      </c>
      <c r="I823" s="17" t="s">
        <v>223</v>
      </c>
      <c r="J823" s="17" t="s">
        <v>223</v>
      </c>
      <c r="K823" s="17" t="s">
        <v>223</v>
      </c>
      <c r="L823" s="17" t="s">
        <v>223</v>
      </c>
      <c r="M823" s="17" t="s">
        <v>223</v>
      </c>
      <c r="N823" s="17" t="s">
        <v>223</v>
      </c>
      <c r="O823" s="17" t="s">
        <v>223</v>
      </c>
      <c r="P823" s="149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224</v>
      </c>
      <c r="C824" s="9" t="s">
        <v>224</v>
      </c>
      <c r="D824" s="147" t="s">
        <v>227</v>
      </c>
      <c r="E824" s="148" t="s">
        <v>230</v>
      </c>
      <c r="F824" s="148" t="s">
        <v>231</v>
      </c>
      <c r="G824" s="148" t="s">
        <v>232</v>
      </c>
      <c r="H824" s="148" t="s">
        <v>234</v>
      </c>
      <c r="I824" s="148" t="s">
        <v>236</v>
      </c>
      <c r="J824" s="148" t="s">
        <v>238</v>
      </c>
      <c r="K824" s="148" t="s">
        <v>239</v>
      </c>
      <c r="L824" s="148" t="s">
        <v>241</v>
      </c>
      <c r="M824" s="148" t="s">
        <v>243</v>
      </c>
      <c r="N824" s="148" t="s">
        <v>244</v>
      </c>
      <c r="O824" s="148" t="s">
        <v>245</v>
      </c>
      <c r="P824" s="149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102</v>
      </c>
      <c r="E825" s="11" t="s">
        <v>269</v>
      </c>
      <c r="F825" s="11" t="s">
        <v>103</v>
      </c>
      <c r="G825" s="11" t="s">
        <v>102</v>
      </c>
      <c r="H825" s="11" t="s">
        <v>99</v>
      </c>
      <c r="I825" s="11" t="s">
        <v>102</v>
      </c>
      <c r="J825" s="11" t="s">
        <v>102</v>
      </c>
      <c r="K825" s="11" t="s">
        <v>103</v>
      </c>
      <c r="L825" s="11" t="s">
        <v>100</v>
      </c>
      <c r="M825" s="11" t="s">
        <v>102</v>
      </c>
      <c r="N825" s="11" t="s">
        <v>102</v>
      </c>
      <c r="O825" s="11" t="s">
        <v>102</v>
      </c>
      <c r="P825" s="149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149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8">
        <v>1</v>
      </c>
      <c r="C827" s="14">
        <v>1</v>
      </c>
      <c r="D827" s="143" t="s">
        <v>96</v>
      </c>
      <c r="E827" s="21">
        <v>4.3</v>
      </c>
      <c r="F827" s="143" t="s">
        <v>104</v>
      </c>
      <c r="G827" s="21">
        <v>4</v>
      </c>
      <c r="H827" s="21">
        <v>3.5</v>
      </c>
      <c r="I827" s="21">
        <v>4</v>
      </c>
      <c r="J827" s="143" t="s">
        <v>95</v>
      </c>
      <c r="K827" s="143">
        <v>30</v>
      </c>
      <c r="L827" s="143" t="s">
        <v>96</v>
      </c>
      <c r="M827" s="143" t="s">
        <v>95</v>
      </c>
      <c r="N827" s="150">
        <v>8</v>
      </c>
      <c r="O827" s="21">
        <v>4</v>
      </c>
      <c r="P827" s="149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44" t="s">
        <v>96</v>
      </c>
      <c r="E828" s="11">
        <v>4.3</v>
      </c>
      <c r="F828" s="144" t="s">
        <v>104</v>
      </c>
      <c r="G828" s="11">
        <v>4</v>
      </c>
      <c r="H828" s="11">
        <v>3.6</v>
      </c>
      <c r="I828" s="11">
        <v>5</v>
      </c>
      <c r="J828" s="144" t="s">
        <v>95</v>
      </c>
      <c r="K828" s="144">
        <v>29</v>
      </c>
      <c r="L828" s="144" t="s">
        <v>96</v>
      </c>
      <c r="M828" s="144" t="s">
        <v>95</v>
      </c>
      <c r="N828" s="11">
        <v>5</v>
      </c>
      <c r="O828" s="11">
        <v>4</v>
      </c>
      <c r="P828" s="149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e">
        <v>#N/A</v>
      </c>
    </row>
    <row r="829" spans="1:65">
      <c r="A829" s="29"/>
      <c r="B829" s="19">
        <v>1</v>
      </c>
      <c r="C829" s="9">
        <v>3</v>
      </c>
      <c r="D829" s="144" t="s">
        <v>96</v>
      </c>
      <c r="E829" s="11">
        <v>4</v>
      </c>
      <c r="F829" s="144" t="s">
        <v>104</v>
      </c>
      <c r="G829" s="11">
        <v>4</v>
      </c>
      <c r="H829" s="11">
        <v>3.6</v>
      </c>
      <c r="I829" s="11">
        <v>4</v>
      </c>
      <c r="J829" s="144" t="s">
        <v>95</v>
      </c>
      <c r="K829" s="144">
        <v>53</v>
      </c>
      <c r="L829" s="144" t="s">
        <v>96</v>
      </c>
      <c r="M829" s="144" t="s">
        <v>95</v>
      </c>
      <c r="N829" s="11">
        <v>6</v>
      </c>
      <c r="O829" s="11">
        <v>4</v>
      </c>
      <c r="P829" s="149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44" t="s">
        <v>96</v>
      </c>
      <c r="E830" s="11">
        <v>3.5</v>
      </c>
      <c r="F830" s="144" t="s">
        <v>104</v>
      </c>
      <c r="G830" s="11">
        <v>4</v>
      </c>
      <c r="H830" s="11">
        <v>3.5</v>
      </c>
      <c r="I830" s="11">
        <v>5</v>
      </c>
      <c r="J830" s="144" t="s">
        <v>95</v>
      </c>
      <c r="K830" s="144" t="s">
        <v>282</v>
      </c>
      <c r="L830" s="144" t="s">
        <v>96</v>
      </c>
      <c r="M830" s="144" t="s">
        <v>95</v>
      </c>
      <c r="N830" s="11">
        <v>6</v>
      </c>
      <c r="O830" s="11">
        <v>4</v>
      </c>
      <c r="P830" s="149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4.2883333333333331</v>
      </c>
    </row>
    <row r="831" spans="1:65">
      <c r="A831" s="29"/>
      <c r="B831" s="19">
        <v>1</v>
      </c>
      <c r="C831" s="9">
        <v>5</v>
      </c>
      <c r="D831" s="144" t="s">
        <v>96</v>
      </c>
      <c r="E831" s="11">
        <v>3.8</v>
      </c>
      <c r="F831" s="144" t="s">
        <v>104</v>
      </c>
      <c r="G831" s="11">
        <v>4</v>
      </c>
      <c r="H831" s="11">
        <v>3.7</v>
      </c>
      <c r="I831" s="11">
        <v>5</v>
      </c>
      <c r="J831" s="144" t="s">
        <v>95</v>
      </c>
      <c r="K831" s="144">
        <v>83</v>
      </c>
      <c r="L831" s="144" t="s">
        <v>96</v>
      </c>
      <c r="M831" s="144" t="s">
        <v>95</v>
      </c>
      <c r="N831" s="11">
        <v>5</v>
      </c>
      <c r="O831" s="11">
        <v>4</v>
      </c>
      <c r="P831" s="149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55</v>
      </c>
    </row>
    <row r="832" spans="1:65">
      <c r="A832" s="29"/>
      <c r="B832" s="19">
        <v>1</v>
      </c>
      <c r="C832" s="9">
        <v>6</v>
      </c>
      <c r="D832" s="144" t="s">
        <v>96</v>
      </c>
      <c r="E832" s="11">
        <v>3.6</v>
      </c>
      <c r="F832" s="144">
        <v>70.000000000000014</v>
      </c>
      <c r="G832" s="11">
        <v>5</v>
      </c>
      <c r="H832" s="145">
        <v>4.0999999999999996</v>
      </c>
      <c r="I832" s="11">
        <v>5</v>
      </c>
      <c r="J832" s="144" t="s">
        <v>95</v>
      </c>
      <c r="K832" s="144">
        <v>85</v>
      </c>
      <c r="L832" s="144" t="s">
        <v>96</v>
      </c>
      <c r="M832" s="144" t="s">
        <v>95</v>
      </c>
      <c r="N832" s="11">
        <v>5</v>
      </c>
      <c r="O832" s="11">
        <v>4</v>
      </c>
      <c r="P832" s="149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258</v>
      </c>
      <c r="C833" s="12"/>
      <c r="D833" s="22" t="s">
        <v>626</v>
      </c>
      <c r="E833" s="22">
        <v>3.9166666666666674</v>
      </c>
      <c r="F833" s="22">
        <v>70.000000000000014</v>
      </c>
      <c r="G833" s="22">
        <v>4.166666666666667</v>
      </c>
      <c r="H833" s="22">
        <v>3.6666666666666665</v>
      </c>
      <c r="I833" s="22">
        <v>4.666666666666667</v>
      </c>
      <c r="J833" s="22" t="s">
        <v>626</v>
      </c>
      <c r="K833" s="22">
        <v>56</v>
      </c>
      <c r="L833" s="22" t="s">
        <v>626</v>
      </c>
      <c r="M833" s="22" t="s">
        <v>626</v>
      </c>
      <c r="N833" s="22">
        <v>5.833333333333333</v>
      </c>
      <c r="O833" s="22">
        <v>4</v>
      </c>
      <c r="P833" s="149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259</v>
      </c>
      <c r="C834" s="28"/>
      <c r="D834" s="11" t="s">
        <v>626</v>
      </c>
      <c r="E834" s="11">
        <v>3.9</v>
      </c>
      <c r="F834" s="11">
        <v>70.000000000000014</v>
      </c>
      <c r="G834" s="11">
        <v>4</v>
      </c>
      <c r="H834" s="11">
        <v>3.6</v>
      </c>
      <c r="I834" s="11">
        <v>5</v>
      </c>
      <c r="J834" s="11" t="s">
        <v>626</v>
      </c>
      <c r="K834" s="11">
        <v>53</v>
      </c>
      <c r="L834" s="11" t="s">
        <v>626</v>
      </c>
      <c r="M834" s="11" t="s">
        <v>626</v>
      </c>
      <c r="N834" s="11">
        <v>5.5</v>
      </c>
      <c r="O834" s="11">
        <v>4</v>
      </c>
      <c r="P834" s="149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260</v>
      </c>
      <c r="C835" s="28"/>
      <c r="D835" s="23" t="s">
        <v>626</v>
      </c>
      <c r="E835" s="23">
        <v>0.34302575219167819</v>
      </c>
      <c r="F835" s="23" t="s">
        <v>626</v>
      </c>
      <c r="G835" s="23">
        <v>0.40824829046386302</v>
      </c>
      <c r="H835" s="23">
        <v>0.22509257354845497</v>
      </c>
      <c r="I835" s="23">
        <v>0.51639777949432408</v>
      </c>
      <c r="J835" s="23" t="s">
        <v>626</v>
      </c>
      <c r="K835" s="23">
        <v>27.313000567495326</v>
      </c>
      <c r="L835" s="23" t="s">
        <v>626</v>
      </c>
      <c r="M835" s="23" t="s">
        <v>626</v>
      </c>
      <c r="N835" s="23">
        <v>1.1690451944500129</v>
      </c>
      <c r="O835" s="23">
        <v>0</v>
      </c>
      <c r="P835" s="149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86</v>
      </c>
      <c r="C836" s="28"/>
      <c r="D836" s="13" t="s">
        <v>626</v>
      </c>
      <c r="E836" s="13">
        <v>8.7581043112768889E-2</v>
      </c>
      <c r="F836" s="13" t="s">
        <v>626</v>
      </c>
      <c r="G836" s="13">
        <v>9.7979589711327114E-2</v>
      </c>
      <c r="H836" s="13">
        <v>6.1388883695033175E-2</v>
      </c>
      <c r="I836" s="13">
        <v>0.11065666703449802</v>
      </c>
      <c r="J836" s="13" t="s">
        <v>626</v>
      </c>
      <c r="K836" s="13">
        <v>0.48773215299098799</v>
      </c>
      <c r="L836" s="13" t="s">
        <v>626</v>
      </c>
      <c r="M836" s="13" t="s">
        <v>626</v>
      </c>
      <c r="N836" s="13">
        <v>0.20040774762000221</v>
      </c>
      <c r="O836" s="13">
        <v>0</v>
      </c>
      <c r="P836" s="149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261</v>
      </c>
      <c r="C837" s="28"/>
      <c r="D837" s="13" t="s">
        <v>626</v>
      </c>
      <c r="E837" s="13">
        <v>-8.6669257675864531E-2</v>
      </c>
      <c r="F837" s="13">
        <v>15.323357947920719</v>
      </c>
      <c r="G837" s="13">
        <v>-2.8371550719004879E-2</v>
      </c>
      <c r="H837" s="13">
        <v>-0.1449669646327244</v>
      </c>
      <c r="I837" s="13">
        <v>8.8223863194714536E-2</v>
      </c>
      <c r="J837" s="13" t="s">
        <v>626</v>
      </c>
      <c r="K837" s="13">
        <v>12.058686358336573</v>
      </c>
      <c r="L837" s="13" t="s">
        <v>626</v>
      </c>
      <c r="M837" s="13" t="s">
        <v>626</v>
      </c>
      <c r="N837" s="13">
        <v>0.36027982899339284</v>
      </c>
      <c r="O837" s="13">
        <v>-6.7236688690244795E-2</v>
      </c>
      <c r="P837" s="149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262</v>
      </c>
      <c r="C838" s="46"/>
      <c r="D838" s="44">
        <v>0</v>
      </c>
      <c r="E838" s="44">
        <v>0.7</v>
      </c>
      <c r="F838" s="44">
        <v>17.8</v>
      </c>
      <c r="G838" s="44">
        <v>0.54</v>
      </c>
      <c r="H838" s="44">
        <v>0.86</v>
      </c>
      <c r="I838" s="44">
        <v>0.22</v>
      </c>
      <c r="J838" s="44">
        <v>29.13</v>
      </c>
      <c r="K838" s="44">
        <v>28.05</v>
      </c>
      <c r="L838" s="44">
        <v>0</v>
      </c>
      <c r="M838" s="44">
        <v>29.13</v>
      </c>
      <c r="N838" s="44">
        <v>0.54</v>
      </c>
      <c r="O838" s="44">
        <v>0.65</v>
      </c>
      <c r="P838" s="149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BM839" s="55"/>
    </row>
    <row r="840" spans="1:65" ht="15">
      <c r="B840" s="8" t="s">
        <v>491</v>
      </c>
      <c r="BM840" s="27" t="s">
        <v>66</v>
      </c>
    </row>
    <row r="841" spans="1:65" ht="15">
      <c r="A841" s="24" t="s">
        <v>18</v>
      </c>
      <c r="B841" s="18" t="s">
        <v>111</v>
      </c>
      <c r="C841" s="15" t="s">
        <v>112</v>
      </c>
      <c r="D841" s="16" t="s">
        <v>223</v>
      </c>
      <c r="E841" s="17" t="s">
        <v>223</v>
      </c>
      <c r="F841" s="17" t="s">
        <v>223</v>
      </c>
      <c r="G841" s="17" t="s">
        <v>223</v>
      </c>
      <c r="H841" s="17" t="s">
        <v>223</v>
      </c>
      <c r="I841" s="17" t="s">
        <v>223</v>
      </c>
      <c r="J841" s="17" t="s">
        <v>223</v>
      </c>
      <c r="K841" s="17" t="s">
        <v>223</v>
      </c>
      <c r="L841" s="17" t="s">
        <v>223</v>
      </c>
      <c r="M841" s="17" t="s">
        <v>223</v>
      </c>
      <c r="N841" s="17" t="s">
        <v>223</v>
      </c>
      <c r="O841" s="17" t="s">
        <v>223</v>
      </c>
      <c r="P841" s="17" t="s">
        <v>223</v>
      </c>
      <c r="Q841" s="17" t="s">
        <v>223</v>
      </c>
      <c r="R841" s="149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224</v>
      </c>
      <c r="C842" s="9" t="s">
        <v>224</v>
      </c>
      <c r="D842" s="147" t="s">
        <v>226</v>
      </c>
      <c r="E842" s="148" t="s">
        <v>227</v>
      </c>
      <c r="F842" s="148" t="s">
        <v>228</v>
      </c>
      <c r="G842" s="148" t="s">
        <v>230</v>
      </c>
      <c r="H842" s="148" t="s">
        <v>231</v>
      </c>
      <c r="I842" s="148" t="s">
        <v>232</v>
      </c>
      <c r="J842" s="148" t="s">
        <v>234</v>
      </c>
      <c r="K842" s="148" t="s">
        <v>236</v>
      </c>
      <c r="L842" s="148" t="s">
        <v>238</v>
      </c>
      <c r="M842" s="148" t="s">
        <v>239</v>
      </c>
      <c r="N842" s="148" t="s">
        <v>241</v>
      </c>
      <c r="O842" s="148" t="s">
        <v>243</v>
      </c>
      <c r="P842" s="148" t="s">
        <v>244</v>
      </c>
      <c r="Q842" s="148" t="s">
        <v>245</v>
      </c>
      <c r="R842" s="149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269</v>
      </c>
      <c r="E843" s="11" t="s">
        <v>102</v>
      </c>
      <c r="F843" s="11" t="s">
        <v>103</v>
      </c>
      <c r="G843" s="11" t="s">
        <v>269</v>
      </c>
      <c r="H843" s="11" t="s">
        <v>103</v>
      </c>
      <c r="I843" s="11" t="s">
        <v>102</v>
      </c>
      <c r="J843" s="11" t="s">
        <v>99</v>
      </c>
      <c r="K843" s="11" t="s">
        <v>102</v>
      </c>
      <c r="L843" s="11" t="s">
        <v>102</v>
      </c>
      <c r="M843" s="11" t="s">
        <v>103</v>
      </c>
      <c r="N843" s="11" t="s">
        <v>100</v>
      </c>
      <c r="O843" s="11" t="s">
        <v>102</v>
      </c>
      <c r="P843" s="11" t="s">
        <v>102</v>
      </c>
      <c r="Q843" s="11" t="s">
        <v>103</v>
      </c>
      <c r="R843" s="149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149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8">
        <v>1</v>
      </c>
      <c r="C845" s="14">
        <v>1</v>
      </c>
      <c r="D845" s="218">
        <v>50</v>
      </c>
      <c r="E845" s="217">
        <v>56</v>
      </c>
      <c r="F845" s="217">
        <v>53.286666666666669</v>
      </c>
      <c r="G845" s="217">
        <v>55</v>
      </c>
      <c r="H845" s="218">
        <v>60</v>
      </c>
      <c r="I845" s="217">
        <v>48</v>
      </c>
      <c r="J845" s="217">
        <v>54.1</v>
      </c>
      <c r="K845" s="218">
        <v>50</v>
      </c>
      <c r="L845" s="217">
        <v>52</v>
      </c>
      <c r="M845" s="218">
        <v>62</v>
      </c>
      <c r="N845" s="217">
        <v>54.257520297513224</v>
      </c>
      <c r="O845" s="217">
        <v>52.680124934954478</v>
      </c>
      <c r="P845" s="217">
        <v>49</v>
      </c>
      <c r="Q845" s="217">
        <v>49</v>
      </c>
      <c r="R845" s="220"/>
      <c r="S845" s="221"/>
      <c r="T845" s="221"/>
      <c r="U845" s="221"/>
      <c r="V845" s="221"/>
      <c r="W845" s="221"/>
      <c r="X845" s="221"/>
      <c r="Y845" s="221"/>
      <c r="Z845" s="221"/>
      <c r="AA845" s="221"/>
      <c r="AB845" s="221"/>
      <c r="AC845" s="221"/>
      <c r="AD845" s="221"/>
      <c r="AE845" s="221"/>
      <c r="AF845" s="221"/>
      <c r="AG845" s="221"/>
      <c r="AH845" s="221"/>
      <c r="AI845" s="221"/>
      <c r="AJ845" s="221"/>
      <c r="AK845" s="221"/>
      <c r="AL845" s="221"/>
      <c r="AM845" s="221"/>
      <c r="AN845" s="221"/>
      <c r="AO845" s="221"/>
      <c r="AP845" s="221"/>
      <c r="AQ845" s="221"/>
      <c r="AR845" s="221"/>
      <c r="AS845" s="221"/>
      <c r="AT845" s="221"/>
      <c r="AU845" s="221"/>
      <c r="AV845" s="221"/>
      <c r="AW845" s="221"/>
      <c r="AX845" s="221"/>
      <c r="AY845" s="221"/>
      <c r="AZ845" s="221"/>
      <c r="BA845" s="221"/>
      <c r="BB845" s="221"/>
      <c r="BC845" s="221"/>
      <c r="BD845" s="221"/>
      <c r="BE845" s="221"/>
      <c r="BF845" s="221"/>
      <c r="BG845" s="221"/>
      <c r="BH845" s="221"/>
      <c r="BI845" s="221"/>
      <c r="BJ845" s="221"/>
      <c r="BK845" s="221"/>
      <c r="BL845" s="221"/>
      <c r="BM845" s="222">
        <v>1</v>
      </c>
    </row>
    <row r="846" spans="1:65">
      <c r="A846" s="29"/>
      <c r="B846" s="19">
        <v>1</v>
      </c>
      <c r="C846" s="9">
        <v>2</v>
      </c>
      <c r="D846" s="224">
        <v>50</v>
      </c>
      <c r="E846" s="223">
        <v>54</v>
      </c>
      <c r="F846" s="223">
        <v>54.366666666666667</v>
      </c>
      <c r="G846" s="223">
        <v>55</v>
      </c>
      <c r="H846" s="224">
        <v>50</v>
      </c>
      <c r="I846" s="223">
        <v>47</v>
      </c>
      <c r="J846" s="223">
        <v>56.1</v>
      </c>
      <c r="K846" s="224">
        <v>50</v>
      </c>
      <c r="L846" s="223">
        <v>53</v>
      </c>
      <c r="M846" s="224">
        <v>58</v>
      </c>
      <c r="N846" s="223">
        <v>54.364641026983954</v>
      </c>
      <c r="O846" s="223">
        <v>54.652036324636498</v>
      </c>
      <c r="P846" s="223">
        <v>49</v>
      </c>
      <c r="Q846" s="223">
        <v>50</v>
      </c>
      <c r="R846" s="220"/>
      <c r="S846" s="221"/>
      <c r="T846" s="221"/>
      <c r="U846" s="221"/>
      <c r="V846" s="221"/>
      <c r="W846" s="221"/>
      <c r="X846" s="221"/>
      <c r="Y846" s="221"/>
      <c r="Z846" s="221"/>
      <c r="AA846" s="221"/>
      <c r="AB846" s="221"/>
      <c r="AC846" s="221"/>
      <c r="AD846" s="221"/>
      <c r="AE846" s="221"/>
      <c r="AF846" s="221"/>
      <c r="AG846" s="221"/>
      <c r="AH846" s="221"/>
      <c r="AI846" s="221"/>
      <c r="AJ846" s="221"/>
      <c r="AK846" s="221"/>
      <c r="AL846" s="221"/>
      <c r="AM846" s="221"/>
      <c r="AN846" s="221"/>
      <c r="AO846" s="221"/>
      <c r="AP846" s="221"/>
      <c r="AQ846" s="221"/>
      <c r="AR846" s="221"/>
      <c r="AS846" s="221"/>
      <c r="AT846" s="221"/>
      <c r="AU846" s="221"/>
      <c r="AV846" s="221"/>
      <c r="AW846" s="221"/>
      <c r="AX846" s="221"/>
      <c r="AY846" s="221"/>
      <c r="AZ846" s="221"/>
      <c r="BA846" s="221"/>
      <c r="BB846" s="221"/>
      <c r="BC846" s="221"/>
      <c r="BD846" s="221"/>
      <c r="BE846" s="221"/>
      <c r="BF846" s="221"/>
      <c r="BG846" s="221"/>
      <c r="BH846" s="221"/>
      <c r="BI846" s="221"/>
      <c r="BJ846" s="221"/>
      <c r="BK846" s="221"/>
      <c r="BL846" s="221"/>
      <c r="BM846" s="222" t="e">
        <v>#N/A</v>
      </c>
    </row>
    <row r="847" spans="1:65">
      <c r="A847" s="29"/>
      <c r="B847" s="19">
        <v>1</v>
      </c>
      <c r="C847" s="9">
        <v>3</v>
      </c>
      <c r="D847" s="224">
        <v>50</v>
      </c>
      <c r="E847" s="223">
        <v>54</v>
      </c>
      <c r="F847" s="223">
        <v>53.086666666666666</v>
      </c>
      <c r="G847" s="223">
        <v>53</v>
      </c>
      <c r="H847" s="224">
        <v>60</v>
      </c>
      <c r="I847" s="223">
        <v>48</v>
      </c>
      <c r="J847" s="223">
        <v>55.9</v>
      </c>
      <c r="K847" s="224">
        <v>50</v>
      </c>
      <c r="L847" s="223">
        <v>52</v>
      </c>
      <c r="M847" s="224">
        <v>59</v>
      </c>
      <c r="N847" s="223">
        <v>50.51401600682194</v>
      </c>
      <c r="O847" s="223">
        <v>52.512552738912973</v>
      </c>
      <c r="P847" s="223">
        <v>48</v>
      </c>
      <c r="Q847" s="223">
        <v>48</v>
      </c>
      <c r="R847" s="220"/>
      <c r="S847" s="221"/>
      <c r="T847" s="221"/>
      <c r="U847" s="221"/>
      <c r="V847" s="221"/>
      <c r="W847" s="221"/>
      <c r="X847" s="221"/>
      <c r="Y847" s="221"/>
      <c r="Z847" s="221"/>
      <c r="AA847" s="221"/>
      <c r="AB847" s="221"/>
      <c r="AC847" s="221"/>
      <c r="AD847" s="221"/>
      <c r="AE847" s="221"/>
      <c r="AF847" s="221"/>
      <c r="AG847" s="221"/>
      <c r="AH847" s="221"/>
      <c r="AI847" s="221"/>
      <c r="AJ847" s="221"/>
      <c r="AK847" s="221"/>
      <c r="AL847" s="221"/>
      <c r="AM847" s="221"/>
      <c r="AN847" s="221"/>
      <c r="AO847" s="221"/>
      <c r="AP847" s="221"/>
      <c r="AQ847" s="221"/>
      <c r="AR847" s="221"/>
      <c r="AS847" s="221"/>
      <c r="AT847" s="221"/>
      <c r="AU847" s="221"/>
      <c r="AV847" s="221"/>
      <c r="AW847" s="221"/>
      <c r="AX847" s="221"/>
      <c r="AY847" s="221"/>
      <c r="AZ847" s="221"/>
      <c r="BA847" s="221"/>
      <c r="BB847" s="221"/>
      <c r="BC847" s="221"/>
      <c r="BD847" s="221"/>
      <c r="BE847" s="221"/>
      <c r="BF847" s="221"/>
      <c r="BG847" s="221"/>
      <c r="BH847" s="221"/>
      <c r="BI847" s="221"/>
      <c r="BJ847" s="221"/>
      <c r="BK847" s="221"/>
      <c r="BL847" s="221"/>
      <c r="BM847" s="222">
        <v>16</v>
      </c>
    </row>
    <row r="848" spans="1:65">
      <c r="A848" s="29"/>
      <c r="B848" s="19">
        <v>1</v>
      </c>
      <c r="C848" s="9">
        <v>4</v>
      </c>
      <c r="D848" s="224">
        <v>50</v>
      </c>
      <c r="E848" s="223">
        <v>55</v>
      </c>
      <c r="F848" s="223">
        <v>53.63666666666667</v>
      </c>
      <c r="G848" s="223">
        <v>53</v>
      </c>
      <c r="H848" s="224">
        <v>60</v>
      </c>
      <c r="I848" s="223">
        <v>47</v>
      </c>
      <c r="J848" s="223">
        <v>52.2</v>
      </c>
      <c r="K848" s="224">
        <v>50</v>
      </c>
      <c r="L848" s="223">
        <v>51</v>
      </c>
      <c r="M848" s="224">
        <v>57</v>
      </c>
      <c r="N848" s="223">
        <v>54.752700134240797</v>
      </c>
      <c r="O848" s="223">
        <v>52.70040125973599</v>
      </c>
      <c r="P848" s="223">
        <v>49</v>
      </c>
      <c r="Q848" s="223">
        <v>48</v>
      </c>
      <c r="R848" s="220"/>
      <c r="S848" s="221"/>
      <c r="T848" s="221"/>
      <c r="U848" s="221"/>
      <c r="V848" s="221"/>
      <c r="W848" s="221"/>
      <c r="X848" s="221"/>
      <c r="Y848" s="221"/>
      <c r="Z848" s="221"/>
      <c r="AA848" s="221"/>
      <c r="AB848" s="221"/>
      <c r="AC848" s="221"/>
      <c r="AD848" s="221"/>
      <c r="AE848" s="221"/>
      <c r="AF848" s="221"/>
      <c r="AG848" s="221"/>
      <c r="AH848" s="221"/>
      <c r="AI848" s="221"/>
      <c r="AJ848" s="221"/>
      <c r="AK848" s="221"/>
      <c r="AL848" s="221"/>
      <c r="AM848" s="221"/>
      <c r="AN848" s="221"/>
      <c r="AO848" s="221"/>
      <c r="AP848" s="221"/>
      <c r="AQ848" s="221"/>
      <c r="AR848" s="221"/>
      <c r="AS848" s="221"/>
      <c r="AT848" s="221"/>
      <c r="AU848" s="221"/>
      <c r="AV848" s="221"/>
      <c r="AW848" s="221"/>
      <c r="AX848" s="221"/>
      <c r="AY848" s="221"/>
      <c r="AZ848" s="221"/>
      <c r="BA848" s="221"/>
      <c r="BB848" s="221"/>
      <c r="BC848" s="221"/>
      <c r="BD848" s="221"/>
      <c r="BE848" s="221"/>
      <c r="BF848" s="221"/>
      <c r="BG848" s="221"/>
      <c r="BH848" s="221"/>
      <c r="BI848" s="221"/>
      <c r="BJ848" s="221"/>
      <c r="BK848" s="221"/>
      <c r="BL848" s="221"/>
      <c r="BM848" s="222">
        <v>51.993440747193311</v>
      </c>
    </row>
    <row r="849" spans="1:65">
      <c r="A849" s="29"/>
      <c r="B849" s="19">
        <v>1</v>
      </c>
      <c r="C849" s="9">
        <v>5</v>
      </c>
      <c r="D849" s="224">
        <v>50</v>
      </c>
      <c r="E849" s="223">
        <v>51</v>
      </c>
      <c r="F849" s="223">
        <v>54.31666666666667</v>
      </c>
      <c r="G849" s="223">
        <v>55</v>
      </c>
      <c r="H849" s="224">
        <v>50</v>
      </c>
      <c r="I849" s="223">
        <v>48</v>
      </c>
      <c r="J849" s="223">
        <v>53.6</v>
      </c>
      <c r="K849" s="224">
        <v>50</v>
      </c>
      <c r="L849" s="223">
        <v>54</v>
      </c>
      <c r="M849" s="224">
        <v>62</v>
      </c>
      <c r="N849" s="223">
        <v>53.448543465424294</v>
      </c>
      <c r="O849" s="223">
        <v>52.676284851252639</v>
      </c>
      <c r="P849" s="223">
        <v>48</v>
      </c>
      <c r="Q849" s="223">
        <v>50</v>
      </c>
      <c r="R849" s="220"/>
      <c r="S849" s="221"/>
      <c r="T849" s="221"/>
      <c r="U849" s="221"/>
      <c r="V849" s="221"/>
      <c r="W849" s="221"/>
      <c r="X849" s="221"/>
      <c r="Y849" s="221"/>
      <c r="Z849" s="221"/>
      <c r="AA849" s="221"/>
      <c r="AB849" s="221"/>
      <c r="AC849" s="221"/>
      <c r="AD849" s="221"/>
      <c r="AE849" s="221"/>
      <c r="AF849" s="221"/>
      <c r="AG849" s="221"/>
      <c r="AH849" s="221"/>
      <c r="AI849" s="221"/>
      <c r="AJ849" s="221"/>
      <c r="AK849" s="221"/>
      <c r="AL849" s="221"/>
      <c r="AM849" s="221"/>
      <c r="AN849" s="221"/>
      <c r="AO849" s="221"/>
      <c r="AP849" s="221"/>
      <c r="AQ849" s="221"/>
      <c r="AR849" s="221"/>
      <c r="AS849" s="221"/>
      <c r="AT849" s="221"/>
      <c r="AU849" s="221"/>
      <c r="AV849" s="221"/>
      <c r="AW849" s="221"/>
      <c r="AX849" s="221"/>
      <c r="AY849" s="221"/>
      <c r="AZ849" s="221"/>
      <c r="BA849" s="221"/>
      <c r="BB849" s="221"/>
      <c r="BC849" s="221"/>
      <c r="BD849" s="221"/>
      <c r="BE849" s="221"/>
      <c r="BF849" s="221"/>
      <c r="BG849" s="221"/>
      <c r="BH849" s="221"/>
      <c r="BI849" s="221"/>
      <c r="BJ849" s="221"/>
      <c r="BK849" s="221"/>
      <c r="BL849" s="221"/>
      <c r="BM849" s="222">
        <v>56</v>
      </c>
    </row>
    <row r="850" spans="1:65">
      <c r="A850" s="29"/>
      <c r="B850" s="19">
        <v>1</v>
      </c>
      <c r="C850" s="9">
        <v>6</v>
      </c>
      <c r="D850" s="224">
        <v>50</v>
      </c>
      <c r="E850" s="223">
        <v>56</v>
      </c>
      <c r="F850" s="223">
        <v>52.926666666666669</v>
      </c>
      <c r="G850" s="223">
        <v>54</v>
      </c>
      <c r="H850" s="224">
        <v>60</v>
      </c>
      <c r="I850" s="223">
        <v>48</v>
      </c>
      <c r="J850" s="223">
        <v>51.5</v>
      </c>
      <c r="K850" s="224">
        <v>50</v>
      </c>
      <c r="L850" s="223">
        <v>51</v>
      </c>
      <c r="M850" s="224">
        <v>65</v>
      </c>
      <c r="N850" s="223">
        <v>52.083996510329463</v>
      </c>
      <c r="O850" s="223">
        <v>54.943627280792597</v>
      </c>
      <c r="P850" s="223">
        <v>48</v>
      </c>
      <c r="Q850" s="223">
        <v>49</v>
      </c>
      <c r="R850" s="220"/>
      <c r="S850" s="221"/>
      <c r="T850" s="221"/>
      <c r="U850" s="221"/>
      <c r="V850" s="221"/>
      <c r="W850" s="221"/>
      <c r="X850" s="221"/>
      <c r="Y850" s="221"/>
      <c r="Z850" s="221"/>
      <c r="AA850" s="221"/>
      <c r="AB850" s="221"/>
      <c r="AC850" s="221"/>
      <c r="AD850" s="221"/>
      <c r="AE850" s="221"/>
      <c r="AF850" s="221"/>
      <c r="AG850" s="221"/>
      <c r="AH850" s="221"/>
      <c r="AI850" s="221"/>
      <c r="AJ850" s="221"/>
      <c r="AK850" s="221"/>
      <c r="AL850" s="221"/>
      <c r="AM850" s="221"/>
      <c r="AN850" s="221"/>
      <c r="AO850" s="221"/>
      <c r="AP850" s="221"/>
      <c r="AQ850" s="221"/>
      <c r="AR850" s="221"/>
      <c r="AS850" s="221"/>
      <c r="AT850" s="221"/>
      <c r="AU850" s="221"/>
      <c r="AV850" s="221"/>
      <c r="AW850" s="221"/>
      <c r="AX850" s="221"/>
      <c r="AY850" s="221"/>
      <c r="AZ850" s="221"/>
      <c r="BA850" s="221"/>
      <c r="BB850" s="221"/>
      <c r="BC850" s="221"/>
      <c r="BD850" s="221"/>
      <c r="BE850" s="221"/>
      <c r="BF850" s="221"/>
      <c r="BG850" s="221"/>
      <c r="BH850" s="221"/>
      <c r="BI850" s="221"/>
      <c r="BJ850" s="221"/>
      <c r="BK850" s="221"/>
      <c r="BL850" s="221"/>
      <c r="BM850" s="226"/>
    </row>
    <row r="851" spans="1:65">
      <c r="A851" s="29"/>
      <c r="B851" s="20" t="s">
        <v>258</v>
      </c>
      <c r="C851" s="12"/>
      <c r="D851" s="227">
        <v>50</v>
      </c>
      <c r="E851" s="227">
        <v>54.333333333333336</v>
      </c>
      <c r="F851" s="227">
        <v>53.603333333333332</v>
      </c>
      <c r="G851" s="227">
        <v>54.166666666666664</v>
      </c>
      <c r="H851" s="227">
        <v>56.666666666666664</v>
      </c>
      <c r="I851" s="227">
        <v>47.666666666666664</v>
      </c>
      <c r="J851" s="227">
        <v>53.900000000000006</v>
      </c>
      <c r="K851" s="227">
        <v>50</v>
      </c>
      <c r="L851" s="227">
        <v>52.166666666666664</v>
      </c>
      <c r="M851" s="227">
        <v>60.5</v>
      </c>
      <c r="N851" s="227">
        <v>53.236902906885611</v>
      </c>
      <c r="O851" s="227">
        <v>53.360837898380872</v>
      </c>
      <c r="P851" s="227">
        <v>48.5</v>
      </c>
      <c r="Q851" s="227">
        <v>49</v>
      </c>
      <c r="R851" s="220"/>
      <c r="S851" s="221"/>
      <c r="T851" s="221"/>
      <c r="U851" s="221"/>
      <c r="V851" s="221"/>
      <c r="W851" s="221"/>
      <c r="X851" s="221"/>
      <c r="Y851" s="221"/>
      <c r="Z851" s="221"/>
      <c r="AA851" s="221"/>
      <c r="AB851" s="221"/>
      <c r="AC851" s="221"/>
      <c r="AD851" s="221"/>
      <c r="AE851" s="221"/>
      <c r="AF851" s="221"/>
      <c r="AG851" s="221"/>
      <c r="AH851" s="221"/>
      <c r="AI851" s="221"/>
      <c r="AJ851" s="221"/>
      <c r="AK851" s="221"/>
      <c r="AL851" s="221"/>
      <c r="AM851" s="221"/>
      <c r="AN851" s="221"/>
      <c r="AO851" s="221"/>
      <c r="AP851" s="221"/>
      <c r="AQ851" s="221"/>
      <c r="AR851" s="221"/>
      <c r="AS851" s="221"/>
      <c r="AT851" s="221"/>
      <c r="AU851" s="221"/>
      <c r="AV851" s="221"/>
      <c r="AW851" s="221"/>
      <c r="AX851" s="221"/>
      <c r="AY851" s="221"/>
      <c r="AZ851" s="221"/>
      <c r="BA851" s="221"/>
      <c r="BB851" s="221"/>
      <c r="BC851" s="221"/>
      <c r="BD851" s="221"/>
      <c r="BE851" s="221"/>
      <c r="BF851" s="221"/>
      <c r="BG851" s="221"/>
      <c r="BH851" s="221"/>
      <c r="BI851" s="221"/>
      <c r="BJ851" s="221"/>
      <c r="BK851" s="221"/>
      <c r="BL851" s="221"/>
      <c r="BM851" s="226"/>
    </row>
    <row r="852" spans="1:65">
      <c r="A852" s="29"/>
      <c r="B852" s="3" t="s">
        <v>259</v>
      </c>
      <c r="C852" s="28"/>
      <c r="D852" s="223">
        <v>50</v>
      </c>
      <c r="E852" s="223">
        <v>54.5</v>
      </c>
      <c r="F852" s="223">
        <v>53.461666666666673</v>
      </c>
      <c r="G852" s="223">
        <v>54.5</v>
      </c>
      <c r="H852" s="223">
        <v>60</v>
      </c>
      <c r="I852" s="223">
        <v>48</v>
      </c>
      <c r="J852" s="223">
        <v>53.85</v>
      </c>
      <c r="K852" s="223">
        <v>50</v>
      </c>
      <c r="L852" s="223">
        <v>52</v>
      </c>
      <c r="M852" s="223">
        <v>60.5</v>
      </c>
      <c r="N852" s="223">
        <v>53.853031881468759</v>
      </c>
      <c r="O852" s="223">
        <v>52.690263097345237</v>
      </c>
      <c r="P852" s="223">
        <v>48.5</v>
      </c>
      <c r="Q852" s="223">
        <v>49</v>
      </c>
      <c r="R852" s="220"/>
      <c r="S852" s="221"/>
      <c r="T852" s="221"/>
      <c r="U852" s="221"/>
      <c r="V852" s="221"/>
      <c r="W852" s="221"/>
      <c r="X852" s="221"/>
      <c r="Y852" s="221"/>
      <c r="Z852" s="221"/>
      <c r="AA852" s="221"/>
      <c r="AB852" s="221"/>
      <c r="AC852" s="221"/>
      <c r="AD852" s="221"/>
      <c r="AE852" s="221"/>
      <c r="AF852" s="221"/>
      <c r="AG852" s="221"/>
      <c r="AH852" s="221"/>
      <c r="AI852" s="221"/>
      <c r="AJ852" s="221"/>
      <c r="AK852" s="221"/>
      <c r="AL852" s="221"/>
      <c r="AM852" s="221"/>
      <c r="AN852" s="221"/>
      <c r="AO852" s="221"/>
      <c r="AP852" s="221"/>
      <c r="AQ852" s="221"/>
      <c r="AR852" s="221"/>
      <c r="AS852" s="221"/>
      <c r="AT852" s="221"/>
      <c r="AU852" s="221"/>
      <c r="AV852" s="221"/>
      <c r="AW852" s="221"/>
      <c r="AX852" s="221"/>
      <c r="AY852" s="221"/>
      <c r="AZ852" s="221"/>
      <c r="BA852" s="221"/>
      <c r="BB852" s="221"/>
      <c r="BC852" s="221"/>
      <c r="BD852" s="221"/>
      <c r="BE852" s="221"/>
      <c r="BF852" s="221"/>
      <c r="BG852" s="221"/>
      <c r="BH852" s="221"/>
      <c r="BI852" s="221"/>
      <c r="BJ852" s="221"/>
      <c r="BK852" s="221"/>
      <c r="BL852" s="221"/>
      <c r="BM852" s="226"/>
    </row>
    <row r="853" spans="1:65">
      <c r="A853" s="29"/>
      <c r="B853" s="3" t="s">
        <v>260</v>
      </c>
      <c r="C853" s="28"/>
      <c r="D853" s="212">
        <v>0</v>
      </c>
      <c r="E853" s="212">
        <v>1.8618986725025255</v>
      </c>
      <c r="F853" s="212">
        <v>0.61931144561251805</v>
      </c>
      <c r="G853" s="212">
        <v>0.98319208025017502</v>
      </c>
      <c r="H853" s="212">
        <v>5.1639777949432224</v>
      </c>
      <c r="I853" s="212">
        <v>0.51639777949432231</v>
      </c>
      <c r="J853" s="212">
        <v>1.8772320048411699</v>
      </c>
      <c r="K853" s="212">
        <v>0</v>
      </c>
      <c r="L853" s="212">
        <v>1.1690451944500122</v>
      </c>
      <c r="M853" s="212">
        <v>3.0166206257996713</v>
      </c>
      <c r="N853" s="212">
        <v>1.6370212164666116</v>
      </c>
      <c r="O853" s="212">
        <v>1.1189426154533233</v>
      </c>
      <c r="P853" s="212">
        <v>0.54772255750516607</v>
      </c>
      <c r="Q853" s="212">
        <v>0.89442719099991586</v>
      </c>
      <c r="R853" s="209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215"/>
    </row>
    <row r="854" spans="1:65">
      <c r="A854" s="29"/>
      <c r="B854" s="3" t="s">
        <v>86</v>
      </c>
      <c r="C854" s="28"/>
      <c r="D854" s="13">
        <v>0</v>
      </c>
      <c r="E854" s="13">
        <v>3.4268073727040348E-2</v>
      </c>
      <c r="F854" s="13">
        <v>1.1553599507726846E-2</v>
      </c>
      <c r="G854" s="13">
        <v>1.8151238404618616E-2</v>
      </c>
      <c r="H854" s="13">
        <v>9.1129019910762749E-2</v>
      </c>
      <c r="I854" s="13">
        <v>1.0833519849531239E-2</v>
      </c>
      <c r="J854" s="13">
        <v>3.4828052037869567E-2</v>
      </c>
      <c r="K854" s="13">
        <v>0</v>
      </c>
      <c r="L854" s="13">
        <v>2.2409812034185538E-2</v>
      </c>
      <c r="M854" s="13">
        <v>4.9861497947102006E-2</v>
      </c>
      <c r="N854" s="13">
        <v>3.0749745516373394E-2</v>
      </c>
      <c r="O854" s="13">
        <v>2.0969359918676902E-2</v>
      </c>
      <c r="P854" s="13">
        <v>1.1293248608353939E-2</v>
      </c>
      <c r="Q854" s="13">
        <v>1.8253616142855426E-2</v>
      </c>
      <c r="R854" s="149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261</v>
      </c>
      <c r="C855" s="28"/>
      <c r="D855" s="13">
        <v>-3.8340235201705153E-2</v>
      </c>
      <c r="E855" s="13">
        <v>4.5003611080813855E-2</v>
      </c>
      <c r="F855" s="13">
        <v>3.0963378514758721E-2</v>
      </c>
      <c r="G855" s="13">
        <v>4.1798078531485983E-2</v>
      </c>
      <c r="H855" s="13">
        <v>8.9881066771400731E-2</v>
      </c>
      <c r="I855" s="13">
        <v>-8.3217690892292251E-2</v>
      </c>
      <c r="J855" s="13">
        <v>3.6669226452561876E-2</v>
      </c>
      <c r="K855" s="13">
        <v>-3.8340235201705153E-2</v>
      </c>
      <c r="L855" s="13">
        <v>3.3316879395541843E-3</v>
      </c>
      <c r="M855" s="13">
        <v>0.16360831540593668</v>
      </c>
      <c r="N855" s="13">
        <v>2.3915750560505433E-2</v>
      </c>
      <c r="O855" s="13">
        <v>2.6299416455937807E-2</v>
      </c>
      <c r="P855" s="13">
        <v>-6.7190028145654002E-2</v>
      </c>
      <c r="Q855" s="13">
        <v>-5.7573430497671052E-2</v>
      </c>
      <c r="R855" s="149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262</v>
      </c>
      <c r="C856" s="46"/>
      <c r="D856" s="44" t="s">
        <v>263</v>
      </c>
      <c r="E856" s="44">
        <v>0.67</v>
      </c>
      <c r="F856" s="44">
        <v>0.17</v>
      </c>
      <c r="G856" s="44">
        <v>0.56000000000000005</v>
      </c>
      <c r="H856" s="44" t="s">
        <v>263</v>
      </c>
      <c r="I856" s="44">
        <v>3.95</v>
      </c>
      <c r="J856" s="44">
        <v>0.37</v>
      </c>
      <c r="K856" s="44" t="s">
        <v>263</v>
      </c>
      <c r="L856" s="44">
        <v>0.83</v>
      </c>
      <c r="M856" s="44">
        <v>4.95</v>
      </c>
      <c r="N856" s="44">
        <v>0.09</v>
      </c>
      <c r="O856" s="44">
        <v>0</v>
      </c>
      <c r="P856" s="44">
        <v>3.37</v>
      </c>
      <c r="Q856" s="44">
        <v>3.02</v>
      </c>
      <c r="R856" s="149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 t="s">
        <v>286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BM857" s="55"/>
    </row>
    <row r="858" spans="1:65">
      <c r="BM858" s="55"/>
    </row>
    <row r="859" spans="1:65" ht="15">
      <c r="B859" s="8" t="s">
        <v>492</v>
      </c>
      <c r="BM859" s="27" t="s">
        <v>66</v>
      </c>
    </row>
    <row r="860" spans="1:65" ht="15">
      <c r="A860" s="24" t="s">
        <v>21</v>
      </c>
      <c r="B860" s="18" t="s">
        <v>111</v>
      </c>
      <c r="C860" s="15" t="s">
        <v>112</v>
      </c>
      <c r="D860" s="16" t="s">
        <v>223</v>
      </c>
      <c r="E860" s="17" t="s">
        <v>223</v>
      </c>
      <c r="F860" s="17" t="s">
        <v>223</v>
      </c>
      <c r="G860" s="17" t="s">
        <v>223</v>
      </c>
      <c r="H860" s="17" t="s">
        <v>223</v>
      </c>
      <c r="I860" s="17" t="s">
        <v>223</v>
      </c>
      <c r="J860" s="17" t="s">
        <v>223</v>
      </c>
      <c r="K860" s="17" t="s">
        <v>223</v>
      </c>
      <c r="L860" s="17" t="s">
        <v>223</v>
      </c>
      <c r="M860" s="17" t="s">
        <v>223</v>
      </c>
      <c r="N860" s="17" t="s">
        <v>223</v>
      </c>
      <c r="O860" s="17" t="s">
        <v>223</v>
      </c>
      <c r="P860" s="14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224</v>
      </c>
      <c r="C861" s="9" t="s">
        <v>224</v>
      </c>
      <c r="D861" s="147" t="s">
        <v>226</v>
      </c>
      <c r="E861" s="148" t="s">
        <v>227</v>
      </c>
      <c r="F861" s="148" t="s">
        <v>230</v>
      </c>
      <c r="G861" s="148" t="s">
        <v>232</v>
      </c>
      <c r="H861" s="148" t="s">
        <v>234</v>
      </c>
      <c r="I861" s="148" t="s">
        <v>236</v>
      </c>
      <c r="J861" s="148" t="s">
        <v>238</v>
      </c>
      <c r="K861" s="148" t="s">
        <v>239</v>
      </c>
      <c r="L861" s="148" t="s">
        <v>241</v>
      </c>
      <c r="M861" s="148" t="s">
        <v>243</v>
      </c>
      <c r="N861" s="148" t="s">
        <v>244</v>
      </c>
      <c r="O861" s="148" t="s">
        <v>245</v>
      </c>
      <c r="P861" s="14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269</v>
      </c>
      <c r="E862" s="11" t="s">
        <v>102</v>
      </c>
      <c r="F862" s="11" t="s">
        <v>269</v>
      </c>
      <c r="G862" s="11" t="s">
        <v>102</v>
      </c>
      <c r="H862" s="11" t="s">
        <v>99</v>
      </c>
      <c r="I862" s="11" t="s">
        <v>102</v>
      </c>
      <c r="J862" s="11" t="s">
        <v>102</v>
      </c>
      <c r="K862" s="11" t="s">
        <v>103</v>
      </c>
      <c r="L862" s="11" t="s">
        <v>100</v>
      </c>
      <c r="M862" s="11" t="s">
        <v>102</v>
      </c>
      <c r="N862" s="11" t="s">
        <v>102</v>
      </c>
      <c r="O862" s="11" t="s">
        <v>102</v>
      </c>
      <c r="P862" s="14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14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0.4</v>
      </c>
      <c r="E864" s="143">
        <v>1.7</v>
      </c>
      <c r="F864" s="143">
        <v>1.1000000000000001</v>
      </c>
      <c r="G864" s="21">
        <v>0.5</v>
      </c>
      <c r="H864" s="21">
        <v>0.4</v>
      </c>
      <c r="I864" s="21">
        <v>0.45</v>
      </c>
      <c r="J864" s="21">
        <v>0.3</v>
      </c>
      <c r="K864" s="143" t="s">
        <v>96</v>
      </c>
      <c r="L864" s="143" t="s">
        <v>105</v>
      </c>
      <c r="M864" s="21">
        <v>0.63879766650242742</v>
      </c>
      <c r="N864" s="21">
        <v>0.41</v>
      </c>
      <c r="O864" s="143" t="s">
        <v>206</v>
      </c>
      <c r="P864" s="14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0.4</v>
      </c>
      <c r="E865" s="144">
        <v>1.57</v>
      </c>
      <c r="F865" s="144">
        <v>0.6</v>
      </c>
      <c r="G865" s="11">
        <v>0.5</v>
      </c>
      <c r="H865" s="11">
        <v>0.4</v>
      </c>
      <c r="I865" s="11">
        <v>0.44</v>
      </c>
      <c r="J865" s="11">
        <v>0.4</v>
      </c>
      <c r="K865" s="144" t="s">
        <v>96</v>
      </c>
      <c r="L865" s="144" t="s">
        <v>105</v>
      </c>
      <c r="M865" s="11">
        <v>0.64878813921466394</v>
      </c>
      <c r="N865" s="11">
        <v>0.47</v>
      </c>
      <c r="O865" s="144" t="s">
        <v>206</v>
      </c>
      <c r="P865" s="14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8</v>
      </c>
    </row>
    <row r="866" spans="1:65">
      <c r="A866" s="29"/>
      <c r="B866" s="19">
        <v>1</v>
      </c>
      <c r="C866" s="9">
        <v>3</v>
      </c>
      <c r="D866" s="144" t="s">
        <v>108</v>
      </c>
      <c r="E866" s="144">
        <v>1.53</v>
      </c>
      <c r="F866" s="144">
        <v>1</v>
      </c>
      <c r="G866" s="11">
        <v>0.6</v>
      </c>
      <c r="H866" s="11">
        <v>0.4</v>
      </c>
      <c r="I866" s="11">
        <v>0.51</v>
      </c>
      <c r="J866" s="11">
        <v>0.3</v>
      </c>
      <c r="K866" s="144" t="s">
        <v>96</v>
      </c>
      <c r="L866" s="144" t="s">
        <v>105</v>
      </c>
      <c r="M866" s="11">
        <v>0.75214575750080592</v>
      </c>
      <c r="N866" s="11">
        <v>0.41</v>
      </c>
      <c r="O866" s="144" t="s">
        <v>206</v>
      </c>
      <c r="P866" s="14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44" t="s">
        <v>108</v>
      </c>
      <c r="E867" s="144">
        <v>1.71</v>
      </c>
      <c r="F867" s="144">
        <v>1.2</v>
      </c>
      <c r="G867" s="11">
        <v>0.6</v>
      </c>
      <c r="H867" s="11">
        <v>0.4</v>
      </c>
      <c r="I867" s="11">
        <v>0.56999999999999995</v>
      </c>
      <c r="J867" s="11">
        <v>0.4</v>
      </c>
      <c r="K867" s="144" t="s">
        <v>96</v>
      </c>
      <c r="L867" s="144" t="s">
        <v>105</v>
      </c>
      <c r="M867" s="11">
        <v>0.70684415597956518</v>
      </c>
      <c r="N867" s="11">
        <v>0.52</v>
      </c>
      <c r="O867" s="144" t="s">
        <v>206</v>
      </c>
      <c r="P867" s="14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0.48293196043933939</v>
      </c>
    </row>
    <row r="868" spans="1:65">
      <c r="A868" s="29"/>
      <c r="B868" s="19">
        <v>1</v>
      </c>
      <c r="C868" s="9">
        <v>5</v>
      </c>
      <c r="D868" s="11">
        <v>0.6</v>
      </c>
      <c r="E868" s="144">
        <v>1.58</v>
      </c>
      <c r="F868" s="144">
        <v>1.7</v>
      </c>
      <c r="G868" s="11">
        <v>0.5</v>
      </c>
      <c r="H868" s="11">
        <v>0.4</v>
      </c>
      <c r="I868" s="11">
        <v>0.42</v>
      </c>
      <c r="J868" s="11">
        <v>0.4</v>
      </c>
      <c r="K868" s="144" t="s">
        <v>96</v>
      </c>
      <c r="L868" s="144" t="s">
        <v>105</v>
      </c>
      <c r="M868" s="11">
        <v>0.76238379102094356</v>
      </c>
      <c r="N868" s="11">
        <v>0.5</v>
      </c>
      <c r="O868" s="144" t="s">
        <v>206</v>
      </c>
      <c r="P868" s="14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57</v>
      </c>
    </row>
    <row r="869" spans="1:65">
      <c r="A869" s="29"/>
      <c r="B869" s="19">
        <v>1</v>
      </c>
      <c r="C869" s="9">
        <v>6</v>
      </c>
      <c r="D869" s="144" t="s">
        <v>108</v>
      </c>
      <c r="E869" s="144">
        <v>1.66</v>
      </c>
      <c r="F869" s="144">
        <v>1.1000000000000001</v>
      </c>
      <c r="G869" s="11">
        <v>0.5</v>
      </c>
      <c r="H869" s="11">
        <v>0.4</v>
      </c>
      <c r="I869" s="11">
        <v>0.41</v>
      </c>
      <c r="J869" s="11">
        <v>0.3</v>
      </c>
      <c r="K869" s="144" t="s">
        <v>96</v>
      </c>
      <c r="L869" s="144" t="s">
        <v>105</v>
      </c>
      <c r="M869" s="11">
        <v>0.67418282823385001</v>
      </c>
      <c r="N869" s="11">
        <v>0.49</v>
      </c>
      <c r="O869" s="144" t="s">
        <v>206</v>
      </c>
      <c r="P869" s="14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258</v>
      </c>
      <c r="C870" s="12"/>
      <c r="D870" s="22">
        <v>0.46666666666666662</v>
      </c>
      <c r="E870" s="22">
        <v>1.625</v>
      </c>
      <c r="F870" s="22">
        <v>1.1166666666666669</v>
      </c>
      <c r="G870" s="22">
        <v>0.53333333333333333</v>
      </c>
      <c r="H870" s="22">
        <v>0.39999999999999997</v>
      </c>
      <c r="I870" s="22">
        <v>0.46666666666666662</v>
      </c>
      <c r="J870" s="22">
        <v>0.34999999999999992</v>
      </c>
      <c r="K870" s="22" t="s">
        <v>626</v>
      </c>
      <c r="L870" s="22" t="s">
        <v>626</v>
      </c>
      <c r="M870" s="22">
        <v>0.69719038974204262</v>
      </c>
      <c r="N870" s="22">
        <v>0.46666666666666662</v>
      </c>
      <c r="O870" s="22" t="s">
        <v>626</v>
      </c>
      <c r="P870" s="14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259</v>
      </c>
      <c r="C871" s="28"/>
      <c r="D871" s="11">
        <v>0.4</v>
      </c>
      <c r="E871" s="11">
        <v>1.62</v>
      </c>
      <c r="F871" s="11">
        <v>1.1000000000000001</v>
      </c>
      <c r="G871" s="11">
        <v>0.5</v>
      </c>
      <c r="H871" s="11">
        <v>0.4</v>
      </c>
      <c r="I871" s="11">
        <v>0.44500000000000001</v>
      </c>
      <c r="J871" s="11">
        <v>0.35</v>
      </c>
      <c r="K871" s="11" t="s">
        <v>626</v>
      </c>
      <c r="L871" s="11" t="s">
        <v>626</v>
      </c>
      <c r="M871" s="11">
        <v>0.69051349210670754</v>
      </c>
      <c r="N871" s="11">
        <v>0.48</v>
      </c>
      <c r="O871" s="11" t="s">
        <v>626</v>
      </c>
      <c r="P871" s="149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260</v>
      </c>
      <c r="C872" s="28"/>
      <c r="D872" s="23">
        <v>0.11547005383792552</v>
      </c>
      <c r="E872" s="23">
        <v>7.503332592921623E-2</v>
      </c>
      <c r="F872" s="23">
        <v>0.35449494589721031</v>
      </c>
      <c r="G872" s="23">
        <v>5.1639777949432218E-2</v>
      </c>
      <c r="H872" s="23">
        <v>6.0809419444881171E-17</v>
      </c>
      <c r="I872" s="23">
        <v>6.1535897382476626E-2</v>
      </c>
      <c r="J872" s="23">
        <v>5.4772255750517036E-2</v>
      </c>
      <c r="K872" s="23" t="s">
        <v>626</v>
      </c>
      <c r="L872" s="23" t="s">
        <v>626</v>
      </c>
      <c r="M872" s="23">
        <v>5.2240411729595211E-2</v>
      </c>
      <c r="N872" s="23">
        <v>4.67618077780005E-2</v>
      </c>
      <c r="O872" s="23" t="s">
        <v>626</v>
      </c>
      <c r="P872" s="149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86</v>
      </c>
      <c r="C873" s="28"/>
      <c r="D873" s="13">
        <v>0.24743582965269759</v>
      </c>
      <c r="E873" s="13">
        <v>4.6174354417979221E-2</v>
      </c>
      <c r="F873" s="13">
        <v>0.31745816050496439</v>
      </c>
      <c r="G873" s="13">
        <v>9.6824583655185412E-2</v>
      </c>
      <c r="H873" s="13">
        <v>1.5202354861220294E-16</v>
      </c>
      <c r="I873" s="13">
        <v>0.13186263724816422</v>
      </c>
      <c r="J873" s="13">
        <v>0.15649215928719157</v>
      </c>
      <c r="K873" s="13" t="s">
        <v>626</v>
      </c>
      <c r="L873" s="13" t="s">
        <v>626</v>
      </c>
      <c r="M873" s="13">
        <v>7.4929907953728295E-2</v>
      </c>
      <c r="N873" s="13">
        <v>0.10020387381000108</v>
      </c>
      <c r="O873" s="13" t="s">
        <v>626</v>
      </c>
      <c r="P873" s="149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261</v>
      </c>
      <c r="C874" s="28"/>
      <c r="D874" s="13">
        <v>-3.3680300963878418E-2</v>
      </c>
      <c r="E874" s="13">
        <v>2.3648632377150665</v>
      </c>
      <c r="F874" s="13">
        <v>1.3122649941221489</v>
      </c>
      <c r="G874" s="13">
        <v>0.10436537032699622</v>
      </c>
      <c r="H874" s="13">
        <v>-0.17172597225475295</v>
      </c>
      <c r="I874" s="13">
        <v>-3.3680300963878418E-2</v>
      </c>
      <c r="J874" s="13">
        <v>-0.27526022572290887</v>
      </c>
      <c r="K874" s="13" t="s">
        <v>626</v>
      </c>
      <c r="L874" s="13" t="s">
        <v>626</v>
      </c>
      <c r="M874" s="13">
        <v>0.44366173054230074</v>
      </c>
      <c r="N874" s="13">
        <v>-3.3680300963878418E-2</v>
      </c>
      <c r="O874" s="13" t="s">
        <v>626</v>
      </c>
      <c r="P874" s="149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262</v>
      </c>
      <c r="C875" s="46"/>
      <c r="D875" s="44">
        <v>0.87</v>
      </c>
      <c r="E875" s="44">
        <v>4.43</v>
      </c>
      <c r="F875" s="44">
        <v>2.46</v>
      </c>
      <c r="G875" s="44">
        <v>0.19</v>
      </c>
      <c r="H875" s="44">
        <v>0.32</v>
      </c>
      <c r="I875" s="44">
        <v>0.06</v>
      </c>
      <c r="J875" s="44">
        <v>0.52</v>
      </c>
      <c r="K875" s="44">
        <v>17.54</v>
      </c>
      <c r="L875" s="44">
        <v>0.06</v>
      </c>
      <c r="M875" s="44">
        <v>0.83</v>
      </c>
      <c r="N875" s="44">
        <v>0.06</v>
      </c>
      <c r="O875" s="44">
        <v>0.91</v>
      </c>
      <c r="P875" s="149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BM876" s="55"/>
    </row>
    <row r="877" spans="1:65" ht="15">
      <c r="B877" s="8" t="s">
        <v>493</v>
      </c>
      <c r="BM877" s="27" t="s">
        <v>66</v>
      </c>
    </row>
    <row r="878" spans="1:65" ht="15">
      <c r="A878" s="24" t="s">
        <v>24</v>
      </c>
      <c r="B878" s="18" t="s">
        <v>111</v>
      </c>
      <c r="C878" s="15" t="s">
        <v>112</v>
      </c>
      <c r="D878" s="16" t="s">
        <v>223</v>
      </c>
      <c r="E878" s="17" t="s">
        <v>223</v>
      </c>
      <c r="F878" s="17" t="s">
        <v>223</v>
      </c>
      <c r="G878" s="17" t="s">
        <v>223</v>
      </c>
      <c r="H878" s="17" t="s">
        <v>223</v>
      </c>
      <c r="I878" s="17" t="s">
        <v>223</v>
      </c>
      <c r="J878" s="17" t="s">
        <v>223</v>
      </c>
      <c r="K878" s="17" t="s">
        <v>223</v>
      </c>
      <c r="L878" s="17" t="s">
        <v>223</v>
      </c>
      <c r="M878" s="17" t="s">
        <v>223</v>
      </c>
      <c r="N878" s="17" t="s">
        <v>223</v>
      </c>
      <c r="O878" s="149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224</v>
      </c>
      <c r="C879" s="9" t="s">
        <v>224</v>
      </c>
      <c r="D879" s="147" t="s">
        <v>226</v>
      </c>
      <c r="E879" s="148" t="s">
        <v>227</v>
      </c>
      <c r="F879" s="148" t="s">
        <v>228</v>
      </c>
      <c r="G879" s="148" t="s">
        <v>230</v>
      </c>
      <c r="H879" s="148" t="s">
        <v>232</v>
      </c>
      <c r="I879" s="148" t="s">
        <v>234</v>
      </c>
      <c r="J879" s="148" t="s">
        <v>236</v>
      </c>
      <c r="K879" s="148" t="s">
        <v>239</v>
      </c>
      <c r="L879" s="148" t="s">
        <v>241</v>
      </c>
      <c r="M879" s="148" t="s">
        <v>244</v>
      </c>
      <c r="N879" s="148" t="s">
        <v>245</v>
      </c>
      <c r="O879" s="149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269</v>
      </c>
      <c r="E880" s="11" t="s">
        <v>102</v>
      </c>
      <c r="F880" s="11" t="s">
        <v>102</v>
      </c>
      <c r="G880" s="11" t="s">
        <v>269</v>
      </c>
      <c r="H880" s="11" t="s">
        <v>102</v>
      </c>
      <c r="I880" s="11" t="s">
        <v>99</v>
      </c>
      <c r="J880" s="11" t="s">
        <v>102</v>
      </c>
      <c r="K880" s="11" t="s">
        <v>103</v>
      </c>
      <c r="L880" s="11" t="s">
        <v>100</v>
      </c>
      <c r="M880" s="11" t="s">
        <v>102</v>
      </c>
      <c r="N880" s="11" t="s">
        <v>102</v>
      </c>
      <c r="O880" s="149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149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3</v>
      </c>
    </row>
    <row r="882" spans="1:65">
      <c r="A882" s="29"/>
      <c r="B882" s="18">
        <v>1</v>
      </c>
      <c r="C882" s="14">
        <v>1</v>
      </c>
      <c r="D882" s="21">
        <v>0.27</v>
      </c>
      <c r="E882" s="143">
        <v>1.7</v>
      </c>
      <c r="F882" s="21">
        <v>0.28104148309790244</v>
      </c>
      <c r="G882" s="143">
        <v>0.3</v>
      </c>
      <c r="H882" s="143">
        <v>0.3</v>
      </c>
      <c r="I882" s="21">
        <v>0.26</v>
      </c>
      <c r="J882" s="21">
        <v>0.24</v>
      </c>
      <c r="K882" s="143" t="s">
        <v>271</v>
      </c>
      <c r="L882" s="143" t="s">
        <v>105</v>
      </c>
      <c r="M882" s="21">
        <v>0.25</v>
      </c>
      <c r="N882" s="21">
        <v>0.28000000000000003</v>
      </c>
      <c r="O882" s="149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0.26</v>
      </c>
      <c r="E883" s="144">
        <v>1.71</v>
      </c>
      <c r="F883" s="11">
        <v>0.29450636872978947</v>
      </c>
      <c r="G883" s="144">
        <v>0.2</v>
      </c>
      <c r="H883" s="144">
        <v>0.3</v>
      </c>
      <c r="I883" s="11">
        <v>0.27</v>
      </c>
      <c r="J883" s="11">
        <v>0.27</v>
      </c>
      <c r="K883" s="144" t="s">
        <v>271</v>
      </c>
      <c r="L883" s="144" t="s">
        <v>105</v>
      </c>
      <c r="M883" s="11">
        <v>0.24</v>
      </c>
      <c r="N883" s="11">
        <v>0.28999999999999998</v>
      </c>
      <c r="O883" s="149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e">
        <v>#N/A</v>
      </c>
    </row>
    <row r="884" spans="1:65">
      <c r="A884" s="29"/>
      <c r="B884" s="19">
        <v>1</v>
      </c>
      <c r="C884" s="9">
        <v>3</v>
      </c>
      <c r="D884" s="11">
        <v>0.25</v>
      </c>
      <c r="E884" s="144">
        <v>1.84</v>
      </c>
      <c r="F884" s="11">
        <v>0.2984010815835455</v>
      </c>
      <c r="G884" s="144">
        <v>0.3</v>
      </c>
      <c r="H884" s="144">
        <v>0.3</v>
      </c>
      <c r="I884" s="11">
        <v>0.25</v>
      </c>
      <c r="J884" s="11">
        <v>0.23</v>
      </c>
      <c r="K884" s="144" t="s">
        <v>271</v>
      </c>
      <c r="L884" s="144" t="s">
        <v>105</v>
      </c>
      <c r="M884" s="11">
        <v>0.26</v>
      </c>
      <c r="N884" s="11">
        <v>0.28000000000000003</v>
      </c>
      <c r="O884" s="149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0.26</v>
      </c>
      <c r="E885" s="144">
        <v>1.61</v>
      </c>
      <c r="F885" s="11">
        <v>0.28323824114360346</v>
      </c>
      <c r="G885" s="144">
        <v>0.3</v>
      </c>
      <c r="H885" s="144">
        <v>0.3</v>
      </c>
      <c r="I885" s="11">
        <v>0.26</v>
      </c>
      <c r="J885" s="11">
        <v>0.25</v>
      </c>
      <c r="K885" s="144" t="s">
        <v>271</v>
      </c>
      <c r="L885" s="144" t="s">
        <v>105</v>
      </c>
      <c r="M885" s="11">
        <v>0.26</v>
      </c>
      <c r="N885" s="11">
        <v>0.28999999999999998</v>
      </c>
      <c r="O885" s="149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0.26652848219498709</v>
      </c>
    </row>
    <row r="886" spans="1:65">
      <c r="A886" s="29"/>
      <c r="B886" s="19">
        <v>1</v>
      </c>
      <c r="C886" s="9">
        <v>5</v>
      </c>
      <c r="D886" s="11">
        <v>0.26</v>
      </c>
      <c r="E886" s="144">
        <v>1.73</v>
      </c>
      <c r="F886" s="11">
        <v>0.27552507164656947</v>
      </c>
      <c r="G886" s="144">
        <v>0.3</v>
      </c>
      <c r="H886" s="144">
        <v>0.3</v>
      </c>
      <c r="I886" s="11">
        <v>0.27</v>
      </c>
      <c r="J886" s="11">
        <v>0.26</v>
      </c>
      <c r="K886" s="144" t="s">
        <v>271</v>
      </c>
      <c r="L886" s="144" t="s">
        <v>105</v>
      </c>
      <c r="M886" s="11">
        <v>0.24</v>
      </c>
      <c r="N886" s="11">
        <v>0.28999999999999998</v>
      </c>
      <c r="O886" s="14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58</v>
      </c>
    </row>
    <row r="887" spans="1:65">
      <c r="A887" s="29"/>
      <c r="B887" s="19">
        <v>1</v>
      </c>
      <c r="C887" s="9">
        <v>6</v>
      </c>
      <c r="D887" s="11">
        <v>0.26</v>
      </c>
      <c r="E887" s="144">
        <v>1.66</v>
      </c>
      <c r="F887" s="11">
        <v>0.30231311281812551</v>
      </c>
      <c r="G887" s="144">
        <v>0.2</v>
      </c>
      <c r="H887" s="144">
        <v>0.3</v>
      </c>
      <c r="I887" s="11">
        <v>0.25</v>
      </c>
      <c r="J887" s="11">
        <v>0.27</v>
      </c>
      <c r="K887" s="144" t="s">
        <v>271</v>
      </c>
      <c r="L887" s="144" t="s">
        <v>105</v>
      </c>
      <c r="M887" s="11">
        <v>0.25</v>
      </c>
      <c r="N887" s="11">
        <v>0.28999999999999998</v>
      </c>
      <c r="O887" s="14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20" t="s">
        <v>258</v>
      </c>
      <c r="C888" s="12"/>
      <c r="D888" s="22">
        <v>0.26</v>
      </c>
      <c r="E888" s="22">
        <v>1.7083333333333333</v>
      </c>
      <c r="F888" s="22">
        <v>0.28917089316992267</v>
      </c>
      <c r="G888" s="22">
        <v>0.26666666666666666</v>
      </c>
      <c r="H888" s="22">
        <v>0.3</v>
      </c>
      <c r="I888" s="22">
        <v>0.26</v>
      </c>
      <c r="J888" s="22">
        <v>0.25333333333333335</v>
      </c>
      <c r="K888" s="22" t="s">
        <v>626</v>
      </c>
      <c r="L888" s="22" t="s">
        <v>626</v>
      </c>
      <c r="M888" s="22">
        <v>0.25</v>
      </c>
      <c r="N888" s="22">
        <v>0.28666666666666668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259</v>
      </c>
      <c r="C889" s="28"/>
      <c r="D889" s="11">
        <v>0.26</v>
      </c>
      <c r="E889" s="11">
        <v>1.7050000000000001</v>
      </c>
      <c r="F889" s="11">
        <v>0.28887230493669647</v>
      </c>
      <c r="G889" s="11">
        <v>0.3</v>
      </c>
      <c r="H889" s="11">
        <v>0.3</v>
      </c>
      <c r="I889" s="11">
        <v>0.26</v>
      </c>
      <c r="J889" s="11">
        <v>0.255</v>
      </c>
      <c r="K889" s="11" t="s">
        <v>626</v>
      </c>
      <c r="L889" s="11" t="s">
        <v>626</v>
      </c>
      <c r="M889" s="11">
        <v>0.25</v>
      </c>
      <c r="N889" s="11">
        <v>0.28999999999999998</v>
      </c>
      <c r="O889" s="149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260</v>
      </c>
      <c r="C890" s="28"/>
      <c r="D890" s="23">
        <v>6.324555320336764E-3</v>
      </c>
      <c r="E890" s="23">
        <v>7.7308904187465166E-2</v>
      </c>
      <c r="F890" s="23">
        <v>1.0713297607311992E-2</v>
      </c>
      <c r="G890" s="23">
        <v>5.1639777949432177E-2</v>
      </c>
      <c r="H890" s="23">
        <v>0</v>
      </c>
      <c r="I890" s="23">
        <v>8.9442719099991665E-3</v>
      </c>
      <c r="J890" s="23">
        <v>1.6329931618554526E-2</v>
      </c>
      <c r="K890" s="23" t="s">
        <v>626</v>
      </c>
      <c r="L890" s="23" t="s">
        <v>626</v>
      </c>
      <c r="M890" s="23">
        <v>8.9442719099991665E-3</v>
      </c>
      <c r="N890" s="23">
        <v>5.1639777949431982E-3</v>
      </c>
      <c r="O890" s="199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200"/>
      <c r="AT890" s="200"/>
      <c r="AU890" s="200"/>
      <c r="AV890" s="200"/>
      <c r="AW890" s="200"/>
      <c r="AX890" s="200"/>
      <c r="AY890" s="200"/>
      <c r="AZ890" s="200"/>
      <c r="BA890" s="200"/>
      <c r="BB890" s="200"/>
      <c r="BC890" s="200"/>
      <c r="BD890" s="200"/>
      <c r="BE890" s="200"/>
      <c r="BF890" s="200"/>
      <c r="BG890" s="200"/>
      <c r="BH890" s="200"/>
      <c r="BI890" s="200"/>
      <c r="BJ890" s="200"/>
      <c r="BK890" s="200"/>
      <c r="BL890" s="200"/>
      <c r="BM890" s="56"/>
    </row>
    <row r="891" spans="1:65">
      <c r="A891" s="29"/>
      <c r="B891" s="3" t="s">
        <v>86</v>
      </c>
      <c r="C891" s="28"/>
      <c r="D891" s="13">
        <v>2.4325212770526013E-2</v>
      </c>
      <c r="E891" s="13">
        <v>4.5253992695101559E-2</v>
      </c>
      <c r="F891" s="13">
        <v>3.7048326302387018E-2</v>
      </c>
      <c r="G891" s="13">
        <v>0.19364916731037066</v>
      </c>
      <c r="H891" s="13">
        <v>0</v>
      </c>
      <c r="I891" s="13">
        <v>3.4401045807689101E-2</v>
      </c>
      <c r="J891" s="13">
        <v>6.4460256389031023E-2</v>
      </c>
      <c r="K891" s="13" t="s">
        <v>626</v>
      </c>
      <c r="L891" s="13" t="s">
        <v>626</v>
      </c>
      <c r="M891" s="13">
        <v>3.5777087639996666E-2</v>
      </c>
      <c r="N891" s="13">
        <v>1.8013876028871622E-2</v>
      </c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261</v>
      </c>
      <c r="C892" s="28"/>
      <c r="D892" s="13">
        <v>-2.449450108004203E-2</v>
      </c>
      <c r="E892" s="13">
        <v>5.4095713871343385</v>
      </c>
      <c r="F892" s="13">
        <v>8.4953063134058704E-2</v>
      </c>
      <c r="G892" s="13">
        <v>5.1846043072600878E-4</v>
      </c>
      <c r="H892" s="13">
        <v>0.12558326798456676</v>
      </c>
      <c r="I892" s="13">
        <v>-2.449450108004203E-2</v>
      </c>
      <c r="J892" s="13">
        <v>-4.9507462590810181E-2</v>
      </c>
      <c r="K892" s="13" t="s">
        <v>626</v>
      </c>
      <c r="L892" s="13" t="s">
        <v>626</v>
      </c>
      <c r="M892" s="13">
        <v>-6.2013943346194367E-2</v>
      </c>
      <c r="N892" s="13">
        <v>7.5557344963030459E-2</v>
      </c>
      <c r="O892" s="149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262</v>
      </c>
      <c r="C893" s="46"/>
      <c r="D893" s="44">
        <v>0.54</v>
      </c>
      <c r="E893" s="44">
        <v>28.76</v>
      </c>
      <c r="F893" s="44">
        <v>0.05</v>
      </c>
      <c r="G893" s="44" t="s">
        <v>263</v>
      </c>
      <c r="H893" s="44" t="s">
        <v>263</v>
      </c>
      <c r="I893" s="44">
        <v>0.54</v>
      </c>
      <c r="J893" s="44">
        <v>0.67</v>
      </c>
      <c r="K893" s="44">
        <v>24.54</v>
      </c>
      <c r="L893" s="44">
        <v>4.32</v>
      </c>
      <c r="M893" s="44">
        <v>0.74</v>
      </c>
      <c r="N893" s="44">
        <v>0</v>
      </c>
      <c r="O893" s="149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 t="s">
        <v>287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BM894" s="55"/>
    </row>
    <row r="895" spans="1:65">
      <c r="BM895" s="55"/>
    </row>
    <row r="896" spans="1:65" ht="15">
      <c r="B896" s="8" t="s">
        <v>494</v>
      </c>
      <c r="BM896" s="27" t="s">
        <v>66</v>
      </c>
    </row>
    <row r="897" spans="1:65" ht="15">
      <c r="A897" s="24" t="s">
        <v>27</v>
      </c>
      <c r="B897" s="18" t="s">
        <v>111</v>
      </c>
      <c r="C897" s="15" t="s">
        <v>112</v>
      </c>
      <c r="D897" s="16" t="s">
        <v>223</v>
      </c>
      <c r="E897" s="17" t="s">
        <v>223</v>
      </c>
      <c r="F897" s="17" t="s">
        <v>223</v>
      </c>
      <c r="G897" s="17" t="s">
        <v>223</v>
      </c>
      <c r="H897" s="17" t="s">
        <v>223</v>
      </c>
      <c r="I897" s="17" t="s">
        <v>223</v>
      </c>
      <c r="J897" s="17" t="s">
        <v>223</v>
      </c>
      <c r="K897" s="17" t="s">
        <v>223</v>
      </c>
      <c r="L897" s="149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224</v>
      </c>
      <c r="C898" s="9" t="s">
        <v>224</v>
      </c>
      <c r="D898" s="147" t="s">
        <v>226</v>
      </c>
      <c r="E898" s="148" t="s">
        <v>227</v>
      </c>
      <c r="F898" s="148" t="s">
        <v>230</v>
      </c>
      <c r="G898" s="148" t="s">
        <v>232</v>
      </c>
      <c r="H898" s="148" t="s">
        <v>236</v>
      </c>
      <c r="I898" s="148" t="s">
        <v>238</v>
      </c>
      <c r="J898" s="148" t="s">
        <v>243</v>
      </c>
      <c r="K898" s="148" t="s">
        <v>245</v>
      </c>
      <c r="L898" s="149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269</v>
      </c>
      <c r="E899" s="11" t="s">
        <v>102</v>
      </c>
      <c r="F899" s="11" t="s">
        <v>269</v>
      </c>
      <c r="G899" s="11" t="s">
        <v>102</v>
      </c>
      <c r="H899" s="11" t="s">
        <v>102</v>
      </c>
      <c r="I899" s="11" t="s">
        <v>102</v>
      </c>
      <c r="J899" s="11" t="s">
        <v>102</v>
      </c>
      <c r="K899" s="11" t="s">
        <v>102</v>
      </c>
      <c r="L899" s="149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149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8">
        <v>1</v>
      </c>
      <c r="C901" s="14">
        <v>1</v>
      </c>
      <c r="D901" s="21">
        <v>3</v>
      </c>
      <c r="E901" s="143" t="s">
        <v>107</v>
      </c>
      <c r="F901" s="143">
        <v>11</v>
      </c>
      <c r="G901" s="21">
        <v>3</v>
      </c>
      <c r="H901" s="21">
        <v>3.2</v>
      </c>
      <c r="I901" s="21">
        <v>3</v>
      </c>
      <c r="J901" s="143">
        <v>5.5469501022292711</v>
      </c>
      <c r="K901" s="21">
        <v>3</v>
      </c>
      <c r="L901" s="149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1">
        <v>3</v>
      </c>
      <c r="E902" s="144" t="s">
        <v>107</v>
      </c>
      <c r="F902" s="144">
        <v>11</v>
      </c>
      <c r="G902" s="11">
        <v>3</v>
      </c>
      <c r="H902" s="11">
        <v>2.2000000000000002</v>
      </c>
      <c r="I902" s="11">
        <v>3</v>
      </c>
      <c r="J902" s="144">
        <v>4.2731540625958999</v>
      </c>
      <c r="K902" s="11">
        <v>3</v>
      </c>
      <c r="L902" s="149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e">
        <v>#N/A</v>
      </c>
    </row>
    <row r="903" spans="1:65">
      <c r="A903" s="29"/>
      <c r="B903" s="19">
        <v>1</v>
      </c>
      <c r="C903" s="9">
        <v>3</v>
      </c>
      <c r="D903" s="11">
        <v>3</v>
      </c>
      <c r="E903" s="144" t="s">
        <v>107</v>
      </c>
      <c r="F903" s="144">
        <v>13</v>
      </c>
      <c r="G903" s="11">
        <v>4</v>
      </c>
      <c r="H903" s="11">
        <v>1.7</v>
      </c>
      <c r="I903" s="11">
        <v>3</v>
      </c>
      <c r="J903" s="144">
        <v>4.4641637658675508</v>
      </c>
      <c r="K903" s="11">
        <v>3</v>
      </c>
      <c r="L903" s="149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1">
        <v>3</v>
      </c>
      <c r="E904" s="144" t="s">
        <v>107</v>
      </c>
      <c r="F904" s="144">
        <v>12</v>
      </c>
      <c r="G904" s="11">
        <v>2</v>
      </c>
      <c r="H904" s="11">
        <v>2.7</v>
      </c>
      <c r="I904" s="11">
        <v>3</v>
      </c>
      <c r="J904" s="144">
        <v>4.3737521159215991</v>
      </c>
      <c r="K904" s="11">
        <v>3</v>
      </c>
      <c r="L904" s="149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2.88</v>
      </c>
    </row>
    <row r="905" spans="1:65">
      <c r="A905" s="29"/>
      <c r="B905" s="19">
        <v>1</v>
      </c>
      <c r="C905" s="9">
        <v>5</v>
      </c>
      <c r="D905" s="11">
        <v>3</v>
      </c>
      <c r="E905" s="144" t="s">
        <v>107</v>
      </c>
      <c r="F905" s="145">
        <v>20</v>
      </c>
      <c r="G905" s="11">
        <v>3</v>
      </c>
      <c r="H905" s="11">
        <v>2.6</v>
      </c>
      <c r="I905" s="11">
        <v>3</v>
      </c>
      <c r="J905" s="144">
        <v>5.4662456940420698</v>
      </c>
      <c r="K905" s="11">
        <v>3</v>
      </c>
      <c r="L905" s="149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59</v>
      </c>
    </row>
    <row r="906" spans="1:65">
      <c r="A906" s="29"/>
      <c r="B906" s="19">
        <v>1</v>
      </c>
      <c r="C906" s="9">
        <v>6</v>
      </c>
      <c r="D906" s="11">
        <v>3</v>
      </c>
      <c r="E906" s="144" t="s">
        <v>107</v>
      </c>
      <c r="F906" s="144">
        <v>12</v>
      </c>
      <c r="G906" s="11">
        <v>2</v>
      </c>
      <c r="H906" s="11">
        <v>3</v>
      </c>
      <c r="I906" s="11">
        <v>3</v>
      </c>
      <c r="J906" s="144">
        <v>4.3339110551596356</v>
      </c>
      <c r="K906" s="11">
        <v>3</v>
      </c>
      <c r="L906" s="149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20" t="s">
        <v>258</v>
      </c>
      <c r="C907" s="12"/>
      <c r="D907" s="22">
        <v>3</v>
      </c>
      <c r="E907" s="22" t="s">
        <v>626</v>
      </c>
      <c r="F907" s="22">
        <v>13.166666666666666</v>
      </c>
      <c r="G907" s="22">
        <v>2.8333333333333335</v>
      </c>
      <c r="H907" s="22">
        <v>2.5666666666666669</v>
      </c>
      <c r="I907" s="22">
        <v>3</v>
      </c>
      <c r="J907" s="22">
        <v>4.7430294659693368</v>
      </c>
      <c r="K907" s="22">
        <v>3</v>
      </c>
      <c r="L907" s="149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259</v>
      </c>
      <c r="C908" s="28"/>
      <c r="D908" s="11">
        <v>3</v>
      </c>
      <c r="E908" s="11" t="s">
        <v>626</v>
      </c>
      <c r="F908" s="11">
        <v>12</v>
      </c>
      <c r="G908" s="11">
        <v>3</v>
      </c>
      <c r="H908" s="11">
        <v>2.6500000000000004</v>
      </c>
      <c r="I908" s="11">
        <v>3</v>
      </c>
      <c r="J908" s="11">
        <v>4.4189579408945754</v>
      </c>
      <c r="K908" s="11">
        <v>3</v>
      </c>
      <c r="L908" s="149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260</v>
      </c>
      <c r="C909" s="28"/>
      <c r="D909" s="23">
        <v>0</v>
      </c>
      <c r="E909" s="23" t="s">
        <v>626</v>
      </c>
      <c r="F909" s="23">
        <v>3.4302575219167806</v>
      </c>
      <c r="G909" s="23">
        <v>0.75277265270908122</v>
      </c>
      <c r="H909" s="23">
        <v>0.54650404085117843</v>
      </c>
      <c r="I909" s="23">
        <v>0</v>
      </c>
      <c r="J909" s="23">
        <v>0.59525166285575093</v>
      </c>
      <c r="K909" s="23">
        <v>0</v>
      </c>
      <c r="L909" s="149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86</v>
      </c>
      <c r="C910" s="28"/>
      <c r="D910" s="13">
        <v>0</v>
      </c>
      <c r="E910" s="13" t="s">
        <v>626</v>
      </c>
      <c r="F910" s="13">
        <v>0.26052588774051499</v>
      </c>
      <c r="G910" s="13">
        <v>0.26568446566202863</v>
      </c>
      <c r="H910" s="13">
        <v>0.21292365227967988</v>
      </c>
      <c r="I910" s="13">
        <v>0</v>
      </c>
      <c r="J910" s="13">
        <v>0.12550030884830249</v>
      </c>
      <c r="K910" s="13">
        <v>0</v>
      </c>
      <c r="L910" s="14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261</v>
      </c>
      <c r="C911" s="28"/>
      <c r="D911" s="13">
        <v>4.1666666666666741E-2</v>
      </c>
      <c r="E911" s="13" t="s">
        <v>626</v>
      </c>
      <c r="F911" s="13">
        <v>3.5717592592592595</v>
      </c>
      <c r="G911" s="13">
        <v>-1.6203703703703609E-2</v>
      </c>
      <c r="H911" s="13">
        <v>-0.10879629629629617</v>
      </c>
      <c r="I911" s="13">
        <v>4.1666666666666741E-2</v>
      </c>
      <c r="J911" s="13">
        <v>0.64688523123935315</v>
      </c>
      <c r="K911" s="13">
        <v>4.1666666666666741E-2</v>
      </c>
      <c r="L911" s="14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262</v>
      </c>
      <c r="C912" s="46"/>
      <c r="D912" s="44">
        <v>0</v>
      </c>
      <c r="E912" s="44">
        <v>1.1200000000000001</v>
      </c>
      <c r="F912" s="44">
        <v>22.85</v>
      </c>
      <c r="G912" s="44">
        <v>0.37</v>
      </c>
      <c r="H912" s="44">
        <v>0.97</v>
      </c>
      <c r="I912" s="44">
        <v>0</v>
      </c>
      <c r="J912" s="44">
        <v>3.92</v>
      </c>
      <c r="K912" s="44">
        <v>0</v>
      </c>
      <c r="L912" s="14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BM913" s="55"/>
    </row>
    <row r="914" spans="1:65" ht="15">
      <c r="B914" s="8" t="s">
        <v>495</v>
      </c>
      <c r="BM914" s="27" t="s">
        <v>66</v>
      </c>
    </row>
    <row r="915" spans="1:65" ht="15">
      <c r="A915" s="24" t="s">
        <v>30</v>
      </c>
      <c r="B915" s="18" t="s">
        <v>111</v>
      </c>
      <c r="C915" s="15" t="s">
        <v>112</v>
      </c>
      <c r="D915" s="16" t="s">
        <v>223</v>
      </c>
      <c r="E915" s="17" t="s">
        <v>223</v>
      </c>
      <c r="F915" s="17" t="s">
        <v>223</v>
      </c>
      <c r="G915" s="17" t="s">
        <v>223</v>
      </c>
      <c r="H915" s="17" t="s">
        <v>223</v>
      </c>
      <c r="I915" s="17" t="s">
        <v>223</v>
      </c>
      <c r="J915" s="17" t="s">
        <v>223</v>
      </c>
      <c r="K915" s="17" t="s">
        <v>223</v>
      </c>
      <c r="L915" s="17" t="s">
        <v>223</v>
      </c>
      <c r="M915" s="17" t="s">
        <v>223</v>
      </c>
      <c r="N915" s="17" t="s">
        <v>223</v>
      </c>
      <c r="O915" s="17" t="s">
        <v>223</v>
      </c>
      <c r="P915" s="17" t="s">
        <v>223</v>
      </c>
      <c r="Q915" s="17" t="s">
        <v>223</v>
      </c>
      <c r="R915" s="149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224</v>
      </c>
      <c r="C916" s="9" t="s">
        <v>224</v>
      </c>
      <c r="D916" s="147" t="s">
        <v>226</v>
      </c>
      <c r="E916" s="148" t="s">
        <v>227</v>
      </c>
      <c r="F916" s="148" t="s">
        <v>228</v>
      </c>
      <c r="G916" s="148" t="s">
        <v>229</v>
      </c>
      <c r="H916" s="148" t="s">
        <v>230</v>
      </c>
      <c r="I916" s="148" t="s">
        <v>232</v>
      </c>
      <c r="J916" s="148" t="s">
        <v>234</v>
      </c>
      <c r="K916" s="148" t="s">
        <v>236</v>
      </c>
      <c r="L916" s="148" t="s">
        <v>238</v>
      </c>
      <c r="M916" s="148" t="s">
        <v>239</v>
      </c>
      <c r="N916" s="148" t="s">
        <v>241</v>
      </c>
      <c r="O916" s="148" t="s">
        <v>243</v>
      </c>
      <c r="P916" s="148" t="s">
        <v>244</v>
      </c>
      <c r="Q916" s="148" t="s">
        <v>245</v>
      </c>
      <c r="R916" s="149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269</v>
      </c>
      <c r="E917" s="11" t="s">
        <v>102</v>
      </c>
      <c r="F917" s="11" t="s">
        <v>102</v>
      </c>
      <c r="G917" s="11" t="s">
        <v>102</v>
      </c>
      <c r="H917" s="11" t="s">
        <v>269</v>
      </c>
      <c r="I917" s="11" t="s">
        <v>102</v>
      </c>
      <c r="J917" s="11" t="s">
        <v>99</v>
      </c>
      <c r="K917" s="11" t="s">
        <v>102</v>
      </c>
      <c r="L917" s="11" t="s">
        <v>102</v>
      </c>
      <c r="M917" s="11" t="s">
        <v>103</v>
      </c>
      <c r="N917" s="11" t="s">
        <v>100</v>
      </c>
      <c r="O917" s="11" t="s">
        <v>102</v>
      </c>
      <c r="P917" s="11" t="s">
        <v>102</v>
      </c>
      <c r="Q917" s="11" t="s">
        <v>102</v>
      </c>
      <c r="R917" s="14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14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8">
        <v>1</v>
      </c>
      <c r="C919" s="14">
        <v>1</v>
      </c>
      <c r="D919" s="21">
        <v>4</v>
      </c>
      <c r="E919" s="143">
        <v>2</v>
      </c>
      <c r="F919" s="21">
        <v>4.38897005214959</v>
      </c>
      <c r="G919" s="21">
        <v>4.1366479917949004</v>
      </c>
      <c r="H919" s="21">
        <v>4</v>
      </c>
      <c r="I919" s="21">
        <v>4.0999999999999996</v>
      </c>
      <c r="J919" s="21">
        <v>3.89</v>
      </c>
      <c r="K919" s="21">
        <v>3.6</v>
      </c>
      <c r="L919" s="21">
        <v>3.9</v>
      </c>
      <c r="M919" s="143" t="s">
        <v>104</v>
      </c>
      <c r="N919" s="21">
        <v>4.0894674838338467</v>
      </c>
      <c r="O919" s="21">
        <v>3.9746106507102952</v>
      </c>
      <c r="P919" s="21">
        <v>3.8</v>
      </c>
      <c r="Q919" s="21">
        <v>4.3</v>
      </c>
      <c r="R919" s="14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>
        <v>1</v>
      </c>
      <c r="C920" s="9">
        <v>2</v>
      </c>
      <c r="D920" s="11">
        <v>4.0999999999999996</v>
      </c>
      <c r="E920" s="144">
        <v>2</v>
      </c>
      <c r="F920" s="11">
        <v>4.2004795303756302</v>
      </c>
      <c r="G920" s="11">
        <v>4.1848374323382904</v>
      </c>
      <c r="H920" s="11">
        <v>4</v>
      </c>
      <c r="I920" s="11">
        <v>4.0999999999999996</v>
      </c>
      <c r="J920" s="11">
        <v>3.9300000000000006</v>
      </c>
      <c r="K920" s="11">
        <v>3.8</v>
      </c>
      <c r="L920" s="11">
        <v>4</v>
      </c>
      <c r="M920" s="144" t="s">
        <v>104</v>
      </c>
      <c r="N920" s="11">
        <v>3.9001182107841941</v>
      </c>
      <c r="O920" s="11">
        <v>4.0957383799979139</v>
      </c>
      <c r="P920" s="11">
        <v>3.9</v>
      </c>
      <c r="Q920" s="11">
        <v>4.2</v>
      </c>
      <c r="R920" s="14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e">
        <v>#N/A</v>
      </c>
    </row>
    <row r="921" spans="1:65">
      <c r="A921" s="29"/>
      <c r="B921" s="19">
        <v>1</v>
      </c>
      <c r="C921" s="9">
        <v>3</v>
      </c>
      <c r="D921" s="11">
        <v>3.9</v>
      </c>
      <c r="E921" s="144">
        <v>2</v>
      </c>
      <c r="F921" s="11">
        <v>4.2738450519547495</v>
      </c>
      <c r="G921" s="11">
        <v>4.0999276797606097</v>
      </c>
      <c r="H921" s="11">
        <v>4.2</v>
      </c>
      <c r="I921" s="11">
        <v>4.0999999999999996</v>
      </c>
      <c r="J921" s="11">
        <v>3.82</v>
      </c>
      <c r="K921" s="11">
        <v>3.6</v>
      </c>
      <c r="L921" s="11">
        <v>3.8</v>
      </c>
      <c r="M921" s="144" t="s">
        <v>104</v>
      </c>
      <c r="N921" s="11">
        <v>4.3394544282992626</v>
      </c>
      <c r="O921" s="11">
        <v>3.9060703999786193</v>
      </c>
      <c r="P921" s="11">
        <v>3.8</v>
      </c>
      <c r="Q921" s="11">
        <v>4.2</v>
      </c>
      <c r="R921" s="14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16</v>
      </c>
    </row>
    <row r="922" spans="1:65">
      <c r="A922" s="29"/>
      <c r="B922" s="19">
        <v>1</v>
      </c>
      <c r="C922" s="9">
        <v>4</v>
      </c>
      <c r="D922" s="11">
        <v>4</v>
      </c>
      <c r="E922" s="144">
        <v>2</v>
      </c>
      <c r="F922" s="11">
        <v>4.3844896954205597</v>
      </c>
      <c r="G922" s="11">
        <v>4.1741848972396198</v>
      </c>
      <c r="H922" s="11">
        <v>4.0999999999999996</v>
      </c>
      <c r="I922" s="11">
        <v>4</v>
      </c>
      <c r="J922" s="11">
        <v>3.9600000000000004</v>
      </c>
      <c r="K922" s="11">
        <v>3.7</v>
      </c>
      <c r="L922" s="11">
        <v>3.7</v>
      </c>
      <c r="M922" s="144" t="s">
        <v>104</v>
      </c>
      <c r="N922" s="11">
        <v>3.9635701197028332</v>
      </c>
      <c r="O922" s="11">
        <v>3.8182741495949193</v>
      </c>
      <c r="P922" s="11">
        <v>4.3</v>
      </c>
      <c r="Q922" s="11">
        <v>4.2</v>
      </c>
      <c r="R922" s="14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4.0334142562863819</v>
      </c>
    </row>
    <row r="923" spans="1:65">
      <c r="A923" s="29"/>
      <c r="B923" s="19">
        <v>1</v>
      </c>
      <c r="C923" s="9">
        <v>5</v>
      </c>
      <c r="D923" s="11">
        <v>4</v>
      </c>
      <c r="E923" s="144">
        <v>2</v>
      </c>
      <c r="F923" s="11">
        <v>4.3971966448467903</v>
      </c>
      <c r="G923" s="11">
        <v>4.1586453442046496</v>
      </c>
      <c r="H923" s="11">
        <v>4.3</v>
      </c>
      <c r="I923" s="11">
        <v>4.3</v>
      </c>
      <c r="J923" s="11">
        <v>3.9300000000000006</v>
      </c>
      <c r="K923" s="11">
        <v>3.7</v>
      </c>
      <c r="L923" s="11">
        <v>4</v>
      </c>
      <c r="M923" s="144" t="s">
        <v>104</v>
      </c>
      <c r="N923" s="11">
        <v>4.0375651837259356</v>
      </c>
      <c r="O923" s="11">
        <v>3.9009441582094504</v>
      </c>
      <c r="P923" s="11">
        <v>3.9</v>
      </c>
      <c r="Q923" s="11">
        <v>4.2</v>
      </c>
      <c r="R923" s="14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60</v>
      </c>
    </row>
    <row r="924" spans="1:65">
      <c r="A924" s="29"/>
      <c r="B924" s="19">
        <v>1</v>
      </c>
      <c r="C924" s="9">
        <v>6</v>
      </c>
      <c r="D924" s="11">
        <v>3.9</v>
      </c>
      <c r="E924" s="144">
        <v>2</v>
      </c>
      <c r="F924" s="11">
        <v>4.5808574837318998</v>
      </c>
      <c r="G924" s="11">
        <v>4.1824350852713597</v>
      </c>
      <c r="H924" s="11">
        <v>3.9</v>
      </c>
      <c r="I924" s="11">
        <v>4.0999999999999996</v>
      </c>
      <c r="J924" s="11">
        <v>4.0199999999999996</v>
      </c>
      <c r="K924" s="11">
        <v>3.7</v>
      </c>
      <c r="L924" s="11">
        <v>3.9</v>
      </c>
      <c r="M924" s="144" t="s">
        <v>104</v>
      </c>
      <c r="N924" s="11">
        <v>4.2394974562955898</v>
      </c>
      <c r="O924" s="11">
        <v>4.0279989423979954</v>
      </c>
      <c r="P924" s="11">
        <v>3.8</v>
      </c>
      <c r="Q924" s="11">
        <v>4.3</v>
      </c>
      <c r="R924" s="14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20" t="s">
        <v>258</v>
      </c>
      <c r="C925" s="12"/>
      <c r="D925" s="22">
        <v>3.9833333333333329</v>
      </c>
      <c r="E925" s="22">
        <v>2</v>
      </c>
      <c r="F925" s="22">
        <v>4.3709730764132031</v>
      </c>
      <c r="G925" s="22">
        <v>4.156113071768238</v>
      </c>
      <c r="H925" s="22">
        <v>4.083333333333333</v>
      </c>
      <c r="I925" s="22">
        <v>4.1166666666666663</v>
      </c>
      <c r="J925" s="22">
        <v>3.9250000000000003</v>
      </c>
      <c r="K925" s="22">
        <v>3.6833333333333331</v>
      </c>
      <c r="L925" s="22">
        <v>3.8833333333333329</v>
      </c>
      <c r="M925" s="22" t="s">
        <v>626</v>
      </c>
      <c r="N925" s="22">
        <v>4.094945480440277</v>
      </c>
      <c r="O925" s="22">
        <v>3.9539394468148661</v>
      </c>
      <c r="P925" s="22">
        <v>3.9166666666666665</v>
      </c>
      <c r="Q925" s="22">
        <v>4.2333333333333334</v>
      </c>
      <c r="R925" s="14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259</v>
      </c>
      <c r="C926" s="28"/>
      <c r="D926" s="11">
        <v>4</v>
      </c>
      <c r="E926" s="11">
        <v>2</v>
      </c>
      <c r="F926" s="11">
        <v>4.3867298737850753</v>
      </c>
      <c r="G926" s="11">
        <v>4.1664151207221352</v>
      </c>
      <c r="H926" s="11">
        <v>4.05</v>
      </c>
      <c r="I926" s="11">
        <v>4.0999999999999996</v>
      </c>
      <c r="J926" s="11">
        <v>3.9300000000000006</v>
      </c>
      <c r="K926" s="11">
        <v>3.7</v>
      </c>
      <c r="L926" s="11">
        <v>3.9</v>
      </c>
      <c r="M926" s="11" t="s">
        <v>626</v>
      </c>
      <c r="N926" s="11">
        <v>4.0635163337798907</v>
      </c>
      <c r="O926" s="11">
        <v>3.9403405253444572</v>
      </c>
      <c r="P926" s="11">
        <v>3.8499999999999996</v>
      </c>
      <c r="Q926" s="11">
        <v>4.2</v>
      </c>
      <c r="R926" s="14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260</v>
      </c>
      <c r="C927" s="28"/>
      <c r="D927" s="23">
        <v>7.5277265270908028E-2</v>
      </c>
      <c r="E927" s="23">
        <v>0</v>
      </c>
      <c r="F927" s="23">
        <v>0.12941996173514014</v>
      </c>
      <c r="G927" s="23">
        <v>3.2822639071215735E-2</v>
      </c>
      <c r="H927" s="23">
        <v>0.14719601443879743</v>
      </c>
      <c r="I927" s="23">
        <v>9.8319208025017479E-2</v>
      </c>
      <c r="J927" s="23">
        <v>6.7156533561523235E-2</v>
      </c>
      <c r="K927" s="23">
        <v>7.5277265270908028E-2</v>
      </c>
      <c r="L927" s="23">
        <v>0.11690451944500117</v>
      </c>
      <c r="M927" s="23" t="s">
        <v>626</v>
      </c>
      <c r="N927" s="23">
        <v>0.16686494935436055</v>
      </c>
      <c r="O927" s="23">
        <v>9.9522926140184417E-2</v>
      </c>
      <c r="P927" s="23">
        <v>0.19407902170679517</v>
      </c>
      <c r="Q927" s="23">
        <v>5.1639777949432045E-2</v>
      </c>
      <c r="R927" s="199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0"/>
      <c r="AT927" s="200"/>
      <c r="AU927" s="200"/>
      <c r="AV927" s="200"/>
      <c r="AW927" s="200"/>
      <c r="AX927" s="200"/>
      <c r="AY927" s="200"/>
      <c r="AZ927" s="200"/>
      <c r="BA927" s="200"/>
      <c r="BB927" s="200"/>
      <c r="BC927" s="200"/>
      <c r="BD927" s="200"/>
      <c r="BE927" s="200"/>
      <c r="BF927" s="200"/>
      <c r="BG927" s="200"/>
      <c r="BH927" s="200"/>
      <c r="BI927" s="200"/>
      <c r="BJ927" s="200"/>
      <c r="BK927" s="200"/>
      <c r="BL927" s="200"/>
      <c r="BM927" s="56"/>
    </row>
    <row r="928" spans="1:65">
      <c r="A928" s="29"/>
      <c r="B928" s="3" t="s">
        <v>86</v>
      </c>
      <c r="C928" s="28"/>
      <c r="D928" s="13">
        <v>1.8898058227006201E-2</v>
      </c>
      <c r="E928" s="13">
        <v>0</v>
      </c>
      <c r="F928" s="13">
        <v>2.9608958799934193E-2</v>
      </c>
      <c r="G928" s="13">
        <v>7.8974365000255373E-3</v>
      </c>
      <c r="H928" s="13">
        <v>3.6048003536032026E-2</v>
      </c>
      <c r="I928" s="13">
        <v>2.3883208427129755E-2</v>
      </c>
      <c r="J928" s="13">
        <v>1.710994485643904E-2</v>
      </c>
      <c r="K928" s="13">
        <v>2.0437266589386795E-2</v>
      </c>
      <c r="L928" s="13">
        <v>3.0104168097425197E-2</v>
      </c>
      <c r="M928" s="13" t="s">
        <v>626</v>
      </c>
      <c r="N928" s="13">
        <v>4.0749003900393738E-2</v>
      </c>
      <c r="O928" s="13">
        <v>2.5170574177699172E-2</v>
      </c>
      <c r="P928" s="13">
        <v>4.9552090648543448E-2</v>
      </c>
      <c r="Q928" s="13">
        <v>1.2198372743960325E-2</v>
      </c>
      <c r="R928" s="14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261</v>
      </c>
      <c r="C929" s="28"/>
      <c r="D929" s="13">
        <v>-1.2416508637810741E-2</v>
      </c>
      <c r="E929" s="13">
        <v>-0.50414218006919365</v>
      </c>
      <c r="F929" s="13">
        <v>8.3690590323250325E-2</v>
      </c>
      <c r="G929" s="13">
        <v>3.0420583576462601E-2</v>
      </c>
      <c r="H929" s="13">
        <v>1.237638235872951E-2</v>
      </c>
      <c r="I929" s="13">
        <v>2.0640679357576408E-2</v>
      </c>
      <c r="J929" s="13">
        <v>-2.6879028385792481E-2</v>
      </c>
      <c r="K929" s="13">
        <v>-8.6795181627431717E-2</v>
      </c>
      <c r="L929" s="13">
        <v>-3.7209399634351104E-2</v>
      </c>
      <c r="M929" s="13" t="s">
        <v>626</v>
      </c>
      <c r="N929" s="13">
        <v>1.5255369333312174E-2</v>
      </c>
      <c r="O929" s="13">
        <v>-1.9704102881980989E-2</v>
      </c>
      <c r="P929" s="13">
        <v>-2.8945102635504316E-2</v>
      </c>
      <c r="Q929" s="13">
        <v>4.9565718853540108E-2</v>
      </c>
      <c r="R929" s="14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262</v>
      </c>
      <c r="C930" s="46"/>
      <c r="D930" s="44">
        <v>0.45</v>
      </c>
      <c r="E930" s="44" t="s">
        <v>263</v>
      </c>
      <c r="F930" s="44">
        <v>1.29</v>
      </c>
      <c r="G930" s="44">
        <v>0.33</v>
      </c>
      <c r="H930" s="44">
        <v>0</v>
      </c>
      <c r="I930" s="44">
        <v>0.15</v>
      </c>
      <c r="J930" s="44">
        <v>0.71</v>
      </c>
      <c r="K930" s="44">
        <v>1.8</v>
      </c>
      <c r="L930" s="44">
        <v>0.9</v>
      </c>
      <c r="M930" s="44">
        <v>94.03</v>
      </c>
      <c r="N930" s="44">
        <v>0.05</v>
      </c>
      <c r="O930" s="44">
        <v>0.57999999999999996</v>
      </c>
      <c r="P930" s="44">
        <v>0.75</v>
      </c>
      <c r="Q930" s="44">
        <v>0.67</v>
      </c>
      <c r="R930" s="14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 t="s">
        <v>288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BM931" s="55"/>
    </row>
    <row r="932" spans="1:65">
      <c r="BM932" s="55"/>
    </row>
    <row r="933" spans="1:65" ht="15">
      <c r="B933" s="8" t="s">
        <v>496</v>
      </c>
      <c r="BM933" s="27" t="s">
        <v>66</v>
      </c>
    </row>
    <row r="934" spans="1:65" ht="15">
      <c r="A934" s="24" t="s">
        <v>62</v>
      </c>
      <c r="B934" s="18" t="s">
        <v>111</v>
      </c>
      <c r="C934" s="15" t="s">
        <v>112</v>
      </c>
      <c r="D934" s="16" t="s">
        <v>223</v>
      </c>
      <c r="E934" s="17" t="s">
        <v>223</v>
      </c>
      <c r="F934" s="17" t="s">
        <v>223</v>
      </c>
      <c r="G934" s="17" t="s">
        <v>223</v>
      </c>
      <c r="H934" s="17" t="s">
        <v>223</v>
      </c>
      <c r="I934" s="17" t="s">
        <v>223</v>
      </c>
      <c r="J934" s="17" t="s">
        <v>223</v>
      </c>
      <c r="K934" s="17" t="s">
        <v>223</v>
      </c>
      <c r="L934" s="17" t="s">
        <v>223</v>
      </c>
      <c r="M934" s="17" t="s">
        <v>223</v>
      </c>
      <c r="N934" s="17" t="s">
        <v>223</v>
      </c>
      <c r="O934" s="17" t="s">
        <v>223</v>
      </c>
      <c r="P934" s="17" t="s">
        <v>223</v>
      </c>
      <c r="Q934" s="17" t="s">
        <v>223</v>
      </c>
      <c r="R934" s="17" t="s">
        <v>223</v>
      </c>
      <c r="S934" s="17" t="s">
        <v>223</v>
      </c>
      <c r="T934" s="17" t="s">
        <v>223</v>
      </c>
      <c r="U934" s="17" t="s">
        <v>223</v>
      </c>
      <c r="V934" s="149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224</v>
      </c>
      <c r="C935" s="9" t="s">
        <v>224</v>
      </c>
      <c r="D935" s="147" t="s">
        <v>226</v>
      </c>
      <c r="E935" s="148" t="s">
        <v>227</v>
      </c>
      <c r="F935" s="148" t="s">
        <v>228</v>
      </c>
      <c r="G935" s="148" t="s">
        <v>229</v>
      </c>
      <c r="H935" s="148" t="s">
        <v>230</v>
      </c>
      <c r="I935" s="148" t="s">
        <v>231</v>
      </c>
      <c r="J935" s="148" t="s">
        <v>232</v>
      </c>
      <c r="K935" s="148" t="s">
        <v>234</v>
      </c>
      <c r="L935" s="148" t="s">
        <v>235</v>
      </c>
      <c r="M935" s="148" t="s">
        <v>236</v>
      </c>
      <c r="N935" s="148" t="s">
        <v>237</v>
      </c>
      <c r="O935" s="148" t="s">
        <v>264</v>
      </c>
      <c r="P935" s="148" t="s">
        <v>238</v>
      </c>
      <c r="Q935" s="148" t="s">
        <v>239</v>
      </c>
      <c r="R935" s="148" t="s">
        <v>241</v>
      </c>
      <c r="S935" s="148" t="s">
        <v>243</v>
      </c>
      <c r="T935" s="148" t="s">
        <v>244</v>
      </c>
      <c r="U935" s="148" t="s">
        <v>245</v>
      </c>
      <c r="V935" s="149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1</v>
      </c>
    </row>
    <row r="936" spans="1:65">
      <c r="A936" s="29"/>
      <c r="B936" s="19"/>
      <c r="C936" s="9"/>
      <c r="D936" s="10" t="s">
        <v>269</v>
      </c>
      <c r="E936" s="11" t="s">
        <v>102</v>
      </c>
      <c r="F936" s="11" t="s">
        <v>103</v>
      </c>
      <c r="G936" s="11" t="s">
        <v>103</v>
      </c>
      <c r="H936" s="11" t="s">
        <v>269</v>
      </c>
      <c r="I936" s="11" t="s">
        <v>103</v>
      </c>
      <c r="J936" s="11" t="s">
        <v>103</v>
      </c>
      <c r="K936" s="11" t="s">
        <v>99</v>
      </c>
      <c r="L936" s="11" t="s">
        <v>103</v>
      </c>
      <c r="M936" s="11" t="s">
        <v>102</v>
      </c>
      <c r="N936" s="11" t="s">
        <v>103</v>
      </c>
      <c r="O936" s="11" t="s">
        <v>103</v>
      </c>
      <c r="P936" s="11" t="s">
        <v>103</v>
      </c>
      <c r="Q936" s="11" t="s">
        <v>103</v>
      </c>
      <c r="R936" s="11" t="s">
        <v>100</v>
      </c>
      <c r="S936" s="11" t="s">
        <v>103</v>
      </c>
      <c r="T936" s="11" t="s">
        <v>102</v>
      </c>
      <c r="U936" s="11" t="s">
        <v>103</v>
      </c>
      <c r="V936" s="149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149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198">
        <v>0.11</v>
      </c>
      <c r="E938" s="197">
        <v>0.13</v>
      </c>
      <c r="F938" s="197">
        <v>0.11550233333333335</v>
      </c>
      <c r="G938" s="197">
        <v>0.12123099999999999</v>
      </c>
      <c r="H938" s="197">
        <v>0.12</v>
      </c>
      <c r="I938" s="197">
        <v>0.13</v>
      </c>
      <c r="J938" s="197">
        <v>0.12</v>
      </c>
      <c r="K938" s="197">
        <v>0.12</v>
      </c>
      <c r="L938" s="197">
        <v>0.12</v>
      </c>
      <c r="M938" s="197">
        <v>0.11799999999999998</v>
      </c>
      <c r="N938" s="198">
        <v>0.12</v>
      </c>
      <c r="O938" s="197">
        <v>0.12</v>
      </c>
      <c r="P938" s="197">
        <v>0.12</v>
      </c>
      <c r="Q938" s="198">
        <v>0.1275</v>
      </c>
      <c r="R938" s="197">
        <v>0.12062857187855421</v>
      </c>
      <c r="S938" s="197">
        <v>0.12312546778482586</v>
      </c>
      <c r="T938" s="198">
        <v>0.1144</v>
      </c>
      <c r="U938" s="197">
        <v>0.12</v>
      </c>
      <c r="V938" s="199"/>
      <c r="W938" s="200"/>
      <c r="X938" s="200"/>
      <c r="Y938" s="200"/>
      <c r="Z938" s="200"/>
      <c r="AA938" s="200"/>
      <c r="AB938" s="200"/>
      <c r="AC938" s="200"/>
      <c r="AD938" s="200"/>
      <c r="AE938" s="200"/>
      <c r="AF938" s="200"/>
      <c r="AG938" s="200"/>
      <c r="AH938" s="200"/>
      <c r="AI938" s="200"/>
      <c r="AJ938" s="200"/>
      <c r="AK938" s="200"/>
      <c r="AL938" s="200"/>
      <c r="AM938" s="200"/>
      <c r="AN938" s="200"/>
      <c r="AO938" s="200"/>
      <c r="AP938" s="200"/>
      <c r="AQ938" s="200"/>
      <c r="AR938" s="200"/>
      <c r="AS938" s="200"/>
      <c r="AT938" s="200"/>
      <c r="AU938" s="200"/>
      <c r="AV938" s="200"/>
      <c r="AW938" s="200"/>
      <c r="AX938" s="200"/>
      <c r="AY938" s="200"/>
      <c r="AZ938" s="200"/>
      <c r="BA938" s="200"/>
      <c r="BB938" s="200"/>
      <c r="BC938" s="200"/>
      <c r="BD938" s="200"/>
      <c r="BE938" s="200"/>
      <c r="BF938" s="200"/>
      <c r="BG938" s="200"/>
      <c r="BH938" s="200"/>
      <c r="BI938" s="200"/>
      <c r="BJ938" s="200"/>
      <c r="BK938" s="200"/>
      <c r="BL938" s="200"/>
      <c r="BM938" s="201">
        <v>1</v>
      </c>
    </row>
    <row r="939" spans="1:65">
      <c r="A939" s="29"/>
      <c r="B939" s="19">
        <v>1</v>
      </c>
      <c r="C939" s="9">
        <v>2</v>
      </c>
      <c r="D939" s="203">
        <v>0.11</v>
      </c>
      <c r="E939" s="23">
        <v>0.12</v>
      </c>
      <c r="F939" s="23">
        <v>0.11447933333333332</v>
      </c>
      <c r="G939" s="23">
        <v>0.12495379999999999</v>
      </c>
      <c r="H939" s="23">
        <v>0.12</v>
      </c>
      <c r="I939" s="23">
        <v>0.12</v>
      </c>
      <c r="J939" s="23">
        <v>0.12</v>
      </c>
      <c r="K939" s="23">
        <v>0.12</v>
      </c>
      <c r="L939" s="23">
        <v>0.114</v>
      </c>
      <c r="M939" s="23">
        <v>0.11899999999999998</v>
      </c>
      <c r="N939" s="203">
        <v>0.13800000000000001</v>
      </c>
      <c r="O939" s="23">
        <v>0.12</v>
      </c>
      <c r="P939" s="23">
        <v>0.12</v>
      </c>
      <c r="Q939" s="203">
        <v>0.12959999999999999</v>
      </c>
      <c r="R939" s="23">
        <v>0.12422361111540517</v>
      </c>
      <c r="S939" s="23">
        <v>0.12373634638884351</v>
      </c>
      <c r="T939" s="203">
        <v>0.11199999999999999</v>
      </c>
      <c r="U939" s="23">
        <v>0.12</v>
      </c>
      <c r="V939" s="199"/>
      <c r="W939" s="200"/>
      <c r="X939" s="200"/>
      <c r="Y939" s="200"/>
      <c r="Z939" s="200"/>
      <c r="AA939" s="200"/>
      <c r="AB939" s="200"/>
      <c r="AC939" s="200"/>
      <c r="AD939" s="200"/>
      <c r="AE939" s="200"/>
      <c r="AF939" s="200"/>
      <c r="AG939" s="200"/>
      <c r="AH939" s="200"/>
      <c r="AI939" s="200"/>
      <c r="AJ939" s="200"/>
      <c r="AK939" s="200"/>
      <c r="AL939" s="200"/>
      <c r="AM939" s="200"/>
      <c r="AN939" s="200"/>
      <c r="AO939" s="200"/>
      <c r="AP939" s="200"/>
      <c r="AQ939" s="200"/>
      <c r="AR939" s="200"/>
      <c r="AS939" s="200"/>
      <c r="AT939" s="200"/>
      <c r="AU939" s="200"/>
      <c r="AV939" s="200"/>
      <c r="AW939" s="200"/>
      <c r="AX939" s="200"/>
      <c r="AY939" s="200"/>
      <c r="AZ939" s="200"/>
      <c r="BA939" s="200"/>
      <c r="BB939" s="200"/>
      <c r="BC939" s="200"/>
      <c r="BD939" s="200"/>
      <c r="BE939" s="200"/>
      <c r="BF939" s="200"/>
      <c r="BG939" s="200"/>
      <c r="BH939" s="200"/>
      <c r="BI939" s="200"/>
      <c r="BJ939" s="200"/>
      <c r="BK939" s="200"/>
      <c r="BL939" s="200"/>
      <c r="BM939" s="201" t="e">
        <v>#N/A</v>
      </c>
    </row>
    <row r="940" spans="1:65">
      <c r="A940" s="29"/>
      <c r="B940" s="19">
        <v>1</v>
      </c>
      <c r="C940" s="9">
        <v>3</v>
      </c>
      <c r="D940" s="203">
        <v>0.11</v>
      </c>
      <c r="E940" s="23">
        <v>0.13</v>
      </c>
      <c r="F940" s="23">
        <v>0.11585833333333335</v>
      </c>
      <c r="G940" s="23">
        <v>0.1239296</v>
      </c>
      <c r="H940" s="23">
        <v>0.12</v>
      </c>
      <c r="I940" s="23">
        <v>0.13</v>
      </c>
      <c r="J940" s="23">
        <v>0.12</v>
      </c>
      <c r="K940" s="23">
        <v>0.12</v>
      </c>
      <c r="L940" s="23">
        <v>0.12</v>
      </c>
      <c r="M940" s="23">
        <v>0.11899999999999998</v>
      </c>
      <c r="N940" s="203">
        <v>0.126</v>
      </c>
      <c r="O940" s="23">
        <v>0.114</v>
      </c>
      <c r="P940" s="23">
        <v>0.12</v>
      </c>
      <c r="Q940" s="203">
        <v>0.1298</v>
      </c>
      <c r="R940" s="23">
        <v>0.12400632224049436</v>
      </c>
      <c r="S940" s="23">
        <v>0.11848221158050207</v>
      </c>
      <c r="T940" s="203">
        <v>0.1096</v>
      </c>
      <c r="U940" s="23">
        <v>0.12</v>
      </c>
      <c r="V940" s="199"/>
      <c r="W940" s="200"/>
      <c r="X940" s="200"/>
      <c r="Y940" s="200"/>
      <c r="Z940" s="200"/>
      <c r="AA940" s="200"/>
      <c r="AB940" s="200"/>
      <c r="AC940" s="200"/>
      <c r="AD940" s="200"/>
      <c r="AE940" s="200"/>
      <c r="AF940" s="200"/>
      <c r="AG940" s="200"/>
      <c r="AH940" s="200"/>
      <c r="AI940" s="200"/>
      <c r="AJ940" s="200"/>
      <c r="AK940" s="200"/>
      <c r="AL940" s="200"/>
      <c r="AM940" s="200"/>
      <c r="AN940" s="200"/>
      <c r="AO940" s="200"/>
      <c r="AP940" s="200"/>
      <c r="AQ940" s="200"/>
      <c r="AR940" s="200"/>
      <c r="AS940" s="200"/>
      <c r="AT940" s="200"/>
      <c r="AU940" s="200"/>
      <c r="AV940" s="200"/>
      <c r="AW940" s="200"/>
      <c r="AX940" s="200"/>
      <c r="AY940" s="200"/>
      <c r="AZ940" s="200"/>
      <c r="BA940" s="200"/>
      <c r="BB940" s="200"/>
      <c r="BC940" s="200"/>
      <c r="BD940" s="200"/>
      <c r="BE940" s="200"/>
      <c r="BF940" s="200"/>
      <c r="BG940" s="200"/>
      <c r="BH940" s="200"/>
      <c r="BI940" s="200"/>
      <c r="BJ940" s="200"/>
      <c r="BK940" s="200"/>
      <c r="BL940" s="200"/>
      <c r="BM940" s="201">
        <v>16</v>
      </c>
    </row>
    <row r="941" spans="1:65">
      <c r="A941" s="29"/>
      <c r="B941" s="19">
        <v>1</v>
      </c>
      <c r="C941" s="9">
        <v>4</v>
      </c>
      <c r="D941" s="203">
        <v>0.11</v>
      </c>
      <c r="E941" s="23">
        <v>0.12</v>
      </c>
      <c r="F941" s="23">
        <v>0.11680033333333333</v>
      </c>
      <c r="G941" s="23">
        <v>0.12551579999999998</v>
      </c>
      <c r="H941" s="23">
        <v>0.12</v>
      </c>
      <c r="I941" s="23">
        <v>0.12</v>
      </c>
      <c r="J941" s="23">
        <v>0.13</v>
      </c>
      <c r="K941" s="23">
        <v>0.12</v>
      </c>
      <c r="L941" s="23">
        <v>0.12</v>
      </c>
      <c r="M941" s="23">
        <v>0.12</v>
      </c>
      <c r="N941" s="204">
        <v>0.25800000000000001</v>
      </c>
      <c r="O941" s="23">
        <v>0.12</v>
      </c>
      <c r="P941" s="23">
        <v>0.12</v>
      </c>
      <c r="Q941" s="203">
        <v>0.1258</v>
      </c>
      <c r="R941" s="23">
        <v>0.11662926759477982</v>
      </c>
      <c r="S941" s="23">
        <v>0.11397144169797471</v>
      </c>
      <c r="T941" s="203">
        <v>0.11349999999999999</v>
      </c>
      <c r="U941" s="23">
        <v>0.12</v>
      </c>
      <c r="V941" s="199"/>
      <c r="W941" s="200"/>
      <c r="X941" s="200"/>
      <c r="Y941" s="200"/>
      <c r="Z941" s="200"/>
      <c r="AA941" s="200"/>
      <c r="AB941" s="200"/>
      <c r="AC941" s="200"/>
      <c r="AD941" s="200"/>
      <c r="AE941" s="200"/>
      <c r="AF941" s="200"/>
      <c r="AG941" s="200"/>
      <c r="AH941" s="200"/>
      <c r="AI941" s="200"/>
      <c r="AJ941" s="200"/>
      <c r="AK941" s="200"/>
      <c r="AL941" s="200"/>
      <c r="AM941" s="200"/>
      <c r="AN941" s="200"/>
      <c r="AO941" s="200"/>
      <c r="AP941" s="200"/>
      <c r="AQ941" s="200"/>
      <c r="AR941" s="200"/>
      <c r="AS941" s="200"/>
      <c r="AT941" s="200"/>
      <c r="AU941" s="200"/>
      <c r="AV941" s="200"/>
      <c r="AW941" s="200"/>
      <c r="AX941" s="200"/>
      <c r="AY941" s="200"/>
      <c r="AZ941" s="200"/>
      <c r="BA941" s="200"/>
      <c r="BB941" s="200"/>
      <c r="BC941" s="200"/>
      <c r="BD941" s="200"/>
      <c r="BE941" s="200"/>
      <c r="BF941" s="200"/>
      <c r="BG941" s="200"/>
      <c r="BH941" s="200"/>
      <c r="BI941" s="200"/>
      <c r="BJ941" s="200"/>
      <c r="BK941" s="200"/>
      <c r="BL941" s="200"/>
      <c r="BM941" s="201">
        <v>0.12066896862324798</v>
      </c>
    </row>
    <row r="942" spans="1:65">
      <c r="A942" s="29"/>
      <c r="B942" s="19">
        <v>1</v>
      </c>
      <c r="C942" s="9">
        <v>5</v>
      </c>
      <c r="D942" s="203">
        <v>0.12</v>
      </c>
      <c r="E942" s="23">
        <v>0.12</v>
      </c>
      <c r="F942" s="23">
        <v>0.11680033333333333</v>
      </c>
      <c r="G942" s="23">
        <v>0.12427980000000001</v>
      </c>
      <c r="H942" s="23">
        <v>0.12</v>
      </c>
      <c r="I942" s="23">
        <v>0.13</v>
      </c>
      <c r="J942" s="23">
        <v>0.13</v>
      </c>
      <c r="K942" s="23">
        <v>0.12</v>
      </c>
      <c r="L942" s="23">
        <v>0.114</v>
      </c>
      <c r="M942" s="23">
        <v>0.11899999999999998</v>
      </c>
      <c r="N942" s="203">
        <v>0.16200000000000001</v>
      </c>
      <c r="O942" s="23">
        <v>0.12</v>
      </c>
      <c r="P942" s="23">
        <v>0.12</v>
      </c>
      <c r="Q942" s="203">
        <v>0.1278</v>
      </c>
      <c r="R942" s="23">
        <v>0.12404197518025321</v>
      </c>
      <c r="S942" s="23">
        <v>0.11553455512219421</v>
      </c>
      <c r="T942" s="203">
        <v>0.11</v>
      </c>
      <c r="U942" s="23">
        <v>0.12</v>
      </c>
      <c r="V942" s="199"/>
      <c r="W942" s="200"/>
      <c r="X942" s="200"/>
      <c r="Y942" s="200"/>
      <c r="Z942" s="200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00"/>
      <c r="AT942" s="200"/>
      <c r="AU942" s="200"/>
      <c r="AV942" s="200"/>
      <c r="AW942" s="200"/>
      <c r="AX942" s="200"/>
      <c r="AY942" s="200"/>
      <c r="AZ942" s="200"/>
      <c r="BA942" s="200"/>
      <c r="BB942" s="200"/>
      <c r="BC942" s="200"/>
      <c r="BD942" s="200"/>
      <c r="BE942" s="200"/>
      <c r="BF942" s="200"/>
      <c r="BG942" s="200"/>
      <c r="BH942" s="200"/>
      <c r="BI942" s="200"/>
      <c r="BJ942" s="200"/>
      <c r="BK942" s="200"/>
      <c r="BL942" s="200"/>
      <c r="BM942" s="201">
        <v>61</v>
      </c>
    </row>
    <row r="943" spans="1:65">
      <c r="A943" s="29"/>
      <c r="B943" s="19">
        <v>1</v>
      </c>
      <c r="C943" s="9">
        <v>6</v>
      </c>
      <c r="D943" s="203">
        <v>0.11</v>
      </c>
      <c r="E943" s="23">
        <v>0.13</v>
      </c>
      <c r="F943" s="23">
        <v>0.11539033333333333</v>
      </c>
      <c r="G943" s="23">
        <v>0.1258436</v>
      </c>
      <c r="H943" s="23">
        <v>0.12</v>
      </c>
      <c r="I943" s="23">
        <v>0.13</v>
      </c>
      <c r="J943" s="23">
        <v>0.11</v>
      </c>
      <c r="K943" s="23">
        <v>0.12</v>
      </c>
      <c r="L943" s="23">
        <v>0.12</v>
      </c>
      <c r="M943" s="23">
        <v>0.11799999999999998</v>
      </c>
      <c r="N943" s="203">
        <v>0.12</v>
      </c>
      <c r="O943" s="23">
        <v>0.12</v>
      </c>
      <c r="P943" s="23">
        <v>0.12</v>
      </c>
      <c r="Q943" s="203">
        <v>0.1293</v>
      </c>
      <c r="R943" s="23">
        <v>0.11508813598416336</v>
      </c>
      <c r="S943" s="23">
        <v>0.12236272697733741</v>
      </c>
      <c r="T943" s="203">
        <v>0.11219999999999999</v>
      </c>
      <c r="U943" s="23">
        <v>0.12</v>
      </c>
      <c r="V943" s="199"/>
      <c r="W943" s="200"/>
      <c r="X943" s="200"/>
      <c r="Y943" s="200"/>
      <c r="Z943" s="200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00"/>
      <c r="AT943" s="200"/>
      <c r="AU943" s="200"/>
      <c r="AV943" s="200"/>
      <c r="AW943" s="200"/>
      <c r="AX943" s="200"/>
      <c r="AY943" s="200"/>
      <c r="AZ943" s="200"/>
      <c r="BA943" s="200"/>
      <c r="BB943" s="200"/>
      <c r="BC943" s="200"/>
      <c r="BD943" s="200"/>
      <c r="BE943" s="200"/>
      <c r="BF943" s="200"/>
      <c r="BG943" s="200"/>
      <c r="BH943" s="200"/>
      <c r="BI943" s="200"/>
      <c r="BJ943" s="200"/>
      <c r="BK943" s="200"/>
      <c r="BL943" s="200"/>
      <c r="BM943" s="56"/>
    </row>
    <row r="944" spans="1:65">
      <c r="A944" s="29"/>
      <c r="B944" s="20" t="s">
        <v>258</v>
      </c>
      <c r="C944" s="12"/>
      <c r="D944" s="205">
        <v>0.11166666666666668</v>
      </c>
      <c r="E944" s="205">
        <v>0.125</v>
      </c>
      <c r="F944" s="205">
        <v>0.11580516666666668</v>
      </c>
      <c r="G944" s="205">
        <v>0.12429226666666666</v>
      </c>
      <c r="H944" s="205">
        <v>0.12</v>
      </c>
      <c r="I944" s="205">
        <v>0.12666666666666668</v>
      </c>
      <c r="J944" s="205">
        <v>0.12166666666666666</v>
      </c>
      <c r="K944" s="205">
        <v>0.12</v>
      </c>
      <c r="L944" s="205">
        <v>0.11799999999999999</v>
      </c>
      <c r="M944" s="205">
        <v>0.1188333333333333</v>
      </c>
      <c r="N944" s="205">
        <v>0.154</v>
      </c>
      <c r="O944" s="205">
        <v>0.11899999999999999</v>
      </c>
      <c r="P944" s="205">
        <v>0.12</v>
      </c>
      <c r="Q944" s="205">
        <v>0.1283</v>
      </c>
      <c r="R944" s="205">
        <v>0.12076964733227502</v>
      </c>
      <c r="S944" s="205">
        <v>0.11953545825861296</v>
      </c>
      <c r="T944" s="205">
        <v>0.11194999999999999</v>
      </c>
      <c r="U944" s="205">
        <v>0.12</v>
      </c>
      <c r="V944" s="199"/>
      <c r="W944" s="200"/>
      <c r="X944" s="200"/>
      <c r="Y944" s="200"/>
      <c r="Z944" s="200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00"/>
      <c r="AT944" s="200"/>
      <c r="AU944" s="200"/>
      <c r="AV944" s="200"/>
      <c r="AW944" s="200"/>
      <c r="AX944" s="200"/>
      <c r="AY944" s="200"/>
      <c r="AZ944" s="200"/>
      <c r="BA944" s="200"/>
      <c r="BB944" s="200"/>
      <c r="BC944" s="200"/>
      <c r="BD944" s="200"/>
      <c r="BE944" s="200"/>
      <c r="BF944" s="200"/>
      <c r="BG944" s="200"/>
      <c r="BH944" s="200"/>
      <c r="BI944" s="200"/>
      <c r="BJ944" s="200"/>
      <c r="BK944" s="200"/>
      <c r="BL944" s="200"/>
      <c r="BM944" s="56"/>
    </row>
    <row r="945" spans="1:65">
      <c r="A945" s="29"/>
      <c r="B945" s="3" t="s">
        <v>259</v>
      </c>
      <c r="C945" s="28"/>
      <c r="D945" s="23">
        <v>0.11</v>
      </c>
      <c r="E945" s="23">
        <v>0.125</v>
      </c>
      <c r="F945" s="23">
        <v>0.11568033333333336</v>
      </c>
      <c r="G945" s="23">
        <v>0.1246168</v>
      </c>
      <c r="H945" s="23">
        <v>0.12</v>
      </c>
      <c r="I945" s="23">
        <v>0.13</v>
      </c>
      <c r="J945" s="23">
        <v>0.12</v>
      </c>
      <c r="K945" s="23">
        <v>0.12</v>
      </c>
      <c r="L945" s="23">
        <v>0.12</v>
      </c>
      <c r="M945" s="23">
        <v>0.11899999999999998</v>
      </c>
      <c r="N945" s="23">
        <v>0.13200000000000001</v>
      </c>
      <c r="O945" s="23">
        <v>0.12</v>
      </c>
      <c r="P945" s="23">
        <v>0.12</v>
      </c>
      <c r="Q945" s="23">
        <v>0.12855</v>
      </c>
      <c r="R945" s="23">
        <v>0.12231744705952428</v>
      </c>
      <c r="S945" s="23">
        <v>0.12042246927891974</v>
      </c>
      <c r="T945" s="23">
        <v>0.11209999999999999</v>
      </c>
      <c r="U945" s="23">
        <v>0.12</v>
      </c>
      <c r="V945" s="199"/>
      <c r="W945" s="200"/>
      <c r="X945" s="200"/>
      <c r="Y945" s="200"/>
      <c r="Z945" s="200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00"/>
      <c r="AT945" s="200"/>
      <c r="AU945" s="200"/>
      <c r="AV945" s="200"/>
      <c r="AW945" s="200"/>
      <c r="AX945" s="200"/>
      <c r="AY945" s="200"/>
      <c r="AZ945" s="200"/>
      <c r="BA945" s="200"/>
      <c r="BB945" s="200"/>
      <c r="BC945" s="200"/>
      <c r="BD945" s="200"/>
      <c r="BE945" s="200"/>
      <c r="BF945" s="200"/>
      <c r="BG945" s="200"/>
      <c r="BH945" s="200"/>
      <c r="BI945" s="200"/>
      <c r="BJ945" s="200"/>
      <c r="BK945" s="200"/>
      <c r="BL945" s="200"/>
      <c r="BM945" s="56"/>
    </row>
    <row r="946" spans="1:65">
      <c r="A946" s="29"/>
      <c r="B946" s="3" t="s">
        <v>260</v>
      </c>
      <c r="C946" s="28"/>
      <c r="D946" s="23">
        <v>4.0824829046386289E-3</v>
      </c>
      <c r="E946" s="23">
        <v>5.4772255750516656E-3</v>
      </c>
      <c r="F946" s="23">
        <v>8.9500489756574278E-4</v>
      </c>
      <c r="G946" s="23">
        <v>1.6639910704888609E-3</v>
      </c>
      <c r="H946" s="23">
        <v>0</v>
      </c>
      <c r="I946" s="23">
        <v>5.1639777949432277E-3</v>
      </c>
      <c r="J946" s="23">
        <v>7.5277265270908113E-3</v>
      </c>
      <c r="K946" s="23">
        <v>0</v>
      </c>
      <c r="L946" s="23">
        <v>3.0983866769659293E-3</v>
      </c>
      <c r="M946" s="23">
        <v>7.5277265270908597E-4</v>
      </c>
      <c r="N946" s="23">
        <v>5.3351663516707698E-2</v>
      </c>
      <c r="O946" s="23">
        <v>2.4494897427831744E-3</v>
      </c>
      <c r="P946" s="23">
        <v>0</v>
      </c>
      <c r="Q946" s="23">
        <v>1.5543487382180358E-3</v>
      </c>
      <c r="R946" s="23">
        <v>4.0634044266932134E-3</v>
      </c>
      <c r="S946" s="23">
        <v>4.1618244232043897E-3</v>
      </c>
      <c r="T946" s="23">
        <v>1.8865312083291895E-3</v>
      </c>
      <c r="U946" s="23">
        <v>0</v>
      </c>
      <c r="V946" s="199"/>
      <c r="W946" s="200"/>
      <c r="X946" s="200"/>
      <c r="Y946" s="200"/>
      <c r="Z946" s="200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00"/>
      <c r="AT946" s="200"/>
      <c r="AU946" s="200"/>
      <c r="AV946" s="200"/>
      <c r="AW946" s="200"/>
      <c r="AX946" s="200"/>
      <c r="AY946" s="200"/>
      <c r="AZ946" s="200"/>
      <c r="BA946" s="200"/>
      <c r="BB946" s="200"/>
      <c r="BC946" s="200"/>
      <c r="BD946" s="200"/>
      <c r="BE946" s="200"/>
      <c r="BF946" s="200"/>
      <c r="BG946" s="200"/>
      <c r="BH946" s="200"/>
      <c r="BI946" s="200"/>
      <c r="BJ946" s="200"/>
      <c r="BK946" s="200"/>
      <c r="BL946" s="200"/>
      <c r="BM946" s="56"/>
    </row>
    <row r="947" spans="1:65">
      <c r="A947" s="29"/>
      <c r="B947" s="3" t="s">
        <v>86</v>
      </c>
      <c r="C947" s="28"/>
      <c r="D947" s="13">
        <v>3.6559548399748912E-2</v>
      </c>
      <c r="E947" s="13">
        <v>4.3817804600413325E-2</v>
      </c>
      <c r="F947" s="13">
        <v>7.7285403002952599E-3</v>
      </c>
      <c r="G947" s="13">
        <v>1.3387728095356382E-2</v>
      </c>
      <c r="H947" s="13">
        <v>0</v>
      </c>
      <c r="I947" s="13">
        <v>4.0768245749551797E-2</v>
      </c>
      <c r="J947" s="13">
        <v>6.1871724880198452E-2</v>
      </c>
      <c r="K947" s="13">
        <v>0</v>
      </c>
      <c r="L947" s="13">
        <v>2.6257514211575673E-2</v>
      </c>
      <c r="M947" s="13">
        <v>6.3346927296697294E-3</v>
      </c>
      <c r="N947" s="13">
        <v>0.34643937348511494</v>
      </c>
      <c r="O947" s="13">
        <v>2.0583947418346005E-2</v>
      </c>
      <c r="P947" s="13">
        <v>0</v>
      </c>
      <c r="Q947" s="13">
        <v>1.2114955091333094E-2</v>
      </c>
      <c r="R947" s="13">
        <v>3.3645907862209105E-2</v>
      </c>
      <c r="S947" s="13">
        <v>3.4816651760353416E-2</v>
      </c>
      <c r="T947" s="13">
        <v>1.6851551659930235E-2</v>
      </c>
      <c r="U947" s="13">
        <v>0</v>
      </c>
      <c r="V947" s="149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261</v>
      </c>
      <c r="C948" s="28"/>
      <c r="D948" s="13">
        <v>-7.4603289141288998E-2</v>
      </c>
      <c r="E948" s="13">
        <v>3.5891840513482265E-2</v>
      </c>
      <c r="F948" s="13">
        <v>-4.0306982085568599E-2</v>
      </c>
      <c r="G948" s="13">
        <v>3.0026759031406947E-2</v>
      </c>
      <c r="H948" s="13">
        <v>-5.5438331070569724E-3</v>
      </c>
      <c r="I948" s="13">
        <v>4.9703731720328825E-2</v>
      </c>
      <c r="J948" s="13">
        <v>8.268058099789366E-3</v>
      </c>
      <c r="K948" s="13">
        <v>-5.5438331070569724E-3</v>
      </c>
      <c r="L948" s="13">
        <v>-2.2118102555272801E-2</v>
      </c>
      <c r="M948" s="13">
        <v>-1.5212156951849742E-2</v>
      </c>
      <c r="N948" s="13">
        <v>0.27621874751261011</v>
      </c>
      <c r="O948" s="13">
        <v>-1.3830967831164886E-2</v>
      </c>
      <c r="P948" s="13">
        <v>-5.5438331070569724E-3</v>
      </c>
      <c r="Q948" s="13">
        <v>6.323938510303817E-2</v>
      </c>
      <c r="R948" s="13">
        <v>8.3433802555621384E-4</v>
      </c>
      <c r="S948" s="13">
        <v>-9.3935531029030184E-3</v>
      </c>
      <c r="T948" s="13">
        <v>-7.2255267636125331E-2</v>
      </c>
      <c r="U948" s="13">
        <v>-5.5438331070569724E-3</v>
      </c>
      <c r="V948" s="149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262</v>
      </c>
      <c r="C949" s="46"/>
      <c r="D949" s="44">
        <v>2.98</v>
      </c>
      <c r="E949" s="44">
        <v>1.79</v>
      </c>
      <c r="F949" s="44">
        <v>1.5</v>
      </c>
      <c r="G949" s="44">
        <v>1.54</v>
      </c>
      <c r="H949" s="44">
        <v>0</v>
      </c>
      <c r="I949" s="44">
        <v>2.39</v>
      </c>
      <c r="J949" s="44">
        <v>0.6</v>
      </c>
      <c r="K949" s="44">
        <v>0</v>
      </c>
      <c r="L949" s="44">
        <v>0.75</v>
      </c>
      <c r="M949" s="44">
        <v>0.42</v>
      </c>
      <c r="N949" s="44">
        <v>12.12</v>
      </c>
      <c r="O949" s="44">
        <v>0.39</v>
      </c>
      <c r="P949" s="44">
        <v>0</v>
      </c>
      <c r="Q949" s="44">
        <v>2.97</v>
      </c>
      <c r="R949" s="44">
        <v>0.28000000000000003</v>
      </c>
      <c r="S949" s="44">
        <v>0.17</v>
      </c>
      <c r="T949" s="44">
        <v>2.88</v>
      </c>
      <c r="U949" s="44">
        <v>0</v>
      </c>
      <c r="V949" s="149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BM950" s="55"/>
    </row>
    <row r="951" spans="1:65" ht="15">
      <c r="B951" s="8" t="s">
        <v>497</v>
      </c>
      <c r="BM951" s="27" t="s">
        <v>66</v>
      </c>
    </row>
    <row r="952" spans="1:65" ht="15">
      <c r="A952" s="24" t="s">
        <v>63</v>
      </c>
      <c r="B952" s="18" t="s">
        <v>111</v>
      </c>
      <c r="C952" s="15" t="s">
        <v>112</v>
      </c>
      <c r="D952" s="16" t="s">
        <v>223</v>
      </c>
      <c r="E952" s="17" t="s">
        <v>223</v>
      </c>
      <c r="F952" s="17" t="s">
        <v>223</v>
      </c>
      <c r="G952" s="17" t="s">
        <v>223</v>
      </c>
      <c r="H952" s="17" t="s">
        <v>223</v>
      </c>
      <c r="I952" s="17" t="s">
        <v>223</v>
      </c>
      <c r="J952" s="17" t="s">
        <v>223</v>
      </c>
      <c r="K952" s="17" t="s">
        <v>223</v>
      </c>
      <c r="L952" s="17" t="s">
        <v>223</v>
      </c>
      <c r="M952" s="149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224</v>
      </c>
      <c r="C953" s="9" t="s">
        <v>224</v>
      </c>
      <c r="D953" s="147" t="s">
        <v>226</v>
      </c>
      <c r="E953" s="148" t="s">
        <v>227</v>
      </c>
      <c r="F953" s="148" t="s">
        <v>230</v>
      </c>
      <c r="G953" s="148" t="s">
        <v>232</v>
      </c>
      <c r="H953" s="148" t="s">
        <v>236</v>
      </c>
      <c r="I953" s="148" t="s">
        <v>238</v>
      </c>
      <c r="J953" s="148" t="s">
        <v>243</v>
      </c>
      <c r="K953" s="148" t="s">
        <v>244</v>
      </c>
      <c r="L953" s="148" t="s">
        <v>245</v>
      </c>
      <c r="M953" s="149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269</v>
      </c>
      <c r="E954" s="11" t="s">
        <v>102</v>
      </c>
      <c r="F954" s="11" t="s">
        <v>269</v>
      </c>
      <c r="G954" s="11" t="s">
        <v>102</v>
      </c>
      <c r="H954" s="11" t="s">
        <v>102</v>
      </c>
      <c r="I954" s="11" t="s">
        <v>102</v>
      </c>
      <c r="J954" s="11" t="s">
        <v>102</v>
      </c>
      <c r="K954" s="11" t="s">
        <v>102</v>
      </c>
      <c r="L954" s="11" t="s">
        <v>102</v>
      </c>
      <c r="M954" s="149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149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8">
        <v>1</v>
      </c>
      <c r="C956" s="14">
        <v>1</v>
      </c>
      <c r="D956" s="21" t="s">
        <v>206</v>
      </c>
      <c r="E956" s="21" t="s">
        <v>206</v>
      </c>
      <c r="F956" s="21">
        <v>0.3</v>
      </c>
      <c r="G956" s="21" t="s">
        <v>206</v>
      </c>
      <c r="H956" s="21">
        <v>0.33</v>
      </c>
      <c r="I956" s="21" t="s">
        <v>206</v>
      </c>
      <c r="J956" s="21" t="s">
        <v>206</v>
      </c>
      <c r="K956" s="21" t="s">
        <v>206</v>
      </c>
      <c r="L956" s="21" t="s">
        <v>206</v>
      </c>
      <c r="M956" s="149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>
        <v>1</v>
      </c>
      <c r="C957" s="9">
        <v>2</v>
      </c>
      <c r="D957" s="11" t="s">
        <v>206</v>
      </c>
      <c r="E957" s="11" t="s">
        <v>206</v>
      </c>
      <c r="F957" s="11">
        <v>0.2</v>
      </c>
      <c r="G957" s="11" t="s">
        <v>206</v>
      </c>
      <c r="H957" s="11">
        <v>0.33</v>
      </c>
      <c r="I957" s="11" t="s">
        <v>206</v>
      </c>
      <c r="J957" s="11" t="s">
        <v>206</v>
      </c>
      <c r="K957" s="11" t="s">
        <v>206</v>
      </c>
      <c r="L957" s="11" t="s">
        <v>206</v>
      </c>
      <c r="M957" s="149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e">
        <v>#N/A</v>
      </c>
    </row>
    <row r="958" spans="1:65">
      <c r="A958" s="29"/>
      <c r="B958" s="19">
        <v>1</v>
      </c>
      <c r="C958" s="9">
        <v>3</v>
      </c>
      <c r="D958" s="11" t="s">
        <v>206</v>
      </c>
      <c r="E958" s="11" t="s">
        <v>206</v>
      </c>
      <c r="F958" s="11">
        <v>0.3</v>
      </c>
      <c r="G958" s="11" t="s">
        <v>206</v>
      </c>
      <c r="H958" s="11">
        <v>0.37</v>
      </c>
      <c r="I958" s="11" t="s">
        <v>206</v>
      </c>
      <c r="J958" s="11" t="s">
        <v>206</v>
      </c>
      <c r="K958" s="11" t="s">
        <v>206</v>
      </c>
      <c r="L958" s="11" t="s">
        <v>206</v>
      </c>
      <c r="M958" s="149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16</v>
      </c>
    </row>
    <row r="959" spans="1:65">
      <c r="A959" s="29"/>
      <c r="B959" s="19">
        <v>1</v>
      </c>
      <c r="C959" s="9">
        <v>4</v>
      </c>
      <c r="D959" s="11" t="s">
        <v>206</v>
      </c>
      <c r="E959" s="11" t="s">
        <v>206</v>
      </c>
      <c r="F959" s="11">
        <v>0.3</v>
      </c>
      <c r="G959" s="11" t="s">
        <v>206</v>
      </c>
      <c r="H959" s="11">
        <v>0.36</v>
      </c>
      <c r="I959" s="11" t="s">
        <v>206</v>
      </c>
      <c r="J959" s="11" t="s">
        <v>206</v>
      </c>
      <c r="K959" s="11" t="s">
        <v>206</v>
      </c>
      <c r="L959" s="11" t="s">
        <v>206</v>
      </c>
      <c r="M959" s="149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206</v>
      </c>
    </row>
    <row r="960" spans="1:65">
      <c r="A960" s="29"/>
      <c r="B960" s="19">
        <v>1</v>
      </c>
      <c r="C960" s="9">
        <v>5</v>
      </c>
      <c r="D960" s="11" t="s">
        <v>206</v>
      </c>
      <c r="E960" s="11" t="s">
        <v>206</v>
      </c>
      <c r="F960" s="145">
        <v>0.4</v>
      </c>
      <c r="G960" s="11" t="s">
        <v>206</v>
      </c>
      <c r="H960" s="11">
        <v>0.34</v>
      </c>
      <c r="I960" s="11" t="s">
        <v>206</v>
      </c>
      <c r="J960" s="11" t="s">
        <v>206</v>
      </c>
      <c r="K960" s="11" t="s">
        <v>206</v>
      </c>
      <c r="L960" s="11" t="s">
        <v>206</v>
      </c>
      <c r="M960" s="149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62</v>
      </c>
    </row>
    <row r="961" spans="1:65">
      <c r="A961" s="29"/>
      <c r="B961" s="19">
        <v>1</v>
      </c>
      <c r="C961" s="9">
        <v>6</v>
      </c>
      <c r="D961" s="11" t="s">
        <v>206</v>
      </c>
      <c r="E961" s="11" t="s">
        <v>206</v>
      </c>
      <c r="F961" s="145">
        <v>0.4</v>
      </c>
      <c r="G961" s="11" t="s">
        <v>206</v>
      </c>
      <c r="H961" s="11">
        <v>0.38</v>
      </c>
      <c r="I961" s="11" t="s">
        <v>206</v>
      </c>
      <c r="J961" s="11" t="s">
        <v>206</v>
      </c>
      <c r="K961" s="11" t="s">
        <v>206</v>
      </c>
      <c r="L961" s="11" t="s">
        <v>206</v>
      </c>
      <c r="M961" s="149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20" t="s">
        <v>258</v>
      </c>
      <c r="C962" s="12"/>
      <c r="D962" s="22" t="s">
        <v>626</v>
      </c>
      <c r="E962" s="22" t="s">
        <v>626</v>
      </c>
      <c r="F962" s="22">
        <v>0.31666666666666665</v>
      </c>
      <c r="G962" s="22" t="s">
        <v>626</v>
      </c>
      <c r="H962" s="22">
        <v>0.35166666666666674</v>
      </c>
      <c r="I962" s="22" t="s">
        <v>626</v>
      </c>
      <c r="J962" s="22" t="s">
        <v>626</v>
      </c>
      <c r="K962" s="22" t="s">
        <v>626</v>
      </c>
      <c r="L962" s="22" t="s">
        <v>626</v>
      </c>
      <c r="M962" s="149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259</v>
      </c>
      <c r="C963" s="28"/>
      <c r="D963" s="11" t="s">
        <v>626</v>
      </c>
      <c r="E963" s="11" t="s">
        <v>626</v>
      </c>
      <c r="F963" s="11">
        <v>0.3</v>
      </c>
      <c r="G963" s="11" t="s">
        <v>626</v>
      </c>
      <c r="H963" s="11">
        <v>0.35</v>
      </c>
      <c r="I963" s="11" t="s">
        <v>626</v>
      </c>
      <c r="J963" s="11" t="s">
        <v>626</v>
      </c>
      <c r="K963" s="11" t="s">
        <v>626</v>
      </c>
      <c r="L963" s="11" t="s">
        <v>626</v>
      </c>
      <c r="M963" s="149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260</v>
      </c>
      <c r="C964" s="28"/>
      <c r="D964" s="23" t="s">
        <v>626</v>
      </c>
      <c r="E964" s="23" t="s">
        <v>626</v>
      </c>
      <c r="F964" s="23">
        <v>7.5277265270908222E-2</v>
      </c>
      <c r="G964" s="23" t="s">
        <v>626</v>
      </c>
      <c r="H964" s="23">
        <v>2.1369760566432798E-2</v>
      </c>
      <c r="I964" s="23" t="s">
        <v>626</v>
      </c>
      <c r="J964" s="23" t="s">
        <v>626</v>
      </c>
      <c r="K964" s="23" t="s">
        <v>626</v>
      </c>
      <c r="L964" s="23" t="s">
        <v>626</v>
      </c>
      <c r="M964" s="149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86</v>
      </c>
      <c r="C965" s="28"/>
      <c r="D965" s="13" t="s">
        <v>626</v>
      </c>
      <c r="E965" s="13" t="s">
        <v>626</v>
      </c>
      <c r="F965" s="13">
        <v>0.23771767980286809</v>
      </c>
      <c r="G965" s="13" t="s">
        <v>626</v>
      </c>
      <c r="H965" s="13">
        <v>6.0767091658102734E-2</v>
      </c>
      <c r="I965" s="13" t="s">
        <v>626</v>
      </c>
      <c r="J965" s="13" t="s">
        <v>626</v>
      </c>
      <c r="K965" s="13" t="s">
        <v>626</v>
      </c>
      <c r="L965" s="13" t="s">
        <v>626</v>
      </c>
      <c r="M965" s="149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261</v>
      </c>
      <c r="C966" s="28"/>
      <c r="D966" s="13" t="s">
        <v>626</v>
      </c>
      <c r="E966" s="13" t="s">
        <v>626</v>
      </c>
      <c r="F966" s="13" t="s">
        <v>626</v>
      </c>
      <c r="G966" s="13" t="s">
        <v>626</v>
      </c>
      <c r="H966" s="13" t="s">
        <v>626</v>
      </c>
      <c r="I966" s="13" t="s">
        <v>626</v>
      </c>
      <c r="J966" s="13" t="s">
        <v>626</v>
      </c>
      <c r="K966" s="13" t="s">
        <v>626</v>
      </c>
      <c r="L966" s="13" t="s">
        <v>626</v>
      </c>
      <c r="M966" s="149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45" t="s">
        <v>262</v>
      </c>
      <c r="C967" s="46"/>
      <c r="D967" s="44" t="s">
        <v>263</v>
      </c>
      <c r="E967" s="44" t="s">
        <v>263</v>
      </c>
      <c r="F967" s="44" t="s">
        <v>263</v>
      </c>
      <c r="G967" s="44" t="s">
        <v>263</v>
      </c>
      <c r="H967" s="44" t="s">
        <v>263</v>
      </c>
      <c r="I967" s="44" t="s">
        <v>263</v>
      </c>
      <c r="J967" s="44" t="s">
        <v>263</v>
      </c>
      <c r="K967" s="44" t="s">
        <v>263</v>
      </c>
      <c r="L967" s="44" t="s">
        <v>263</v>
      </c>
      <c r="M967" s="149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BM968" s="55"/>
    </row>
    <row r="969" spans="1:65" ht="15">
      <c r="B969" s="8" t="s">
        <v>498</v>
      </c>
      <c r="BM969" s="27" t="s">
        <v>66</v>
      </c>
    </row>
    <row r="970" spans="1:65" ht="15">
      <c r="A970" s="24" t="s">
        <v>64</v>
      </c>
      <c r="B970" s="18" t="s">
        <v>111</v>
      </c>
      <c r="C970" s="15" t="s">
        <v>112</v>
      </c>
      <c r="D970" s="16" t="s">
        <v>223</v>
      </c>
      <c r="E970" s="17" t="s">
        <v>223</v>
      </c>
      <c r="F970" s="17" t="s">
        <v>223</v>
      </c>
      <c r="G970" s="17" t="s">
        <v>223</v>
      </c>
      <c r="H970" s="17" t="s">
        <v>223</v>
      </c>
      <c r="I970" s="17" t="s">
        <v>223</v>
      </c>
      <c r="J970" s="17" t="s">
        <v>223</v>
      </c>
      <c r="K970" s="17" t="s">
        <v>223</v>
      </c>
      <c r="L970" s="17" t="s">
        <v>223</v>
      </c>
      <c r="M970" s="17" t="s">
        <v>223</v>
      </c>
      <c r="N970" s="17" t="s">
        <v>223</v>
      </c>
      <c r="O970" s="14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224</v>
      </c>
      <c r="C971" s="9" t="s">
        <v>224</v>
      </c>
      <c r="D971" s="147" t="s">
        <v>226</v>
      </c>
      <c r="E971" s="148" t="s">
        <v>227</v>
      </c>
      <c r="F971" s="148" t="s">
        <v>228</v>
      </c>
      <c r="G971" s="148" t="s">
        <v>230</v>
      </c>
      <c r="H971" s="148" t="s">
        <v>232</v>
      </c>
      <c r="I971" s="148" t="s">
        <v>234</v>
      </c>
      <c r="J971" s="148" t="s">
        <v>236</v>
      </c>
      <c r="K971" s="148" t="s">
        <v>239</v>
      </c>
      <c r="L971" s="148" t="s">
        <v>241</v>
      </c>
      <c r="M971" s="148" t="s">
        <v>244</v>
      </c>
      <c r="N971" s="148" t="s">
        <v>245</v>
      </c>
      <c r="O971" s="14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269</v>
      </c>
      <c r="E972" s="11" t="s">
        <v>102</v>
      </c>
      <c r="F972" s="11" t="s">
        <v>102</v>
      </c>
      <c r="G972" s="11" t="s">
        <v>269</v>
      </c>
      <c r="H972" s="11" t="s">
        <v>102</v>
      </c>
      <c r="I972" s="11" t="s">
        <v>99</v>
      </c>
      <c r="J972" s="11" t="s">
        <v>102</v>
      </c>
      <c r="K972" s="11" t="s">
        <v>103</v>
      </c>
      <c r="L972" s="11" t="s">
        <v>100</v>
      </c>
      <c r="M972" s="11" t="s">
        <v>102</v>
      </c>
      <c r="N972" s="11" t="s">
        <v>102</v>
      </c>
      <c r="O972" s="14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149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8">
        <v>1</v>
      </c>
      <c r="C974" s="14">
        <v>1</v>
      </c>
      <c r="D974" s="21">
        <v>0.1</v>
      </c>
      <c r="E974" s="143">
        <v>0.28000000000000003</v>
      </c>
      <c r="F974" s="21">
        <v>0.10523257578067333</v>
      </c>
      <c r="G974" s="143">
        <v>0.1</v>
      </c>
      <c r="H974" s="143">
        <v>0.2</v>
      </c>
      <c r="I974" s="21">
        <v>0.1</v>
      </c>
      <c r="J974" s="21">
        <v>0.09</v>
      </c>
      <c r="K974" s="143" t="s">
        <v>106</v>
      </c>
      <c r="L974" s="143" t="s">
        <v>206</v>
      </c>
      <c r="M974" s="21">
        <v>0.09</v>
      </c>
      <c r="N974" s="21">
        <v>0.11</v>
      </c>
      <c r="O974" s="149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>
        <v>1</v>
      </c>
      <c r="C975" s="9">
        <v>2</v>
      </c>
      <c r="D975" s="11">
        <v>0.1</v>
      </c>
      <c r="E975" s="144">
        <v>0.28999999999999998</v>
      </c>
      <c r="F975" s="11">
        <v>0.12046664075434201</v>
      </c>
      <c r="G975" s="144" t="s">
        <v>108</v>
      </c>
      <c r="H975" s="144" t="s">
        <v>108</v>
      </c>
      <c r="I975" s="11">
        <v>0.12</v>
      </c>
      <c r="J975" s="11">
        <v>0.11</v>
      </c>
      <c r="K975" s="144" t="s">
        <v>106</v>
      </c>
      <c r="L975" s="144" t="s">
        <v>206</v>
      </c>
      <c r="M975" s="11">
        <v>0.09</v>
      </c>
      <c r="N975" s="11">
        <v>0.11</v>
      </c>
      <c r="O975" s="149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7</v>
      </c>
    </row>
    <row r="976" spans="1:65">
      <c r="A976" s="29"/>
      <c r="B976" s="19">
        <v>1</v>
      </c>
      <c r="C976" s="9">
        <v>3</v>
      </c>
      <c r="D976" s="11">
        <v>0.11</v>
      </c>
      <c r="E976" s="144">
        <v>0.27</v>
      </c>
      <c r="F976" s="11">
        <v>0.11661395870024932</v>
      </c>
      <c r="G976" s="144">
        <v>0.1</v>
      </c>
      <c r="H976" s="144">
        <v>0.1</v>
      </c>
      <c r="I976" s="11">
        <v>0.1</v>
      </c>
      <c r="J976" s="11">
        <v>0.12</v>
      </c>
      <c r="K976" s="144" t="s">
        <v>106</v>
      </c>
      <c r="L976" s="144" t="s">
        <v>206</v>
      </c>
      <c r="M976" s="11">
        <v>0.11</v>
      </c>
      <c r="N976" s="11">
        <v>0.11</v>
      </c>
      <c r="O976" s="149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16</v>
      </c>
    </row>
    <row r="977" spans="1:65">
      <c r="A977" s="29"/>
      <c r="B977" s="19">
        <v>1</v>
      </c>
      <c r="C977" s="9">
        <v>4</v>
      </c>
      <c r="D977" s="11">
        <v>0.11</v>
      </c>
      <c r="E977" s="144">
        <v>0.26</v>
      </c>
      <c r="F977" s="11">
        <v>0.10900550934785033</v>
      </c>
      <c r="G977" s="144">
        <v>0.1</v>
      </c>
      <c r="H977" s="144">
        <v>0.2</v>
      </c>
      <c r="I977" s="11">
        <v>0.13</v>
      </c>
      <c r="J977" s="11">
        <v>0.08</v>
      </c>
      <c r="K977" s="144" t="s">
        <v>106</v>
      </c>
      <c r="L977" s="144" t="s">
        <v>206</v>
      </c>
      <c r="M977" s="11">
        <v>0.1</v>
      </c>
      <c r="N977" s="11">
        <v>0.11</v>
      </c>
      <c r="O977" s="149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0.10686750053743625</v>
      </c>
    </row>
    <row r="978" spans="1:65">
      <c r="A978" s="29"/>
      <c r="B978" s="19">
        <v>1</v>
      </c>
      <c r="C978" s="9">
        <v>5</v>
      </c>
      <c r="D978" s="11">
        <v>0.11</v>
      </c>
      <c r="E978" s="144">
        <v>0.27</v>
      </c>
      <c r="F978" s="11">
        <v>0.11845541153723334</v>
      </c>
      <c r="G978" s="144" t="s">
        <v>108</v>
      </c>
      <c r="H978" s="144">
        <v>0.1</v>
      </c>
      <c r="I978" s="11">
        <v>0.12</v>
      </c>
      <c r="J978" s="11">
        <v>0.1</v>
      </c>
      <c r="K978" s="144" t="s">
        <v>106</v>
      </c>
      <c r="L978" s="144" t="s">
        <v>206</v>
      </c>
      <c r="M978" s="11">
        <v>0.1</v>
      </c>
      <c r="N978" s="11">
        <v>0.11</v>
      </c>
      <c r="O978" s="149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63</v>
      </c>
    </row>
    <row r="979" spans="1:65">
      <c r="A979" s="29"/>
      <c r="B979" s="19">
        <v>1</v>
      </c>
      <c r="C979" s="9">
        <v>6</v>
      </c>
      <c r="D979" s="11">
        <v>0.11</v>
      </c>
      <c r="E979" s="144">
        <v>0.26</v>
      </c>
      <c r="F979" s="11">
        <v>0.11745592322735633</v>
      </c>
      <c r="G979" s="144">
        <v>0.1</v>
      </c>
      <c r="H979" s="144">
        <v>0.1</v>
      </c>
      <c r="I979" s="11">
        <v>0.11</v>
      </c>
      <c r="J979" s="11">
        <v>0.1</v>
      </c>
      <c r="K979" s="144" t="s">
        <v>106</v>
      </c>
      <c r="L979" s="144" t="s">
        <v>206</v>
      </c>
      <c r="M979" s="11">
        <v>0.08</v>
      </c>
      <c r="N979" s="11">
        <v>0.12</v>
      </c>
      <c r="O979" s="149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20" t="s">
        <v>258</v>
      </c>
      <c r="C980" s="12"/>
      <c r="D980" s="22">
        <v>0.10666666666666667</v>
      </c>
      <c r="E980" s="22">
        <v>0.27166666666666667</v>
      </c>
      <c r="F980" s="22">
        <v>0.11453833655795077</v>
      </c>
      <c r="G980" s="22">
        <v>0.1</v>
      </c>
      <c r="H980" s="22">
        <v>0.13999999999999999</v>
      </c>
      <c r="I980" s="22">
        <v>0.11333333333333334</v>
      </c>
      <c r="J980" s="22">
        <v>9.9999999999999992E-2</v>
      </c>
      <c r="K980" s="22" t="s">
        <v>626</v>
      </c>
      <c r="L980" s="22" t="s">
        <v>626</v>
      </c>
      <c r="M980" s="22">
        <v>9.4999999999999987E-2</v>
      </c>
      <c r="N980" s="22">
        <v>0.11166666666666668</v>
      </c>
      <c r="O980" s="149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259</v>
      </c>
      <c r="C981" s="28"/>
      <c r="D981" s="11">
        <v>0.11</v>
      </c>
      <c r="E981" s="11">
        <v>0.27</v>
      </c>
      <c r="F981" s="11">
        <v>0.11703494096380282</v>
      </c>
      <c r="G981" s="11">
        <v>0.1</v>
      </c>
      <c r="H981" s="11">
        <v>0.1</v>
      </c>
      <c r="I981" s="11">
        <v>0.11499999999999999</v>
      </c>
      <c r="J981" s="11">
        <v>0.1</v>
      </c>
      <c r="K981" s="11" t="s">
        <v>626</v>
      </c>
      <c r="L981" s="11" t="s">
        <v>626</v>
      </c>
      <c r="M981" s="11">
        <v>9.5000000000000001E-2</v>
      </c>
      <c r="N981" s="11">
        <v>0.11</v>
      </c>
      <c r="O981" s="149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260</v>
      </c>
      <c r="C982" s="28"/>
      <c r="D982" s="23">
        <v>5.1639777949432199E-3</v>
      </c>
      <c r="E982" s="23">
        <v>1.1690451944500115E-2</v>
      </c>
      <c r="F982" s="23">
        <v>6.0086295753708704E-3</v>
      </c>
      <c r="G982" s="23">
        <v>0</v>
      </c>
      <c r="H982" s="23">
        <v>5.4772255750516731E-2</v>
      </c>
      <c r="I982" s="23">
        <v>1.2110601416389965E-2</v>
      </c>
      <c r="J982" s="23">
        <v>1.4142135623731006E-2</v>
      </c>
      <c r="K982" s="23" t="s">
        <v>626</v>
      </c>
      <c r="L982" s="23" t="s">
        <v>626</v>
      </c>
      <c r="M982" s="23">
        <v>1.04880884817016E-2</v>
      </c>
      <c r="N982" s="23">
        <v>4.082482904638628E-3</v>
      </c>
      <c r="O982" s="149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86</v>
      </c>
      <c r="C983" s="28"/>
      <c r="D983" s="13">
        <v>4.8412291827592685E-2</v>
      </c>
      <c r="E983" s="13">
        <v>4.3032338446012688E-2</v>
      </c>
      <c r="F983" s="13">
        <v>5.2459549841033348E-2</v>
      </c>
      <c r="G983" s="13">
        <v>0</v>
      </c>
      <c r="H983" s="13">
        <v>0.39123039821797667</v>
      </c>
      <c r="I983" s="13">
        <v>0.10685824779167614</v>
      </c>
      <c r="J983" s="13">
        <v>0.14142135623731009</v>
      </c>
      <c r="K983" s="13" t="s">
        <v>626</v>
      </c>
      <c r="L983" s="13" t="s">
        <v>626</v>
      </c>
      <c r="M983" s="13">
        <v>0.11040093138633264</v>
      </c>
      <c r="N983" s="13">
        <v>3.6559548399748905E-2</v>
      </c>
      <c r="O983" s="149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261</v>
      </c>
      <c r="C984" s="28"/>
      <c r="D984" s="13">
        <v>-1.8792791986299573E-3</v>
      </c>
      <c r="E984" s="13">
        <v>1.5420887107909893</v>
      </c>
      <c r="F984" s="13">
        <v>7.1778941043235012E-2</v>
      </c>
      <c r="G984" s="13">
        <v>-6.4261824248715627E-2</v>
      </c>
      <c r="H984" s="13">
        <v>0.31003344605179795</v>
      </c>
      <c r="I984" s="13">
        <v>6.0503265851455712E-2</v>
      </c>
      <c r="J984" s="13">
        <v>-6.4261824248715738E-2</v>
      </c>
      <c r="K984" s="13" t="s">
        <v>626</v>
      </c>
      <c r="L984" s="13" t="s">
        <v>626</v>
      </c>
      <c r="M984" s="13">
        <v>-0.11104873303627993</v>
      </c>
      <c r="N984" s="13">
        <v>4.490762958893435E-2</v>
      </c>
      <c r="O984" s="149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262</v>
      </c>
      <c r="C985" s="46"/>
      <c r="D985" s="44">
        <v>0.34</v>
      </c>
      <c r="E985" s="44">
        <v>8.01</v>
      </c>
      <c r="F985" s="44">
        <v>0.06</v>
      </c>
      <c r="G985" s="44" t="s">
        <v>263</v>
      </c>
      <c r="H985" s="44" t="s">
        <v>263</v>
      </c>
      <c r="I985" s="44">
        <v>0</v>
      </c>
      <c r="J985" s="44">
        <v>0.67</v>
      </c>
      <c r="K985" s="44">
        <v>44.84</v>
      </c>
      <c r="L985" s="44">
        <v>6.91</v>
      </c>
      <c r="M985" s="44">
        <v>0.93</v>
      </c>
      <c r="N985" s="44">
        <v>0.08</v>
      </c>
      <c r="O985" s="149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 t="s">
        <v>287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BM986" s="55"/>
    </row>
    <row r="987" spans="1:65">
      <c r="BM987" s="55"/>
    </row>
    <row r="988" spans="1:65" ht="15">
      <c r="B988" s="8" t="s">
        <v>499</v>
      </c>
      <c r="BM988" s="27" t="s">
        <v>66</v>
      </c>
    </row>
    <row r="989" spans="1:65" ht="15">
      <c r="A989" s="24" t="s">
        <v>32</v>
      </c>
      <c r="B989" s="18" t="s">
        <v>111</v>
      </c>
      <c r="C989" s="15" t="s">
        <v>112</v>
      </c>
      <c r="D989" s="16" t="s">
        <v>223</v>
      </c>
      <c r="E989" s="17" t="s">
        <v>223</v>
      </c>
      <c r="F989" s="17" t="s">
        <v>223</v>
      </c>
      <c r="G989" s="17" t="s">
        <v>223</v>
      </c>
      <c r="H989" s="17" t="s">
        <v>223</v>
      </c>
      <c r="I989" s="17" t="s">
        <v>223</v>
      </c>
      <c r="J989" s="17" t="s">
        <v>223</v>
      </c>
      <c r="K989" s="17" t="s">
        <v>223</v>
      </c>
      <c r="L989" s="17" t="s">
        <v>223</v>
      </c>
      <c r="M989" s="17" t="s">
        <v>223</v>
      </c>
      <c r="N989" s="17" t="s">
        <v>223</v>
      </c>
      <c r="O989" s="17" t="s">
        <v>223</v>
      </c>
      <c r="P989" s="17" t="s">
        <v>223</v>
      </c>
      <c r="Q989" s="149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224</v>
      </c>
      <c r="C990" s="9" t="s">
        <v>224</v>
      </c>
      <c r="D990" s="147" t="s">
        <v>226</v>
      </c>
      <c r="E990" s="148" t="s">
        <v>227</v>
      </c>
      <c r="F990" s="148" t="s">
        <v>228</v>
      </c>
      <c r="G990" s="148" t="s">
        <v>230</v>
      </c>
      <c r="H990" s="148" t="s">
        <v>232</v>
      </c>
      <c r="I990" s="148" t="s">
        <v>234</v>
      </c>
      <c r="J990" s="148" t="s">
        <v>236</v>
      </c>
      <c r="K990" s="148" t="s">
        <v>238</v>
      </c>
      <c r="L990" s="148" t="s">
        <v>239</v>
      </c>
      <c r="M990" s="148" t="s">
        <v>241</v>
      </c>
      <c r="N990" s="148" t="s">
        <v>243</v>
      </c>
      <c r="O990" s="148" t="s">
        <v>244</v>
      </c>
      <c r="P990" s="148" t="s">
        <v>245</v>
      </c>
      <c r="Q990" s="149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269</v>
      </c>
      <c r="E991" s="11" t="s">
        <v>102</v>
      </c>
      <c r="F991" s="11" t="s">
        <v>102</v>
      </c>
      <c r="G991" s="11" t="s">
        <v>269</v>
      </c>
      <c r="H991" s="11" t="s">
        <v>102</v>
      </c>
      <c r="I991" s="11" t="s">
        <v>99</v>
      </c>
      <c r="J991" s="11" t="s">
        <v>102</v>
      </c>
      <c r="K991" s="11" t="s">
        <v>102</v>
      </c>
      <c r="L991" s="11" t="s">
        <v>103</v>
      </c>
      <c r="M991" s="11" t="s">
        <v>100</v>
      </c>
      <c r="N991" s="11" t="s">
        <v>102</v>
      </c>
      <c r="O991" s="11" t="s">
        <v>102</v>
      </c>
      <c r="P991" s="11" t="s">
        <v>102</v>
      </c>
      <c r="Q991" s="14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14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1">
        <v>1.7</v>
      </c>
      <c r="E993" s="143" t="s">
        <v>206</v>
      </c>
      <c r="F993" s="21">
        <v>1.6558936834990579</v>
      </c>
      <c r="G993" s="21">
        <v>1.9</v>
      </c>
      <c r="H993" s="21">
        <v>1.9</v>
      </c>
      <c r="I993" s="21">
        <v>1.73</v>
      </c>
      <c r="J993" s="21">
        <v>1.5</v>
      </c>
      <c r="K993" s="21">
        <v>1.7</v>
      </c>
      <c r="L993" s="143" t="s">
        <v>104</v>
      </c>
      <c r="M993" s="21">
        <v>2.0402490004200837</v>
      </c>
      <c r="N993" s="21">
        <v>1.9566878805801666</v>
      </c>
      <c r="O993" s="21">
        <v>1.69</v>
      </c>
      <c r="P993" s="21">
        <v>1.89</v>
      </c>
      <c r="Q993" s="14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1">
        <v>1.7</v>
      </c>
      <c r="E994" s="144" t="s">
        <v>206</v>
      </c>
      <c r="F994" s="11">
        <v>1.677000242317408</v>
      </c>
      <c r="G994" s="11">
        <v>1.8</v>
      </c>
      <c r="H994" s="11">
        <v>2</v>
      </c>
      <c r="I994" s="11">
        <v>1.8</v>
      </c>
      <c r="J994" s="11">
        <v>1.5</v>
      </c>
      <c r="K994" s="11">
        <v>1.8</v>
      </c>
      <c r="L994" s="144" t="s">
        <v>104</v>
      </c>
      <c r="M994" s="11">
        <v>1.6915430142062799</v>
      </c>
      <c r="N994" s="11">
        <v>2.00216762248942</v>
      </c>
      <c r="O994" s="11">
        <v>1.68</v>
      </c>
      <c r="P994" s="11">
        <v>1.84</v>
      </c>
      <c r="Q994" s="14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e">
        <v>#N/A</v>
      </c>
    </row>
    <row r="995" spans="1:65">
      <c r="A995" s="29"/>
      <c r="B995" s="19">
        <v>1</v>
      </c>
      <c r="C995" s="9">
        <v>3</v>
      </c>
      <c r="D995" s="11">
        <v>1.6</v>
      </c>
      <c r="E995" s="144" t="s">
        <v>206</v>
      </c>
      <c r="F995" s="11">
        <v>1.6842841442244481</v>
      </c>
      <c r="G995" s="11">
        <v>1.9</v>
      </c>
      <c r="H995" s="11">
        <v>1.9</v>
      </c>
      <c r="I995" s="11">
        <v>1.77</v>
      </c>
      <c r="J995" s="11">
        <v>1.6</v>
      </c>
      <c r="K995" s="11">
        <v>1.6</v>
      </c>
      <c r="L995" s="144" t="s">
        <v>104</v>
      </c>
      <c r="M995" s="11">
        <v>2.0877373266445169</v>
      </c>
      <c r="N995" s="11">
        <v>1.9765229016561519</v>
      </c>
      <c r="O995" s="11">
        <v>1.69</v>
      </c>
      <c r="P995" s="11">
        <v>1.81</v>
      </c>
      <c r="Q995" s="14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1">
        <v>1.6</v>
      </c>
      <c r="E996" s="144" t="s">
        <v>206</v>
      </c>
      <c r="F996" s="11">
        <v>1.9634320993660577</v>
      </c>
      <c r="G996" s="11">
        <v>1.8</v>
      </c>
      <c r="H996" s="11">
        <v>1.8</v>
      </c>
      <c r="I996" s="11">
        <v>1.76</v>
      </c>
      <c r="J996" s="11">
        <v>1.6</v>
      </c>
      <c r="K996" s="11">
        <v>1.8</v>
      </c>
      <c r="L996" s="144" t="s">
        <v>104</v>
      </c>
      <c r="M996" s="11">
        <v>1.8284834196267012</v>
      </c>
      <c r="N996" s="11">
        <v>1.8923037389723945</v>
      </c>
      <c r="O996" s="11">
        <v>1.66</v>
      </c>
      <c r="P996" s="11">
        <v>1.82</v>
      </c>
      <c r="Q996" s="14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1.784674847226895</v>
      </c>
    </row>
    <row r="997" spans="1:65">
      <c r="A997" s="29"/>
      <c r="B997" s="19">
        <v>1</v>
      </c>
      <c r="C997" s="9">
        <v>5</v>
      </c>
      <c r="D997" s="11">
        <v>1.6</v>
      </c>
      <c r="E997" s="144" t="s">
        <v>206</v>
      </c>
      <c r="F997" s="11">
        <v>1.8332396037113881</v>
      </c>
      <c r="G997" s="11">
        <v>1.8</v>
      </c>
      <c r="H997" s="11">
        <v>2</v>
      </c>
      <c r="I997" s="11">
        <v>1.85</v>
      </c>
      <c r="J997" s="11">
        <v>1.7</v>
      </c>
      <c r="K997" s="11">
        <v>1.6</v>
      </c>
      <c r="L997" s="144" t="s">
        <v>104</v>
      </c>
      <c r="M997" s="11">
        <v>2.0012881400386151</v>
      </c>
      <c r="N997" s="11">
        <v>1.9281366854904169</v>
      </c>
      <c r="O997" s="11">
        <v>1.68</v>
      </c>
      <c r="P997" s="11">
        <v>1.83</v>
      </c>
      <c r="Q997" s="149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64</v>
      </c>
    </row>
    <row r="998" spans="1:65">
      <c r="A998" s="29"/>
      <c r="B998" s="19">
        <v>1</v>
      </c>
      <c r="C998" s="9">
        <v>6</v>
      </c>
      <c r="D998" s="11">
        <v>1.6</v>
      </c>
      <c r="E998" s="144" t="s">
        <v>206</v>
      </c>
      <c r="F998" s="11">
        <v>1.9552759455882898</v>
      </c>
      <c r="G998" s="11">
        <v>1.9</v>
      </c>
      <c r="H998" s="11">
        <v>1.8</v>
      </c>
      <c r="I998" s="11">
        <v>1.83</v>
      </c>
      <c r="J998" s="11">
        <v>1.6</v>
      </c>
      <c r="K998" s="11">
        <v>1.6</v>
      </c>
      <c r="L998" s="144" t="s">
        <v>104</v>
      </c>
      <c r="M998" s="11">
        <v>1.9589709967610396</v>
      </c>
      <c r="N998" s="11">
        <v>1.9353234713826446</v>
      </c>
      <c r="O998" s="11">
        <v>1.65</v>
      </c>
      <c r="P998" s="11">
        <v>1.84</v>
      </c>
      <c r="Q998" s="149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20" t="s">
        <v>258</v>
      </c>
      <c r="C999" s="12"/>
      <c r="D999" s="22">
        <v>1.6333333333333331</v>
      </c>
      <c r="E999" s="22" t="s">
        <v>626</v>
      </c>
      <c r="F999" s="22">
        <v>1.7948542864511083</v>
      </c>
      <c r="G999" s="22">
        <v>1.8499999999999999</v>
      </c>
      <c r="H999" s="22">
        <v>1.9000000000000001</v>
      </c>
      <c r="I999" s="22">
        <v>1.79</v>
      </c>
      <c r="J999" s="22">
        <v>1.5833333333333333</v>
      </c>
      <c r="K999" s="22">
        <v>1.6833333333333333</v>
      </c>
      <c r="L999" s="22" t="s">
        <v>626</v>
      </c>
      <c r="M999" s="22">
        <v>1.9347119829495394</v>
      </c>
      <c r="N999" s="22">
        <v>1.9485237167618659</v>
      </c>
      <c r="O999" s="22">
        <v>1.675</v>
      </c>
      <c r="P999" s="22">
        <v>1.8383333333333336</v>
      </c>
      <c r="Q999" s="149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259</v>
      </c>
      <c r="C1000" s="28"/>
      <c r="D1000" s="11">
        <v>1.6</v>
      </c>
      <c r="E1000" s="11" t="s">
        <v>626</v>
      </c>
      <c r="F1000" s="11">
        <v>1.7587618739679181</v>
      </c>
      <c r="G1000" s="11">
        <v>1.85</v>
      </c>
      <c r="H1000" s="11">
        <v>1.9</v>
      </c>
      <c r="I1000" s="11">
        <v>1.7850000000000001</v>
      </c>
      <c r="J1000" s="11">
        <v>1.6</v>
      </c>
      <c r="K1000" s="11">
        <v>1.65</v>
      </c>
      <c r="L1000" s="11" t="s">
        <v>626</v>
      </c>
      <c r="M1000" s="11">
        <v>1.9801295683998275</v>
      </c>
      <c r="N1000" s="11">
        <v>1.9460056759814055</v>
      </c>
      <c r="O1000" s="11">
        <v>1.68</v>
      </c>
      <c r="P1000" s="11">
        <v>1.835</v>
      </c>
      <c r="Q1000" s="149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260</v>
      </c>
      <c r="C1001" s="28"/>
      <c r="D1001" s="23">
        <v>5.1639777949432163E-2</v>
      </c>
      <c r="E1001" s="23" t="s">
        <v>626</v>
      </c>
      <c r="F1001" s="23">
        <v>0.14216356885797116</v>
      </c>
      <c r="G1001" s="23">
        <v>5.4772255750516537E-2</v>
      </c>
      <c r="H1001" s="23">
        <v>8.9442719099991574E-2</v>
      </c>
      <c r="I1001" s="23">
        <v>4.5166359162544897E-2</v>
      </c>
      <c r="J1001" s="23">
        <v>7.5277265270908097E-2</v>
      </c>
      <c r="K1001" s="23">
        <v>9.8319208025017479E-2</v>
      </c>
      <c r="L1001" s="23" t="s">
        <v>626</v>
      </c>
      <c r="M1001" s="23">
        <v>0.14831814274639119</v>
      </c>
      <c r="N1001" s="23">
        <v>3.8675159914566687E-2</v>
      </c>
      <c r="O1001" s="23">
        <v>1.6431676725154998E-2</v>
      </c>
      <c r="P1001" s="23">
        <v>2.7868739954771252E-2</v>
      </c>
      <c r="Q1001" s="199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0"/>
      <c r="AT1001" s="200"/>
      <c r="AU1001" s="200"/>
      <c r="AV1001" s="200"/>
      <c r="AW1001" s="200"/>
      <c r="AX1001" s="200"/>
      <c r="AY1001" s="200"/>
      <c r="AZ1001" s="200"/>
      <c r="BA1001" s="200"/>
      <c r="BB1001" s="200"/>
      <c r="BC1001" s="200"/>
      <c r="BD1001" s="200"/>
      <c r="BE1001" s="200"/>
      <c r="BF1001" s="200"/>
      <c r="BG1001" s="200"/>
      <c r="BH1001" s="200"/>
      <c r="BI1001" s="200"/>
      <c r="BJ1001" s="200"/>
      <c r="BK1001" s="200"/>
      <c r="BL1001" s="200"/>
      <c r="BM1001" s="56"/>
    </row>
    <row r="1002" spans="1:65">
      <c r="A1002" s="29"/>
      <c r="B1002" s="3" t="s">
        <v>86</v>
      </c>
      <c r="C1002" s="28"/>
      <c r="D1002" s="13">
        <v>3.1616190581285002E-2</v>
      </c>
      <c r="E1002" s="13" t="s">
        <v>626</v>
      </c>
      <c r="F1002" s="13">
        <v>7.9206189567101487E-2</v>
      </c>
      <c r="G1002" s="13">
        <v>2.960662473000894E-2</v>
      </c>
      <c r="H1002" s="13">
        <v>4.7075115315785038E-2</v>
      </c>
      <c r="I1002" s="13">
        <v>2.5232602884103294E-2</v>
      </c>
      <c r="J1002" s="13">
        <v>4.7543535960573535E-2</v>
      </c>
      <c r="K1002" s="13">
        <v>5.8407450311891575E-2</v>
      </c>
      <c r="L1002" s="13" t="s">
        <v>626</v>
      </c>
      <c r="M1002" s="13">
        <v>7.6661613745873811E-2</v>
      </c>
      <c r="N1002" s="13">
        <v>1.9848441967562296E-2</v>
      </c>
      <c r="O1002" s="13">
        <v>9.8099562538238785E-3</v>
      </c>
      <c r="P1002" s="13">
        <v>1.5159786013474841E-2</v>
      </c>
      <c r="Q1002" s="149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261</v>
      </c>
      <c r="C1003" s="28"/>
      <c r="D1003" s="13">
        <v>-8.4800608989768045E-2</v>
      </c>
      <c r="E1003" s="13" t="s">
        <v>626</v>
      </c>
      <c r="F1003" s="13">
        <v>5.7038060686689374E-3</v>
      </c>
      <c r="G1003" s="13">
        <v>3.6603391858528234E-2</v>
      </c>
      <c r="H1003" s="13">
        <v>6.4619699746596648E-2</v>
      </c>
      <c r="I1003" s="13">
        <v>2.9838223928462249E-3</v>
      </c>
      <c r="J1003" s="13">
        <v>-0.11281691687783624</v>
      </c>
      <c r="K1003" s="13">
        <v>-5.6784301101699519E-2</v>
      </c>
      <c r="L1003" s="13" t="s">
        <v>626</v>
      </c>
      <c r="M1003" s="13">
        <v>8.4069731780989976E-2</v>
      </c>
      <c r="N1003" s="13">
        <v>9.1808807520073588E-2</v>
      </c>
      <c r="O1003" s="13">
        <v>-6.1453685749710885E-2</v>
      </c>
      <c r="P1003" s="13">
        <v>3.0066253351312522E-2</v>
      </c>
      <c r="Q1003" s="149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262</v>
      </c>
      <c r="C1004" s="46"/>
      <c r="D1004" s="44">
        <v>0.91</v>
      </c>
      <c r="E1004" s="44">
        <v>8.69</v>
      </c>
      <c r="F1004" s="44">
        <v>0</v>
      </c>
      <c r="G1004" s="44">
        <v>0.31</v>
      </c>
      <c r="H1004" s="44">
        <v>0.59</v>
      </c>
      <c r="I1004" s="44">
        <v>0.03</v>
      </c>
      <c r="J1004" s="44">
        <v>1.19</v>
      </c>
      <c r="K1004" s="44">
        <v>0.63</v>
      </c>
      <c r="L1004" s="44">
        <v>130.55000000000001</v>
      </c>
      <c r="M1004" s="44">
        <v>0.79</v>
      </c>
      <c r="N1004" s="44">
        <v>0.86</v>
      </c>
      <c r="O1004" s="44">
        <v>0.67</v>
      </c>
      <c r="P1004" s="44">
        <v>0.24</v>
      </c>
      <c r="Q1004" s="149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BM1005" s="55"/>
    </row>
    <row r="1006" spans="1:65" ht="15">
      <c r="B1006" s="8" t="s">
        <v>500</v>
      </c>
      <c r="BM1006" s="27" t="s">
        <v>66</v>
      </c>
    </row>
    <row r="1007" spans="1:65" ht="15">
      <c r="A1007" s="24" t="s">
        <v>65</v>
      </c>
      <c r="B1007" s="18" t="s">
        <v>111</v>
      </c>
      <c r="C1007" s="15" t="s">
        <v>112</v>
      </c>
      <c r="D1007" s="16" t="s">
        <v>223</v>
      </c>
      <c r="E1007" s="17" t="s">
        <v>223</v>
      </c>
      <c r="F1007" s="17" t="s">
        <v>223</v>
      </c>
      <c r="G1007" s="17" t="s">
        <v>223</v>
      </c>
      <c r="H1007" s="17" t="s">
        <v>223</v>
      </c>
      <c r="I1007" s="17" t="s">
        <v>223</v>
      </c>
      <c r="J1007" s="17" t="s">
        <v>223</v>
      </c>
      <c r="K1007" s="17" t="s">
        <v>223</v>
      </c>
      <c r="L1007" s="17" t="s">
        <v>223</v>
      </c>
      <c r="M1007" s="17" t="s">
        <v>223</v>
      </c>
      <c r="N1007" s="17" t="s">
        <v>223</v>
      </c>
      <c r="O1007" s="17" t="s">
        <v>223</v>
      </c>
      <c r="P1007" s="17" t="s">
        <v>223</v>
      </c>
      <c r="Q1007" s="17" t="s">
        <v>223</v>
      </c>
      <c r="R1007" s="14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224</v>
      </c>
      <c r="C1008" s="9" t="s">
        <v>224</v>
      </c>
      <c r="D1008" s="147" t="s">
        <v>226</v>
      </c>
      <c r="E1008" s="148" t="s">
        <v>227</v>
      </c>
      <c r="F1008" s="148" t="s">
        <v>228</v>
      </c>
      <c r="G1008" s="148" t="s">
        <v>229</v>
      </c>
      <c r="H1008" s="148" t="s">
        <v>230</v>
      </c>
      <c r="I1008" s="148" t="s">
        <v>231</v>
      </c>
      <c r="J1008" s="148" t="s">
        <v>232</v>
      </c>
      <c r="K1008" s="148" t="s">
        <v>234</v>
      </c>
      <c r="L1008" s="148" t="s">
        <v>236</v>
      </c>
      <c r="M1008" s="148" t="s">
        <v>238</v>
      </c>
      <c r="N1008" s="148" t="s">
        <v>239</v>
      </c>
      <c r="O1008" s="148" t="s">
        <v>243</v>
      </c>
      <c r="P1008" s="148" t="s">
        <v>244</v>
      </c>
      <c r="Q1008" s="148" t="s">
        <v>245</v>
      </c>
      <c r="R1008" s="14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269</v>
      </c>
      <c r="E1009" s="11" t="s">
        <v>102</v>
      </c>
      <c r="F1009" s="11" t="s">
        <v>103</v>
      </c>
      <c r="G1009" s="11" t="s">
        <v>103</v>
      </c>
      <c r="H1009" s="11" t="s">
        <v>269</v>
      </c>
      <c r="I1009" s="11" t="s">
        <v>103</v>
      </c>
      <c r="J1009" s="11" t="s">
        <v>103</v>
      </c>
      <c r="K1009" s="11" t="s">
        <v>99</v>
      </c>
      <c r="L1009" s="11" t="s">
        <v>102</v>
      </c>
      <c r="M1009" s="11" t="s">
        <v>103</v>
      </c>
      <c r="N1009" s="11" t="s">
        <v>103</v>
      </c>
      <c r="O1009" s="11" t="s">
        <v>103</v>
      </c>
      <c r="P1009" s="11" t="s">
        <v>102</v>
      </c>
      <c r="Q1009" s="11" t="s">
        <v>103</v>
      </c>
      <c r="R1009" s="14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0</v>
      </c>
    </row>
    <row r="1010" spans="1:65">
      <c r="A1010" s="29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14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8">
        <v>1</v>
      </c>
      <c r="C1011" s="14">
        <v>1</v>
      </c>
      <c r="D1011" s="218">
        <v>70</v>
      </c>
      <c r="E1011" s="217">
        <v>73</v>
      </c>
      <c r="F1011" s="217">
        <v>66.150000000000006</v>
      </c>
      <c r="G1011" s="217">
        <v>72.268392532479993</v>
      </c>
      <c r="H1011" s="217">
        <v>75</v>
      </c>
      <c r="I1011" s="218">
        <v>70.000000000000014</v>
      </c>
      <c r="J1011" s="218">
        <v>110</v>
      </c>
      <c r="K1011" s="217">
        <v>77</v>
      </c>
      <c r="L1011" s="217">
        <v>73</v>
      </c>
      <c r="M1011" s="217">
        <v>68</v>
      </c>
      <c r="N1011" s="217">
        <v>73</v>
      </c>
      <c r="O1011" s="217">
        <v>72.36170815052202</v>
      </c>
      <c r="P1011" s="217">
        <v>64</v>
      </c>
      <c r="Q1011" s="217">
        <v>70</v>
      </c>
      <c r="R1011" s="220"/>
      <c r="S1011" s="221"/>
      <c r="T1011" s="221"/>
      <c r="U1011" s="221"/>
      <c r="V1011" s="221"/>
      <c r="W1011" s="221"/>
      <c r="X1011" s="221"/>
      <c r="Y1011" s="221"/>
      <c r="Z1011" s="221"/>
      <c r="AA1011" s="221"/>
      <c r="AB1011" s="221"/>
      <c r="AC1011" s="221"/>
      <c r="AD1011" s="221"/>
      <c r="AE1011" s="221"/>
      <c r="AF1011" s="221"/>
      <c r="AG1011" s="221"/>
      <c r="AH1011" s="221"/>
      <c r="AI1011" s="221"/>
      <c r="AJ1011" s="221"/>
      <c r="AK1011" s="221"/>
      <c r="AL1011" s="221"/>
      <c r="AM1011" s="221"/>
      <c r="AN1011" s="221"/>
      <c r="AO1011" s="221"/>
      <c r="AP1011" s="221"/>
      <c r="AQ1011" s="221"/>
      <c r="AR1011" s="221"/>
      <c r="AS1011" s="221"/>
      <c r="AT1011" s="221"/>
      <c r="AU1011" s="221"/>
      <c r="AV1011" s="221"/>
      <c r="AW1011" s="221"/>
      <c r="AX1011" s="221"/>
      <c r="AY1011" s="221"/>
      <c r="AZ1011" s="221"/>
      <c r="BA1011" s="221"/>
      <c r="BB1011" s="221"/>
      <c r="BC1011" s="221"/>
      <c r="BD1011" s="221"/>
      <c r="BE1011" s="221"/>
      <c r="BF1011" s="221"/>
      <c r="BG1011" s="221"/>
      <c r="BH1011" s="221"/>
      <c r="BI1011" s="221"/>
      <c r="BJ1011" s="221"/>
      <c r="BK1011" s="221"/>
      <c r="BL1011" s="221"/>
      <c r="BM1011" s="222">
        <v>1</v>
      </c>
    </row>
    <row r="1012" spans="1:65">
      <c r="A1012" s="29"/>
      <c r="B1012" s="19">
        <v>1</v>
      </c>
      <c r="C1012" s="9">
        <v>2</v>
      </c>
      <c r="D1012" s="224">
        <v>70</v>
      </c>
      <c r="E1012" s="223">
        <v>71</v>
      </c>
      <c r="F1012" s="223">
        <v>64.510000000000005</v>
      </c>
      <c r="G1012" s="223">
        <v>71.862228466120001</v>
      </c>
      <c r="H1012" s="223">
        <v>73</v>
      </c>
      <c r="I1012" s="224">
        <v>70.000000000000014</v>
      </c>
      <c r="J1012" s="224">
        <v>110</v>
      </c>
      <c r="K1012" s="223">
        <v>79</v>
      </c>
      <c r="L1012" s="223">
        <v>74</v>
      </c>
      <c r="M1012" s="223">
        <v>68</v>
      </c>
      <c r="N1012" s="223">
        <v>75</v>
      </c>
      <c r="O1012" s="223">
        <v>67.588458310877684</v>
      </c>
      <c r="P1012" s="223">
        <v>67</v>
      </c>
      <c r="Q1012" s="223">
        <v>71</v>
      </c>
      <c r="R1012" s="220"/>
      <c r="S1012" s="221"/>
      <c r="T1012" s="221"/>
      <c r="U1012" s="221"/>
      <c r="V1012" s="221"/>
      <c r="W1012" s="221"/>
      <c r="X1012" s="221"/>
      <c r="Y1012" s="221"/>
      <c r="Z1012" s="221"/>
      <c r="AA1012" s="221"/>
      <c r="AB1012" s="221"/>
      <c r="AC1012" s="221"/>
      <c r="AD1012" s="221"/>
      <c r="AE1012" s="221"/>
      <c r="AF1012" s="221"/>
      <c r="AG1012" s="221"/>
      <c r="AH1012" s="221"/>
      <c r="AI1012" s="221"/>
      <c r="AJ1012" s="221"/>
      <c r="AK1012" s="221"/>
      <c r="AL1012" s="221"/>
      <c r="AM1012" s="221"/>
      <c r="AN1012" s="221"/>
      <c r="AO1012" s="221"/>
      <c r="AP1012" s="221"/>
      <c r="AQ1012" s="221"/>
      <c r="AR1012" s="221"/>
      <c r="AS1012" s="221"/>
      <c r="AT1012" s="221"/>
      <c r="AU1012" s="221"/>
      <c r="AV1012" s="221"/>
      <c r="AW1012" s="221"/>
      <c r="AX1012" s="221"/>
      <c r="AY1012" s="221"/>
      <c r="AZ1012" s="221"/>
      <c r="BA1012" s="221"/>
      <c r="BB1012" s="221"/>
      <c r="BC1012" s="221"/>
      <c r="BD1012" s="221"/>
      <c r="BE1012" s="221"/>
      <c r="BF1012" s="221"/>
      <c r="BG1012" s="221"/>
      <c r="BH1012" s="221"/>
      <c r="BI1012" s="221"/>
      <c r="BJ1012" s="221"/>
      <c r="BK1012" s="221"/>
      <c r="BL1012" s="221"/>
      <c r="BM1012" s="222" t="e">
        <v>#N/A</v>
      </c>
    </row>
    <row r="1013" spans="1:65">
      <c r="A1013" s="29"/>
      <c r="B1013" s="19">
        <v>1</v>
      </c>
      <c r="C1013" s="9">
        <v>3</v>
      </c>
      <c r="D1013" s="224">
        <v>70</v>
      </c>
      <c r="E1013" s="223">
        <v>72</v>
      </c>
      <c r="F1013" s="223">
        <v>64.88</v>
      </c>
      <c r="G1013" s="223">
        <v>71.912122224800001</v>
      </c>
      <c r="H1013" s="223">
        <v>74</v>
      </c>
      <c r="I1013" s="224">
        <v>70.000000000000014</v>
      </c>
      <c r="J1013" s="224">
        <v>118</v>
      </c>
      <c r="K1013" s="223">
        <v>78</v>
      </c>
      <c r="L1013" s="223">
        <v>76</v>
      </c>
      <c r="M1013" s="223">
        <v>69</v>
      </c>
      <c r="N1013" s="223">
        <v>73</v>
      </c>
      <c r="O1013" s="223">
        <v>65.796700921878525</v>
      </c>
      <c r="P1013" s="223">
        <v>66</v>
      </c>
      <c r="Q1013" s="223">
        <v>72</v>
      </c>
      <c r="R1013" s="220"/>
      <c r="S1013" s="221"/>
      <c r="T1013" s="221"/>
      <c r="U1013" s="221"/>
      <c r="V1013" s="221"/>
      <c r="W1013" s="221"/>
      <c r="X1013" s="221"/>
      <c r="Y1013" s="221"/>
      <c r="Z1013" s="221"/>
      <c r="AA1013" s="221"/>
      <c r="AB1013" s="221"/>
      <c r="AC1013" s="221"/>
      <c r="AD1013" s="221"/>
      <c r="AE1013" s="221"/>
      <c r="AF1013" s="221"/>
      <c r="AG1013" s="221"/>
      <c r="AH1013" s="221"/>
      <c r="AI1013" s="221"/>
      <c r="AJ1013" s="221"/>
      <c r="AK1013" s="221"/>
      <c r="AL1013" s="221"/>
      <c r="AM1013" s="221"/>
      <c r="AN1013" s="221"/>
      <c r="AO1013" s="221"/>
      <c r="AP1013" s="221"/>
      <c r="AQ1013" s="221"/>
      <c r="AR1013" s="221"/>
      <c r="AS1013" s="221"/>
      <c r="AT1013" s="221"/>
      <c r="AU1013" s="221"/>
      <c r="AV1013" s="221"/>
      <c r="AW1013" s="221"/>
      <c r="AX1013" s="221"/>
      <c r="AY1013" s="221"/>
      <c r="AZ1013" s="221"/>
      <c r="BA1013" s="221"/>
      <c r="BB1013" s="221"/>
      <c r="BC1013" s="221"/>
      <c r="BD1013" s="221"/>
      <c r="BE1013" s="221"/>
      <c r="BF1013" s="221"/>
      <c r="BG1013" s="221"/>
      <c r="BH1013" s="221"/>
      <c r="BI1013" s="221"/>
      <c r="BJ1013" s="221"/>
      <c r="BK1013" s="221"/>
      <c r="BL1013" s="221"/>
      <c r="BM1013" s="222">
        <v>16</v>
      </c>
    </row>
    <row r="1014" spans="1:65">
      <c r="A1014" s="29"/>
      <c r="B1014" s="19">
        <v>1</v>
      </c>
      <c r="C1014" s="9">
        <v>4</v>
      </c>
      <c r="D1014" s="224">
        <v>70</v>
      </c>
      <c r="E1014" s="223">
        <v>73</v>
      </c>
      <c r="F1014" s="223">
        <v>66.430000000000007</v>
      </c>
      <c r="G1014" s="223">
        <v>71.913151650800003</v>
      </c>
      <c r="H1014" s="223">
        <v>72</v>
      </c>
      <c r="I1014" s="224">
        <v>70.000000000000014</v>
      </c>
      <c r="J1014" s="224">
        <v>120</v>
      </c>
      <c r="K1014" s="223">
        <v>76</v>
      </c>
      <c r="L1014" s="223">
        <v>78</v>
      </c>
      <c r="M1014" s="223">
        <v>69</v>
      </c>
      <c r="N1014" s="223">
        <v>74</v>
      </c>
      <c r="O1014" s="223">
        <v>76.748536543291905</v>
      </c>
      <c r="P1014" s="223">
        <v>66</v>
      </c>
      <c r="Q1014" s="223">
        <v>71</v>
      </c>
      <c r="R1014" s="220"/>
      <c r="S1014" s="221"/>
      <c r="T1014" s="221"/>
      <c r="U1014" s="221"/>
      <c r="V1014" s="221"/>
      <c r="W1014" s="221"/>
      <c r="X1014" s="221"/>
      <c r="Y1014" s="221"/>
      <c r="Z1014" s="221"/>
      <c r="AA1014" s="221"/>
      <c r="AB1014" s="221"/>
      <c r="AC1014" s="221"/>
      <c r="AD1014" s="221"/>
      <c r="AE1014" s="221"/>
      <c r="AF1014" s="221"/>
      <c r="AG1014" s="221"/>
      <c r="AH1014" s="221"/>
      <c r="AI1014" s="221"/>
      <c r="AJ1014" s="221"/>
      <c r="AK1014" s="221"/>
      <c r="AL1014" s="221"/>
      <c r="AM1014" s="221"/>
      <c r="AN1014" s="221"/>
      <c r="AO1014" s="221"/>
      <c r="AP1014" s="221"/>
      <c r="AQ1014" s="221"/>
      <c r="AR1014" s="221"/>
      <c r="AS1014" s="221"/>
      <c r="AT1014" s="221"/>
      <c r="AU1014" s="221"/>
      <c r="AV1014" s="221"/>
      <c r="AW1014" s="221"/>
      <c r="AX1014" s="221"/>
      <c r="AY1014" s="221"/>
      <c r="AZ1014" s="221"/>
      <c r="BA1014" s="221"/>
      <c r="BB1014" s="221"/>
      <c r="BC1014" s="221"/>
      <c r="BD1014" s="221"/>
      <c r="BE1014" s="221"/>
      <c r="BF1014" s="221"/>
      <c r="BG1014" s="221"/>
      <c r="BH1014" s="221"/>
      <c r="BI1014" s="221"/>
      <c r="BJ1014" s="221"/>
      <c r="BK1014" s="221"/>
      <c r="BL1014" s="221"/>
      <c r="BM1014" s="222">
        <v>71.394444185125067</v>
      </c>
    </row>
    <row r="1015" spans="1:65">
      <c r="A1015" s="29"/>
      <c r="B1015" s="19">
        <v>1</v>
      </c>
      <c r="C1015" s="9">
        <v>5</v>
      </c>
      <c r="D1015" s="224">
        <v>70</v>
      </c>
      <c r="E1015" s="223">
        <v>72</v>
      </c>
      <c r="F1015" s="223">
        <v>65.209999999999994</v>
      </c>
      <c r="G1015" s="223">
        <v>71.922783329200001</v>
      </c>
      <c r="H1015" s="223">
        <v>73</v>
      </c>
      <c r="I1015" s="224">
        <v>70.000000000000014</v>
      </c>
      <c r="J1015" s="224">
        <v>127</v>
      </c>
      <c r="K1015" s="223">
        <v>75</v>
      </c>
      <c r="L1015" s="223">
        <v>76</v>
      </c>
      <c r="M1015" s="223">
        <v>72</v>
      </c>
      <c r="N1015" s="223">
        <v>74</v>
      </c>
      <c r="O1015" s="223">
        <v>59.786941274741338</v>
      </c>
      <c r="P1015" s="223">
        <v>67</v>
      </c>
      <c r="Q1015" s="223">
        <v>70</v>
      </c>
      <c r="R1015" s="220"/>
      <c r="S1015" s="221"/>
      <c r="T1015" s="221"/>
      <c r="U1015" s="221"/>
      <c r="V1015" s="221"/>
      <c r="W1015" s="221"/>
      <c r="X1015" s="221"/>
      <c r="Y1015" s="221"/>
      <c r="Z1015" s="221"/>
      <c r="AA1015" s="221"/>
      <c r="AB1015" s="221"/>
      <c r="AC1015" s="221"/>
      <c r="AD1015" s="221"/>
      <c r="AE1015" s="221"/>
      <c r="AF1015" s="221"/>
      <c r="AG1015" s="221"/>
      <c r="AH1015" s="221"/>
      <c r="AI1015" s="221"/>
      <c r="AJ1015" s="221"/>
      <c r="AK1015" s="221"/>
      <c r="AL1015" s="221"/>
      <c r="AM1015" s="221"/>
      <c r="AN1015" s="221"/>
      <c r="AO1015" s="221"/>
      <c r="AP1015" s="221"/>
      <c r="AQ1015" s="221"/>
      <c r="AR1015" s="221"/>
      <c r="AS1015" s="221"/>
      <c r="AT1015" s="221"/>
      <c r="AU1015" s="221"/>
      <c r="AV1015" s="221"/>
      <c r="AW1015" s="221"/>
      <c r="AX1015" s="221"/>
      <c r="AY1015" s="221"/>
      <c r="AZ1015" s="221"/>
      <c r="BA1015" s="221"/>
      <c r="BB1015" s="221"/>
      <c r="BC1015" s="221"/>
      <c r="BD1015" s="221"/>
      <c r="BE1015" s="221"/>
      <c r="BF1015" s="221"/>
      <c r="BG1015" s="221"/>
      <c r="BH1015" s="221"/>
      <c r="BI1015" s="221"/>
      <c r="BJ1015" s="221"/>
      <c r="BK1015" s="221"/>
      <c r="BL1015" s="221"/>
      <c r="BM1015" s="222">
        <v>65</v>
      </c>
    </row>
    <row r="1016" spans="1:65">
      <c r="A1016" s="29"/>
      <c r="B1016" s="19">
        <v>1</v>
      </c>
      <c r="C1016" s="9">
        <v>6</v>
      </c>
      <c r="D1016" s="224">
        <v>70</v>
      </c>
      <c r="E1016" s="223">
        <v>71</v>
      </c>
      <c r="F1016" s="223">
        <v>66.510000000000005</v>
      </c>
      <c r="G1016" s="223">
        <v>71.822175390319998</v>
      </c>
      <c r="H1016" s="223">
        <v>73</v>
      </c>
      <c r="I1016" s="224">
        <v>70.000000000000014</v>
      </c>
      <c r="J1016" s="224">
        <v>110</v>
      </c>
      <c r="K1016" s="223">
        <v>78</v>
      </c>
      <c r="L1016" s="223">
        <v>76</v>
      </c>
      <c r="M1016" s="223">
        <v>71</v>
      </c>
      <c r="N1016" s="223">
        <v>72</v>
      </c>
      <c r="O1016" s="223">
        <v>79.360117423222789</v>
      </c>
      <c r="P1016" s="223">
        <v>66</v>
      </c>
      <c r="Q1016" s="223">
        <v>69</v>
      </c>
      <c r="R1016" s="220"/>
      <c r="S1016" s="221"/>
      <c r="T1016" s="221"/>
      <c r="U1016" s="221"/>
      <c r="V1016" s="221"/>
      <c r="W1016" s="221"/>
      <c r="X1016" s="221"/>
      <c r="Y1016" s="221"/>
      <c r="Z1016" s="221"/>
      <c r="AA1016" s="221"/>
      <c r="AB1016" s="221"/>
      <c r="AC1016" s="221"/>
      <c r="AD1016" s="221"/>
      <c r="AE1016" s="221"/>
      <c r="AF1016" s="221"/>
      <c r="AG1016" s="221"/>
      <c r="AH1016" s="221"/>
      <c r="AI1016" s="221"/>
      <c r="AJ1016" s="221"/>
      <c r="AK1016" s="221"/>
      <c r="AL1016" s="221"/>
      <c r="AM1016" s="221"/>
      <c r="AN1016" s="221"/>
      <c r="AO1016" s="221"/>
      <c r="AP1016" s="221"/>
      <c r="AQ1016" s="221"/>
      <c r="AR1016" s="221"/>
      <c r="AS1016" s="221"/>
      <c r="AT1016" s="221"/>
      <c r="AU1016" s="221"/>
      <c r="AV1016" s="221"/>
      <c r="AW1016" s="221"/>
      <c r="AX1016" s="221"/>
      <c r="AY1016" s="221"/>
      <c r="AZ1016" s="221"/>
      <c r="BA1016" s="221"/>
      <c r="BB1016" s="221"/>
      <c r="BC1016" s="221"/>
      <c r="BD1016" s="221"/>
      <c r="BE1016" s="221"/>
      <c r="BF1016" s="221"/>
      <c r="BG1016" s="221"/>
      <c r="BH1016" s="221"/>
      <c r="BI1016" s="221"/>
      <c r="BJ1016" s="221"/>
      <c r="BK1016" s="221"/>
      <c r="BL1016" s="221"/>
      <c r="BM1016" s="226"/>
    </row>
    <row r="1017" spans="1:65">
      <c r="A1017" s="29"/>
      <c r="B1017" s="20" t="s">
        <v>258</v>
      </c>
      <c r="C1017" s="12"/>
      <c r="D1017" s="227">
        <v>70</v>
      </c>
      <c r="E1017" s="227">
        <v>72</v>
      </c>
      <c r="F1017" s="227">
        <v>65.614999999999995</v>
      </c>
      <c r="G1017" s="227">
        <v>71.950142265620002</v>
      </c>
      <c r="H1017" s="227">
        <v>73.333333333333329</v>
      </c>
      <c r="I1017" s="227">
        <v>70.000000000000014</v>
      </c>
      <c r="J1017" s="227">
        <v>115.83333333333333</v>
      </c>
      <c r="K1017" s="227">
        <v>77.166666666666671</v>
      </c>
      <c r="L1017" s="227">
        <v>75.5</v>
      </c>
      <c r="M1017" s="227">
        <v>69.5</v>
      </c>
      <c r="N1017" s="227">
        <v>73.5</v>
      </c>
      <c r="O1017" s="227">
        <v>70.273743770755715</v>
      </c>
      <c r="P1017" s="227">
        <v>66</v>
      </c>
      <c r="Q1017" s="227">
        <v>70.5</v>
      </c>
      <c r="R1017" s="220"/>
      <c r="S1017" s="221"/>
      <c r="T1017" s="221"/>
      <c r="U1017" s="221"/>
      <c r="V1017" s="221"/>
      <c r="W1017" s="221"/>
      <c r="X1017" s="221"/>
      <c r="Y1017" s="221"/>
      <c r="Z1017" s="221"/>
      <c r="AA1017" s="221"/>
      <c r="AB1017" s="221"/>
      <c r="AC1017" s="221"/>
      <c r="AD1017" s="221"/>
      <c r="AE1017" s="221"/>
      <c r="AF1017" s="221"/>
      <c r="AG1017" s="221"/>
      <c r="AH1017" s="221"/>
      <c r="AI1017" s="221"/>
      <c r="AJ1017" s="221"/>
      <c r="AK1017" s="221"/>
      <c r="AL1017" s="221"/>
      <c r="AM1017" s="221"/>
      <c r="AN1017" s="221"/>
      <c r="AO1017" s="221"/>
      <c r="AP1017" s="221"/>
      <c r="AQ1017" s="221"/>
      <c r="AR1017" s="221"/>
      <c r="AS1017" s="221"/>
      <c r="AT1017" s="221"/>
      <c r="AU1017" s="221"/>
      <c r="AV1017" s="221"/>
      <c r="AW1017" s="221"/>
      <c r="AX1017" s="221"/>
      <c r="AY1017" s="221"/>
      <c r="AZ1017" s="221"/>
      <c r="BA1017" s="221"/>
      <c r="BB1017" s="221"/>
      <c r="BC1017" s="221"/>
      <c r="BD1017" s="221"/>
      <c r="BE1017" s="221"/>
      <c r="BF1017" s="221"/>
      <c r="BG1017" s="221"/>
      <c r="BH1017" s="221"/>
      <c r="BI1017" s="221"/>
      <c r="BJ1017" s="221"/>
      <c r="BK1017" s="221"/>
      <c r="BL1017" s="221"/>
      <c r="BM1017" s="226"/>
    </row>
    <row r="1018" spans="1:65">
      <c r="A1018" s="29"/>
      <c r="B1018" s="3" t="s">
        <v>259</v>
      </c>
      <c r="C1018" s="28"/>
      <c r="D1018" s="223">
        <v>70</v>
      </c>
      <c r="E1018" s="223">
        <v>72</v>
      </c>
      <c r="F1018" s="223">
        <v>65.680000000000007</v>
      </c>
      <c r="G1018" s="223">
        <v>71.912636937800002</v>
      </c>
      <c r="H1018" s="223">
        <v>73</v>
      </c>
      <c r="I1018" s="223">
        <v>70.000000000000014</v>
      </c>
      <c r="J1018" s="223">
        <v>114</v>
      </c>
      <c r="K1018" s="223">
        <v>77.5</v>
      </c>
      <c r="L1018" s="223">
        <v>76</v>
      </c>
      <c r="M1018" s="223">
        <v>69</v>
      </c>
      <c r="N1018" s="223">
        <v>73.5</v>
      </c>
      <c r="O1018" s="223">
        <v>69.975083230699852</v>
      </c>
      <c r="P1018" s="223">
        <v>66</v>
      </c>
      <c r="Q1018" s="223">
        <v>70.5</v>
      </c>
      <c r="R1018" s="220"/>
      <c r="S1018" s="221"/>
      <c r="T1018" s="221"/>
      <c r="U1018" s="221"/>
      <c r="V1018" s="221"/>
      <c r="W1018" s="221"/>
      <c r="X1018" s="221"/>
      <c r="Y1018" s="221"/>
      <c r="Z1018" s="221"/>
      <c r="AA1018" s="221"/>
      <c r="AB1018" s="221"/>
      <c r="AC1018" s="221"/>
      <c r="AD1018" s="221"/>
      <c r="AE1018" s="221"/>
      <c r="AF1018" s="221"/>
      <c r="AG1018" s="221"/>
      <c r="AH1018" s="221"/>
      <c r="AI1018" s="221"/>
      <c r="AJ1018" s="221"/>
      <c r="AK1018" s="221"/>
      <c r="AL1018" s="221"/>
      <c r="AM1018" s="221"/>
      <c r="AN1018" s="221"/>
      <c r="AO1018" s="221"/>
      <c r="AP1018" s="221"/>
      <c r="AQ1018" s="221"/>
      <c r="AR1018" s="221"/>
      <c r="AS1018" s="221"/>
      <c r="AT1018" s="221"/>
      <c r="AU1018" s="221"/>
      <c r="AV1018" s="221"/>
      <c r="AW1018" s="221"/>
      <c r="AX1018" s="221"/>
      <c r="AY1018" s="221"/>
      <c r="AZ1018" s="221"/>
      <c r="BA1018" s="221"/>
      <c r="BB1018" s="221"/>
      <c r="BC1018" s="221"/>
      <c r="BD1018" s="221"/>
      <c r="BE1018" s="221"/>
      <c r="BF1018" s="221"/>
      <c r="BG1018" s="221"/>
      <c r="BH1018" s="221"/>
      <c r="BI1018" s="221"/>
      <c r="BJ1018" s="221"/>
      <c r="BK1018" s="221"/>
      <c r="BL1018" s="221"/>
      <c r="BM1018" s="226"/>
    </row>
    <row r="1019" spans="1:65">
      <c r="A1019" s="29"/>
      <c r="B1019" s="3" t="s">
        <v>260</v>
      </c>
      <c r="C1019" s="28"/>
      <c r="D1019" s="212">
        <v>0</v>
      </c>
      <c r="E1019" s="212">
        <v>0.89442719099991586</v>
      </c>
      <c r="F1019" s="212">
        <v>0.85752550982463804</v>
      </c>
      <c r="G1019" s="212">
        <v>0.16059260889827912</v>
      </c>
      <c r="H1019" s="212">
        <v>1.0327955589886446</v>
      </c>
      <c r="I1019" s="212">
        <v>0</v>
      </c>
      <c r="J1019" s="212">
        <v>7.054549359574052</v>
      </c>
      <c r="K1019" s="212">
        <v>1.4719601443879744</v>
      </c>
      <c r="L1019" s="212">
        <v>1.7606816861659009</v>
      </c>
      <c r="M1019" s="212">
        <v>1.6431676725154984</v>
      </c>
      <c r="N1019" s="212">
        <v>1.0488088481701516</v>
      </c>
      <c r="O1019" s="212">
        <v>7.2948258390839698</v>
      </c>
      <c r="P1019" s="212">
        <v>1.0954451150103321</v>
      </c>
      <c r="Q1019" s="212">
        <v>1.0488088481701516</v>
      </c>
      <c r="R1019" s="209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215"/>
    </row>
    <row r="1020" spans="1:65">
      <c r="A1020" s="29"/>
      <c r="B1020" s="3" t="s">
        <v>86</v>
      </c>
      <c r="C1020" s="28"/>
      <c r="D1020" s="13">
        <v>0</v>
      </c>
      <c r="E1020" s="13">
        <v>1.2422599874998832E-2</v>
      </c>
      <c r="F1020" s="13">
        <v>1.3069046861611493E-2</v>
      </c>
      <c r="G1020" s="13">
        <v>2.2319984900851992E-3</v>
      </c>
      <c r="H1020" s="13">
        <v>1.4083575804390609E-2</v>
      </c>
      <c r="I1020" s="13">
        <v>0</v>
      </c>
      <c r="J1020" s="13">
        <v>6.0902584399200453E-2</v>
      </c>
      <c r="K1020" s="13">
        <v>1.9075077465070943E-2</v>
      </c>
      <c r="L1020" s="13">
        <v>2.3320287233985444E-2</v>
      </c>
      <c r="M1020" s="13">
        <v>2.3642700323964008E-2</v>
      </c>
      <c r="N1020" s="13">
        <v>1.426950813836941E-2</v>
      </c>
      <c r="O1020" s="13">
        <v>0.10380585191079143</v>
      </c>
      <c r="P1020" s="13">
        <v>1.6597653257732305E-2</v>
      </c>
      <c r="Q1020" s="13">
        <v>1.4876721250640448E-2</v>
      </c>
      <c r="R1020" s="14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261</v>
      </c>
      <c r="C1021" s="28"/>
      <c r="D1021" s="13">
        <v>-1.9531550403407927E-2</v>
      </c>
      <c r="E1021" s="13">
        <v>8.4818338707803864E-3</v>
      </c>
      <c r="F1021" s="13">
        <v>-8.0950895424566016E-2</v>
      </c>
      <c r="G1021" s="13">
        <v>7.7834919346666531E-3</v>
      </c>
      <c r="H1021" s="13">
        <v>2.7157423386905855E-2</v>
      </c>
      <c r="I1021" s="13">
        <v>-1.9531550403407816E-2</v>
      </c>
      <c r="J1021" s="13">
        <v>0.62244183921340812</v>
      </c>
      <c r="K1021" s="13">
        <v>8.0849743245767103E-2</v>
      </c>
      <c r="L1021" s="13">
        <v>5.750525635060999E-2</v>
      </c>
      <c r="M1021" s="13">
        <v>-2.6534896471955061E-2</v>
      </c>
      <c r="N1021" s="13">
        <v>2.9491872076421677E-2</v>
      </c>
      <c r="O1021" s="13">
        <v>-1.5697305681985352E-2</v>
      </c>
      <c r="P1021" s="13">
        <v>-7.5558318951784664E-2</v>
      </c>
      <c r="Q1021" s="13">
        <v>-1.2528204334860904E-2</v>
      </c>
      <c r="R1021" s="14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262</v>
      </c>
      <c r="C1022" s="46"/>
      <c r="D1022" s="44" t="s">
        <v>263</v>
      </c>
      <c r="E1022" s="44">
        <v>0.01</v>
      </c>
      <c r="F1022" s="44">
        <v>2.0499999999999998</v>
      </c>
      <c r="G1022" s="44">
        <v>0.01</v>
      </c>
      <c r="H1022" s="44">
        <v>0.44</v>
      </c>
      <c r="I1022" s="44" t="s">
        <v>263</v>
      </c>
      <c r="J1022" s="44">
        <v>14.16</v>
      </c>
      <c r="K1022" s="44">
        <v>1.68</v>
      </c>
      <c r="L1022" s="44">
        <v>1.1399999999999999</v>
      </c>
      <c r="M1022" s="44">
        <v>0.8</v>
      </c>
      <c r="N1022" s="44">
        <v>0.49</v>
      </c>
      <c r="O1022" s="44">
        <v>0.55000000000000004</v>
      </c>
      <c r="P1022" s="44">
        <v>1.93</v>
      </c>
      <c r="Q1022" s="44">
        <v>0.48</v>
      </c>
      <c r="R1022" s="14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 t="s">
        <v>289</v>
      </c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BM1023" s="55"/>
    </row>
    <row r="1024" spans="1:65">
      <c r="BM1024" s="55"/>
    </row>
    <row r="1025" spans="1:65" ht="15">
      <c r="B1025" s="8" t="s">
        <v>501</v>
      </c>
      <c r="BM1025" s="27" t="s">
        <v>66</v>
      </c>
    </row>
    <row r="1026" spans="1:65" ht="15">
      <c r="A1026" s="24" t="s">
        <v>35</v>
      </c>
      <c r="B1026" s="18" t="s">
        <v>111</v>
      </c>
      <c r="C1026" s="15" t="s">
        <v>112</v>
      </c>
      <c r="D1026" s="16" t="s">
        <v>223</v>
      </c>
      <c r="E1026" s="17" t="s">
        <v>223</v>
      </c>
      <c r="F1026" s="17" t="s">
        <v>223</v>
      </c>
      <c r="G1026" s="17" t="s">
        <v>223</v>
      </c>
      <c r="H1026" s="17" t="s">
        <v>223</v>
      </c>
      <c r="I1026" s="17" t="s">
        <v>223</v>
      </c>
      <c r="J1026" s="17" t="s">
        <v>223</v>
      </c>
      <c r="K1026" s="17" t="s">
        <v>223</v>
      </c>
      <c r="L1026" s="17" t="s">
        <v>223</v>
      </c>
      <c r="M1026" s="17" t="s">
        <v>223</v>
      </c>
      <c r="N1026" s="17" t="s">
        <v>223</v>
      </c>
      <c r="O1026" s="17" t="s">
        <v>223</v>
      </c>
      <c r="P1026" s="17" t="s">
        <v>223</v>
      </c>
      <c r="Q1026" s="149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224</v>
      </c>
      <c r="C1027" s="9" t="s">
        <v>224</v>
      </c>
      <c r="D1027" s="147" t="s">
        <v>226</v>
      </c>
      <c r="E1027" s="148" t="s">
        <v>227</v>
      </c>
      <c r="F1027" s="148" t="s">
        <v>230</v>
      </c>
      <c r="G1027" s="148" t="s">
        <v>231</v>
      </c>
      <c r="H1027" s="148" t="s">
        <v>232</v>
      </c>
      <c r="I1027" s="148" t="s">
        <v>234</v>
      </c>
      <c r="J1027" s="148" t="s">
        <v>236</v>
      </c>
      <c r="K1027" s="148" t="s">
        <v>238</v>
      </c>
      <c r="L1027" s="148" t="s">
        <v>239</v>
      </c>
      <c r="M1027" s="148" t="s">
        <v>241</v>
      </c>
      <c r="N1027" s="148" t="s">
        <v>243</v>
      </c>
      <c r="O1027" s="148" t="s">
        <v>244</v>
      </c>
      <c r="P1027" s="148" t="s">
        <v>245</v>
      </c>
      <c r="Q1027" s="149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269</v>
      </c>
      <c r="E1028" s="11" t="s">
        <v>102</v>
      </c>
      <c r="F1028" s="11" t="s">
        <v>269</v>
      </c>
      <c r="G1028" s="11" t="s">
        <v>103</v>
      </c>
      <c r="H1028" s="11" t="s">
        <v>102</v>
      </c>
      <c r="I1028" s="11" t="s">
        <v>99</v>
      </c>
      <c r="J1028" s="11" t="s">
        <v>102</v>
      </c>
      <c r="K1028" s="11" t="s">
        <v>102</v>
      </c>
      <c r="L1028" s="11" t="s">
        <v>103</v>
      </c>
      <c r="M1028" s="11" t="s">
        <v>100</v>
      </c>
      <c r="N1028" s="11" t="s">
        <v>102</v>
      </c>
      <c r="O1028" s="11" t="s">
        <v>102</v>
      </c>
      <c r="P1028" s="11" t="s">
        <v>102</v>
      </c>
      <c r="Q1028" s="149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149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8">
        <v>1</v>
      </c>
      <c r="C1030" s="14">
        <v>1</v>
      </c>
      <c r="D1030" s="21">
        <v>3</v>
      </c>
      <c r="E1030" s="143">
        <v>11</v>
      </c>
      <c r="F1030" s="21">
        <v>4.3</v>
      </c>
      <c r="G1030" s="143" t="s">
        <v>95</v>
      </c>
      <c r="H1030" s="21">
        <v>3</v>
      </c>
      <c r="I1030" s="21">
        <v>2.8</v>
      </c>
      <c r="J1030" s="21">
        <v>2.5</v>
      </c>
      <c r="K1030" s="21">
        <v>3</v>
      </c>
      <c r="L1030" s="143">
        <v>25</v>
      </c>
      <c r="M1030" s="143" t="s">
        <v>107</v>
      </c>
      <c r="N1030" s="21">
        <v>2.6506269155153377</v>
      </c>
      <c r="O1030" s="21">
        <v>2.4</v>
      </c>
      <c r="P1030" s="21">
        <v>3</v>
      </c>
      <c r="Q1030" s="149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11">
        <v>2</v>
      </c>
      <c r="E1031" s="144">
        <v>12</v>
      </c>
      <c r="F1031" s="11">
        <v>3.1</v>
      </c>
      <c r="G1031" s="144" t="s">
        <v>95</v>
      </c>
      <c r="H1031" s="11">
        <v>3</v>
      </c>
      <c r="I1031" s="11">
        <v>2.7</v>
      </c>
      <c r="J1031" s="11">
        <v>2.5</v>
      </c>
      <c r="K1031" s="11">
        <v>2</v>
      </c>
      <c r="L1031" s="144" t="s">
        <v>282</v>
      </c>
      <c r="M1031" s="144" t="s">
        <v>107</v>
      </c>
      <c r="N1031" s="11">
        <v>2.4569325777800644</v>
      </c>
      <c r="O1031" s="11">
        <v>2.33</v>
      </c>
      <c r="P1031" s="11">
        <v>3</v>
      </c>
      <c r="Q1031" s="149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 t="e">
        <v>#N/A</v>
      </c>
    </row>
    <row r="1032" spans="1:65">
      <c r="A1032" s="29"/>
      <c r="B1032" s="19">
        <v>1</v>
      </c>
      <c r="C1032" s="9">
        <v>3</v>
      </c>
      <c r="D1032" s="11">
        <v>3</v>
      </c>
      <c r="E1032" s="144">
        <v>11</v>
      </c>
      <c r="F1032" s="11">
        <v>3.4</v>
      </c>
      <c r="G1032" s="144" t="s">
        <v>95</v>
      </c>
      <c r="H1032" s="11">
        <v>4</v>
      </c>
      <c r="I1032" s="11">
        <v>2.9</v>
      </c>
      <c r="J1032" s="11">
        <v>2.7</v>
      </c>
      <c r="K1032" s="11">
        <v>3</v>
      </c>
      <c r="L1032" s="144">
        <v>35</v>
      </c>
      <c r="M1032" s="144" t="s">
        <v>107</v>
      </c>
      <c r="N1032" s="11">
        <v>2.3580562994604839</v>
      </c>
      <c r="O1032" s="11">
        <v>2.3199999999999998</v>
      </c>
      <c r="P1032" s="11">
        <v>3</v>
      </c>
      <c r="Q1032" s="149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11">
        <v>3</v>
      </c>
      <c r="E1033" s="144">
        <v>11</v>
      </c>
      <c r="F1033" s="11">
        <v>3.2</v>
      </c>
      <c r="G1033" s="144" t="s">
        <v>95</v>
      </c>
      <c r="H1033" s="11">
        <v>4</v>
      </c>
      <c r="I1033" s="11">
        <v>2.8</v>
      </c>
      <c r="J1033" s="11">
        <v>2.6</v>
      </c>
      <c r="K1033" s="11">
        <v>3</v>
      </c>
      <c r="L1033" s="144">
        <v>24</v>
      </c>
      <c r="M1033" s="144" t="s">
        <v>107</v>
      </c>
      <c r="N1033" s="11">
        <v>2.0865516306306198</v>
      </c>
      <c r="O1033" s="11">
        <v>2.38</v>
      </c>
      <c r="P1033" s="11">
        <v>2</v>
      </c>
      <c r="Q1033" s="149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2.8573367796162636</v>
      </c>
    </row>
    <row r="1034" spans="1:65">
      <c r="A1034" s="29"/>
      <c r="B1034" s="19">
        <v>1</v>
      </c>
      <c r="C1034" s="9">
        <v>5</v>
      </c>
      <c r="D1034" s="11">
        <v>3</v>
      </c>
      <c r="E1034" s="144">
        <v>11</v>
      </c>
      <c r="F1034" s="11">
        <v>3.7</v>
      </c>
      <c r="G1034" s="144" t="s">
        <v>95</v>
      </c>
      <c r="H1034" s="11">
        <v>4</v>
      </c>
      <c r="I1034" s="11">
        <v>3.1</v>
      </c>
      <c r="J1034" s="11">
        <v>2.6</v>
      </c>
      <c r="K1034" s="11">
        <v>3</v>
      </c>
      <c r="L1034" s="144">
        <v>26</v>
      </c>
      <c r="M1034" s="144" t="s">
        <v>107</v>
      </c>
      <c r="N1034" s="11">
        <v>2.29955103872466</v>
      </c>
      <c r="O1034" s="11">
        <v>2.2599999999999998</v>
      </c>
      <c r="P1034" s="11">
        <v>2</v>
      </c>
      <c r="Q1034" s="149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66</v>
      </c>
    </row>
    <row r="1035" spans="1:65">
      <c r="A1035" s="29"/>
      <c r="B1035" s="19">
        <v>1</v>
      </c>
      <c r="C1035" s="9">
        <v>6</v>
      </c>
      <c r="D1035" s="11">
        <v>3</v>
      </c>
      <c r="E1035" s="144">
        <v>12</v>
      </c>
      <c r="F1035" s="11">
        <v>3.5</v>
      </c>
      <c r="G1035" s="144" t="s">
        <v>95</v>
      </c>
      <c r="H1035" s="11">
        <v>4</v>
      </c>
      <c r="I1035" s="11">
        <v>2.7</v>
      </c>
      <c r="J1035" s="11">
        <v>2.6</v>
      </c>
      <c r="K1035" s="11">
        <v>3</v>
      </c>
      <c r="L1035" s="145">
        <v>54</v>
      </c>
      <c r="M1035" s="144" t="s">
        <v>107</v>
      </c>
      <c r="N1035" s="11">
        <v>2.3444676371670603</v>
      </c>
      <c r="O1035" s="11">
        <v>2.71</v>
      </c>
      <c r="P1035" s="11">
        <v>3</v>
      </c>
      <c r="Q1035" s="149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20" t="s">
        <v>258</v>
      </c>
      <c r="C1036" s="12"/>
      <c r="D1036" s="22">
        <v>2.8333333333333335</v>
      </c>
      <c r="E1036" s="22">
        <v>11.333333333333334</v>
      </c>
      <c r="F1036" s="22">
        <v>3.5333333333333332</v>
      </c>
      <c r="G1036" s="22" t="s">
        <v>626</v>
      </c>
      <c r="H1036" s="22">
        <v>3.6666666666666665</v>
      </c>
      <c r="I1036" s="22">
        <v>2.8333333333333335</v>
      </c>
      <c r="J1036" s="22">
        <v>2.5833333333333335</v>
      </c>
      <c r="K1036" s="22">
        <v>2.8333333333333335</v>
      </c>
      <c r="L1036" s="22">
        <v>32.799999999999997</v>
      </c>
      <c r="M1036" s="22" t="s">
        <v>626</v>
      </c>
      <c r="N1036" s="22">
        <v>2.3660310165463709</v>
      </c>
      <c r="O1036" s="22">
        <v>2.4</v>
      </c>
      <c r="P1036" s="22">
        <v>2.6666666666666665</v>
      </c>
      <c r="Q1036" s="149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259</v>
      </c>
      <c r="C1037" s="28"/>
      <c r="D1037" s="11">
        <v>3</v>
      </c>
      <c r="E1037" s="11">
        <v>11</v>
      </c>
      <c r="F1037" s="11">
        <v>3.45</v>
      </c>
      <c r="G1037" s="11" t="s">
        <v>626</v>
      </c>
      <c r="H1037" s="11">
        <v>4</v>
      </c>
      <c r="I1037" s="11">
        <v>2.8</v>
      </c>
      <c r="J1037" s="11">
        <v>2.6</v>
      </c>
      <c r="K1037" s="11">
        <v>3</v>
      </c>
      <c r="L1037" s="11">
        <v>26</v>
      </c>
      <c r="M1037" s="11" t="s">
        <v>626</v>
      </c>
      <c r="N1037" s="11">
        <v>2.3512619683137723</v>
      </c>
      <c r="O1037" s="11">
        <v>2.355</v>
      </c>
      <c r="P1037" s="11">
        <v>3</v>
      </c>
      <c r="Q1037" s="149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260</v>
      </c>
      <c r="C1038" s="28"/>
      <c r="D1038" s="23">
        <v>0.40824829046386357</v>
      </c>
      <c r="E1038" s="23">
        <v>0.5163977794943222</v>
      </c>
      <c r="F1038" s="23">
        <v>0.43204937989385822</v>
      </c>
      <c r="G1038" s="23" t="s">
        <v>626</v>
      </c>
      <c r="H1038" s="23">
        <v>0.51639777949432131</v>
      </c>
      <c r="I1038" s="23">
        <v>0.15055453054181619</v>
      </c>
      <c r="J1038" s="23">
        <v>7.5277265270908167E-2</v>
      </c>
      <c r="K1038" s="23">
        <v>0.40824829046386357</v>
      </c>
      <c r="L1038" s="23">
        <v>12.637246535539299</v>
      </c>
      <c r="M1038" s="23" t="s">
        <v>626</v>
      </c>
      <c r="N1038" s="23">
        <v>0.18564202627129117</v>
      </c>
      <c r="O1038" s="23">
        <v>0.15962455951387935</v>
      </c>
      <c r="P1038" s="23">
        <v>0.51639777949432275</v>
      </c>
      <c r="Q1038" s="149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86</v>
      </c>
      <c r="C1039" s="28"/>
      <c r="D1039" s="13">
        <v>0.14408763192842242</v>
      </c>
      <c r="E1039" s="13">
        <v>4.5564509955381367E-2</v>
      </c>
      <c r="F1039" s="13">
        <v>0.12227812638505421</v>
      </c>
      <c r="G1039" s="13" t="s">
        <v>626</v>
      </c>
      <c r="H1039" s="13">
        <v>0.14083575804390583</v>
      </c>
      <c r="I1039" s="13">
        <v>5.3136893132405716E-2</v>
      </c>
      <c r="J1039" s="13">
        <v>2.9139586556480579E-2</v>
      </c>
      <c r="K1039" s="13">
        <v>0.14408763192842242</v>
      </c>
      <c r="L1039" s="13">
        <v>0.38528190657132011</v>
      </c>
      <c r="M1039" s="13" t="s">
        <v>626</v>
      </c>
      <c r="N1039" s="13">
        <v>7.8461366302064642E-2</v>
      </c>
      <c r="O1039" s="13">
        <v>6.6510233130783067E-2</v>
      </c>
      <c r="P1039" s="13">
        <v>0.19364916731037105</v>
      </c>
      <c r="Q1039" s="149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261</v>
      </c>
      <c r="C1040" s="28"/>
      <c r="D1040" s="13">
        <v>-8.4006360237849353E-3</v>
      </c>
      <c r="E1040" s="13">
        <v>2.9663974559048603</v>
      </c>
      <c r="F1040" s="13">
        <v>0.23658273625269155</v>
      </c>
      <c r="G1040" s="13" t="s">
        <v>626</v>
      </c>
      <c r="H1040" s="13">
        <v>0.28324623573392516</v>
      </c>
      <c r="I1040" s="13">
        <v>-8.4006360237849353E-3</v>
      </c>
      <c r="J1040" s="13">
        <v>-9.5894697551098029E-2</v>
      </c>
      <c r="K1040" s="13">
        <v>-8.4006360237849353E-3</v>
      </c>
      <c r="L1040" s="13">
        <v>10.479220872383475</v>
      </c>
      <c r="M1040" s="13" t="s">
        <v>626</v>
      </c>
      <c r="N1040" s="13">
        <v>-0.17194534665104277</v>
      </c>
      <c r="O1040" s="13">
        <v>-0.16005700933779443</v>
      </c>
      <c r="P1040" s="13">
        <v>-6.6730010375327109E-2</v>
      </c>
      <c r="Q1040" s="149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262</v>
      </c>
      <c r="C1041" s="46"/>
      <c r="D1041" s="44">
        <v>0</v>
      </c>
      <c r="E1041" s="44">
        <v>13.23</v>
      </c>
      <c r="F1041" s="44">
        <v>1.0900000000000001</v>
      </c>
      <c r="G1041" s="44">
        <v>73.400000000000006</v>
      </c>
      <c r="H1041" s="44">
        <v>1.3</v>
      </c>
      <c r="I1041" s="44">
        <v>0</v>
      </c>
      <c r="J1041" s="44">
        <v>0.39</v>
      </c>
      <c r="K1041" s="44">
        <v>0</v>
      </c>
      <c r="L1041" s="44">
        <v>40.72</v>
      </c>
      <c r="M1041" s="44">
        <v>0.52</v>
      </c>
      <c r="N1041" s="44">
        <v>0.73</v>
      </c>
      <c r="O1041" s="44">
        <v>0.67</v>
      </c>
      <c r="P1041" s="44">
        <v>0.26</v>
      </c>
      <c r="Q1041" s="149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BM1042" s="55"/>
    </row>
    <row r="1043" spans="1:65" ht="15">
      <c r="B1043" s="8" t="s">
        <v>502</v>
      </c>
      <c r="BM1043" s="27" t="s">
        <v>66</v>
      </c>
    </row>
    <row r="1044" spans="1:65" ht="15">
      <c r="A1044" s="24" t="s">
        <v>38</v>
      </c>
      <c r="B1044" s="18" t="s">
        <v>111</v>
      </c>
      <c r="C1044" s="15" t="s">
        <v>112</v>
      </c>
      <c r="D1044" s="16" t="s">
        <v>223</v>
      </c>
      <c r="E1044" s="17" t="s">
        <v>223</v>
      </c>
      <c r="F1044" s="17" t="s">
        <v>223</v>
      </c>
      <c r="G1044" s="17" t="s">
        <v>223</v>
      </c>
      <c r="H1044" s="17" t="s">
        <v>223</v>
      </c>
      <c r="I1044" s="17" t="s">
        <v>223</v>
      </c>
      <c r="J1044" s="17" t="s">
        <v>223</v>
      </c>
      <c r="K1044" s="17" t="s">
        <v>223</v>
      </c>
      <c r="L1044" s="17" t="s">
        <v>223</v>
      </c>
      <c r="M1044" s="17" t="s">
        <v>223</v>
      </c>
      <c r="N1044" s="17" t="s">
        <v>223</v>
      </c>
      <c r="O1044" s="17" t="s">
        <v>223</v>
      </c>
      <c r="P1044" s="17" t="s">
        <v>223</v>
      </c>
      <c r="Q1044" s="17" t="s">
        <v>223</v>
      </c>
      <c r="R1044" s="14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224</v>
      </c>
      <c r="C1045" s="9" t="s">
        <v>224</v>
      </c>
      <c r="D1045" s="147" t="s">
        <v>226</v>
      </c>
      <c r="E1045" s="148" t="s">
        <v>227</v>
      </c>
      <c r="F1045" s="148" t="s">
        <v>228</v>
      </c>
      <c r="G1045" s="148" t="s">
        <v>229</v>
      </c>
      <c r="H1045" s="148" t="s">
        <v>230</v>
      </c>
      <c r="I1045" s="148" t="s">
        <v>232</v>
      </c>
      <c r="J1045" s="148" t="s">
        <v>234</v>
      </c>
      <c r="K1045" s="148" t="s">
        <v>236</v>
      </c>
      <c r="L1045" s="148" t="s">
        <v>238</v>
      </c>
      <c r="M1045" s="148" t="s">
        <v>239</v>
      </c>
      <c r="N1045" s="148" t="s">
        <v>241</v>
      </c>
      <c r="O1045" s="148" t="s">
        <v>243</v>
      </c>
      <c r="P1045" s="148" t="s">
        <v>244</v>
      </c>
      <c r="Q1045" s="148" t="s">
        <v>245</v>
      </c>
      <c r="R1045" s="14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269</v>
      </c>
      <c r="E1046" s="11" t="s">
        <v>102</v>
      </c>
      <c r="F1046" s="11" t="s">
        <v>102</v>
      </c>
      <c r="G1046" s="11" t="s">
        <v>102</v>
      </c>
      <c r="H1046" s="11" t="s">
        <v>269</v>
      </c>
      <c r="I1046" s="11" t="s">
        <v>102</v>
      </c>
      <c r="J1046" s="11" t="s">
        <v>99</v>
      </c>
      <c r="K1046" s="11" t="s">
        <v>102</v>
      </c>
      <c r="L1046" s="11" t="s">
        <v>102</v>
      </c>
      <c r="M1046" s="11" t="s">
        <v>103</v>
      </c>
      <c r="N1046" s="11" t="s">
        <v>100</v>
      </c>
      <c r="O1046" s="11" t="s">
        <v>102</v>
      </c>
      <c r="P1046" s="11" t="s">
        <v>102</v>
      </c>
      <c r="Q1046" s="11" t="s">
        <v>102</v>
      </c>
      <c r="R1046" s="14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149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</v>
      </c>
    </row>
    <row r="1048" spans="1:65">
      <c r="A1048" s="29"/>
      <c r="B1048" s="18">
        <v>1</v>
      </c>
      <c r="C1048" s="14">
        <v>1</v>
      </c>
      <c r="D1048" s="21">
        <v>7.6</v>
      </c>
      <c r="E1048" s="143">
        <v>11.3</v>
      </c>
      <c r="F1048" s="21">
        <v>6.6778822677533896</v>
      </c>
      <c r="G1048" s="21">
        <v>6.5458565514962999</v>
      </c>
      <c r="H1048" s="21">
        <v>7.5</v>
      </c>
      <c r="I1048" s="21">
        <v>7.8</v>
      </c>
      <c r="J1048" s="21">
        <v>8.4</v>
      </c>
      <c r="K1048" s="21">
        <v>6.4</v>
      </c>
      <c r="L1048" s="21">
        <v>8</v>
      </c>
      <c r="M1048" s="143">
        <v>8</v>
      </c>
      <c r="N1048" s="143" t="s">
        <v>280</v>
      </c>
      <c r="O1048" s="21">
        <v>8.3005661564375721</v>
      </c>
      <c r="P1048" s="21">
        <v>6.74</v>
      </c>
      <c r="Q1048" s="21">
        <v>8</v>
      </c>
      <c r="R1048" s="149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7.8</v>
      </c>
      <c r="E1049" s="144">
        <v>11.2</v>
      </c>
      <c r="F1049" s="11">
        <v>7.0784115883387377</v>
      </c>
      <c r="G1049" s="11">
        <v>6.5315269791098904</v>
      </c>
      <c r="H1049" s="11">
        <v>8.1</v>
      </c>
      <c r="I1049" s="11">
        <v>7.4</v>
      </c>
      <c r="J1049" s="11">
        <v>8.8000000000000007</v>
      </c>
      <c r="K1049" s="11">
        <v>7.1</v>
      </c>
      <c r="L1049" s="11">
        <v>7.9</v>
      </c>
      <c r="M1049" s="144">
        <v>7</v>
      </c>
      <c r="N1049" s="144" t="s">
        <v>280</v>
      </c>
      <c r="O1049" s="11">
        <v>8.4205699364951236</v>
      </c>
      <c r="P1049" s="11">
        <v>6.84</v>
      </c>
      <c r="Q1049" s="11">
        <v>7.7000000000000011</v>
      </c>
      <c r="R1049" s="149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 t="e">
        <v>#N/A</v>
      </c>
    </row>
    <row r="1050" spans="1:65">
      <c r="A1050" s="29"/>
      <c r="B1050" s="19">
        <v>1</v>
      </c>
      <c r="C1050" s="9">
        <v>3</v>
      </c>
      <c r="D1050" s="11">
        <v>7.9</v>
      </c>
      <c r="E1050" s="144">
        <v>11.1</v>
      </c>
      <c r="F1050" s="11">
        <v>6.9493973890680696</v>
      </c>
      <c r="G1050" s="11">
        <v>6.5491299852963198</v>
      </c>
      <c r="H1050" s="11">
        <v>8.3000000000000007</v>
      </c>
      <c r="I1050" s="11">
        <v>7.7000000000000011</v>
      </c>
      <c r="J1050" s="11">
        <v>8.6999999999999993</v>
      </c>
      <c r="K1050" s="11">
        <v>7.3</v>
      </c>
      <c r="L1050" s="11">
        <v>7.8</v>
      </c>
      <c r="M1050" s="144">
        <v>6</v>
      </c>
      <c r="N1050" s="144" t="s">
        <v>280</v>
      </c>
      <c r="O1050" s="11">
        <v>7.6030163166287439</v>
      </c>
      <c r="P1050" s="11">
        <v>6.77</v>
      </c>
      <c r="Q1050" s="11">
        <v>8.1999999999999993</v>
      </c>
      <c r="R1050" s="149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7.8</v>
      </c>
      <c r="E1051" s="144">
        <v>11.4</v>
      </c>
      <c r="F1051" s="11">
        <v>6.7888313747818403</v>
      </c>
      <c r="G1051" s="11">
        <v>6.5546492204420996</v>
      </c>
      <c r="H1051" s="11">
        <v>6.9</v>
      </c>
      <c r="I1051" s="11">
        <v>7.4</v>
      </c>
      <c r="J1051" s="11">
        <v>8.3000000000000007</v>
      </c>
      <c r="K1051" s="11">
        <v>7.4</v>
      </c>
      <c r="L1051" s="11">
        <v>7.9</v>
      </c>
      <c r="M1051" s="144">
        <v>6</v>
      </c>
      <c r="N1051" s="144" t="s">
        <v>280</v>
      </c>
      <c r="O1051" s="11">
        <v>7.093257565217705</v>
      </c>
      <c r="P1051" s="11">
        <v>6.98</v>
      </c>
      <c r="Q1051" s="11">
        <v>8</v>
      </c>
      <c r="R1051" s="149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7.5473930729600278</v>
      </c>
    </row>
    <row r="1052" spans="1:65">
      <c r="A1052" s="29"/>
      <c r="B1052" s="19">
        <v>1</v>
      </c>
      <c r="C1052" s="9">
        <v>5</v>
      </c>
      <c r="D1052" s="11">
        <v>7.8</v>
      </c>
      <c r="E1052" s="144">
        <v>11.4</v>
      </c>
      <c r="F1052" s="11">
        <v>7.5679709711590961</v>
      </c>
      <c r="G1052" s="11">
        <v>6.5390334323556596</v>
      </c>
      <c r="H1052" s="11">
        <v>7.9</v>
      </c>
      <c r="I1052" s="11">
        <v>8</v>
      </c>
      <c r="J1052" s="11">
        <v>8.5</v>
      </c>
      <c r="K1052" s="11">
        <v>6.8</v>
      </c>
      <c r="L1052" s="11">
        <v>7.8</v>
      </c>
      <c r="M1052" s="144">
        <v>6</v>
      </c>
      <c r="N1052" s="144" t="s">
        <v>280</v>
      </c>
      <c r="O1052" s="11">
        <v>7.3188222315709393</v>
      </c>
      <c r="P1052" s="11">
        <v>6.95</v>
      </c>
      <c r="Q1052" s="11">
        <v>8</v>
      </c>
      <c r="R1052" s="149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67</v>
      </c>
    </row>
    <row r="1053" spans="1:65">
      <c r="A1053" s="29"/>
      <c r="B1053" s="19">
        <v>1</v>
      </c>
      <c r="C1053" s="9">
        <v>6</v>
      </c>
      <c r="D1053" s="11">
        <v>7.8</v>
      </c>
      <c r="E1053" s="144">
        <v>11.9</v>
      </c>
      <c r="F1053" s="11">
        <v>7.7343080786942773</v>
      </c>
      <c r="G1053" s="11">
        <v>6.5838168374250001</v>
      </c>
      <c r="H1053" s="11">
        <v>8</v>
      </c>
      <c r="I1053" s="11">
        <v>7.7000000000000011</v>
      </c>
      <c r="J1053" s="11">
        <v>8.4</v>
      </c>
      <c r="K1053" s="11">
        <v>7.4</v>
      </c>
      <c r="L1053" s="11">
        <v>7.9</v>
      </c>
      <c r="M1053" s="144">
        <v>6</v>
      </c>
      <c r="N1053" s="144" t="s">
        <v>280</v>
      </c>
      <c r="O1053" s="11">
        <v>8.1608959330911031</v>
      </c>
      <c r="P1053" s="11">
        <v>6.75</v>
      </c>
      <c r="Q1053" s="11">
        <v>8</v>
      </c>
      <c r="R1053" s="149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20" t="s">
        <v>258</v>
      </c>
      <c r="C1054" s="12"/>
      <c r="D1054" s="22">
        <v>7.7833333333333323</v>
      </c>
      <c r="E1054" s="22">
        <v>11.383333333333333</v>
      </c>
      <c r="F1054" s="22">
        <v>7.1328002782992348</v>
      </c>
      <c r="G1054" s="22">
        <v>6.5506688343542114</v>
      </c>
      <c r="H1054" s="22">
        <v>7.7833333333333323</v>
      </c>
      <c r="I1054" s="22">
        <v>7.666666666666667</v>
      </c>
      <c r="J1054" s="22">
        <v>8.5166666666666675</v>
      </c>
      <c r="K1054" s="22">
        <v>7.0666666666666664</v>
      </c>
      <c r="L1054" s="22">
        <v>7.8833333333333329</v>
      </c>
      <c r="M1054" s="22">
        <v>6.5</v>
      </c>
      <c r="N1054" s="22" t="s">
        <v>626</v>
      </c>
      <c r="O1054" s="22">
        <v>7.8161880232401977</v>
      </c>
      <c r="P1054" s="22">
        <v>6.8383333333333338</v>
      </c>
      <c r="Q1054" s="22">
        <v>7.9833333333333334</v>
      </c>
      <c r="R1054" s="149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259</v>
      </c>
      <c r="C1055" s="28"/>
      <c r="D1055" s="11">
        <v>7.8</v>
      </c>
      <c r="E1055" s="11">
        <v>11.350000000000001</v>
      </c>
      <c r="F1055" s="11">
        <v>7.0139044887034032</v>
      </c>
      <c r="G1055" s="11">
        <v>6.5474932683963099</v>
      </c>
      <c r="H1055" s="11">
        <v>7.95</v>
      </c>
      <c r="I1055" s="11">
        <v>7.7000000000000011</v>
      </c>
      <c r="J1055" s="11">
        <v>8.4499999999999993</v>
      </c>
      <c r="K1055" s="11">
        <v>7.1999999999999993</v>
      </c>
      <c r="L1055" s="11">
        <v>7.9</v>
      </c>
      <c r="M1055" s="11">
        <v>6</v>
      </c>
      <c r="N1055" s="11" t="s">
        <v>626</v>
      </c>
      <c r="O1055" s="11">
        <v>7.8819561248599239</v>
      </c>
      <c r="P1055" s="11">
        <v>6.8049999999999997</v>
      </c>
      <c r="Q1055" s="11">
        <v>8</v>
      </c>
      <c r="R1055" s="14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260</v>
      </c>
      <c r="C1056" s="28"/>
      <c r="D1056" s="23">
        <v>9.8319208025017701E-2</v>
      </c>
      <c r="E1056" s="23">
        <v>0.27868739954771332</v>
      </c>
      <c r="F1056" s="23">
        <v>0.42732772391693025</v>
      </c>
      <c r="G1056" s="23">
        <v>1.8121550185233256E-2</v>
      </c>
      <c r="H1056" s="23">
        <v>0.50760877323650211</v>
      </c>
      <c r="I1056" s="23">
        <v>0.23380903889000232</v>
      </c>
      <c r="J1056" s="23">
        <v>0.19407902170679497</v>
      </c>
      <c r="K1056" s="23">
        <v>0.39832984656772419</v>
      </c>
      <c r="L1056" s="23">
        <v>7.5277265270908222E-2</v>
      </c>
      <c r="M1056" s="23">
        <v>0.83666002653407556</v>
      </c>
      <c r="N1056" s="23" t="s">
        <v>626</v>
      </c>
      <c r="O1056" s="23">
        <v>0.55392536870273013</v>
      </c>
      <c r="P1056" s="23">
        <v>0.10457851914550474</v>
      </c>
      <c r="Q1056" s="23">
        <v>0.16020819787597163</v>
      </c>
      <c r="R1056" s="199"/>
      <c r="S1056" s="200"/>
      <c r="T1056" s="200"/>
      <c r="U1056" s="200"/>
      <c r="V1056" s="200"/>
      <c r="W1056" s="200"/>
      <c r="X1056" s="200"/>
      <c r="Y1056" s="200"/>
      <c r="Z1056" s="200"/>
      <c r="AA1056" s="200"/>
      <c r="AB1056" s="200"/>
      <c r="AC1056" s="200"/>
      <c r="AD1056" s="200"/>
      <c r="AE1056" s="200"/>
      <c r="AF1056" s="200"/>
      <c r="AG1056" s="200"/>
      <c r="AH1056" s="200"/>
      <c r="AI1056" s="200"/>
      <c r="AJ1056" s="200"/>
      <c r="AK1056" s="200"/>
      <c r="AL1056" s="200"/>
      <c r="AM1056" s="200"/>
      <c r="AN1056" s="200"/>
      <c r="AO1056" s="200"/>
      <c r="AP1056" s="200"/>
      <c r="AQ1056" s="200"/>
      <c r="AR1056" s="200"/>
      <c r="AS1056" s="200"/>
      <c r="AT1056" s="200"/>
      <c r="AU1056" s="200"/>
      <c r="AV1056" s="200"/>
      <c r="AW1056" s="200"/>
      <c r="AX1056" s="200"/>
      <c r="AY1056" s="200"/>
      <c r="AZ1056" s="200"/>
      <c r="BA1056" s="200"/>
      <c r="BB1056" s="200"/>
      <c r="BC1056" s="200"/>
      <c r="BD1056" s="200"/>
      <c r="BE1056" s="200"/>
      <c r="BF1056" s="200"/>
      <c r="BG1056" s="200"/>
      <c r="BH1056" s="200"/>
      <c r="BI1056" s="200"/>
      <c r="BJ1056" s="200"/>
      <c r="BK1056" s="200"/>
      <c r="BL1056" s="200"/>
      <c r="BM1056" s="56"/>
    </row>
    <row r="1057" spans="1:65">
      <c r="A1057" s="29"/>
      <c r="B1057" s="3" t="s">
        <v>86</v>
      </c>
      <c r="C1057" s="28"/>
      <c r="D1057" s="13">
        <v>1.2632018161672512E-2</v>
      </c>
      <c r="E1057" s="13">
        <v>2.4482055597163689E-2</v>
      </c>
      <c r="F1057" s="13">
        <v>5.9910232621685502E-2</v>
      </c>
      <c r="G1057" s="13">
        <v>2.7663664037169641E-3</v>
      </c>
      <c r="H1057" s="13">
        <v>6.5217401272355743E-2</v>
      </c>
      <c r="I1057" s="13">
        <v>3.0496831159565519E-2</v>
      </c>
      <c r="J1057" s="13">
        <v>2.2788143448938741E-2</v>
      </c>
      <c r="K1057" s="13">
        <v>5.6367431118074178E-2</v>
      </c>
      <c r="L1057" s="13">
        <v>9.5489131421870894E-3</v>
      </c>
      <c r="M1057" s="13">
        <v>0.12871692715908856</v>
      </c>
      <c r="N1057" s="13" t="s">
        <v>626</v>
      </c>
      <c r="O1057" s="13">
        <v>7.0868992283159099E-2</v>
      </c>
      <c r="P1057" s="13">
        <v>1.5292983545528355E-2</v>
      </c>
      <c r="Q1057" s="13">
        <v>2.0067832719328386E-2</v>
      </c>
      <c r="R1057" s="14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261</v>
      </c>
      <c r="C1058" s="28"/>
      <c r="D1058" s="13">
        <v>3.1261159726608811E-2</v>
      </c>
      <c r="E1058" s="13">
        <v>0.50824704945026533</v>
      </c>
      <c r="F1058" s="13">
        <v>-5.4931920287304314E-2</v>
      </c>
      <c r="G1058" s="13">
        <v>-0.13206205493348033</v>
      </c>
      <c r="H1058" s="13">
        <v>3.1261159726608811E-2</v>
      </c>
      <c r="I1058" s="13">
        <v>1.580328367074979E-2</v>
      </c>
      <c r="J1058" s="13">
        <v>0.12842495207772431</v>
      </c>
      <c r="K1058" s="13">
        <v>-6.3694364616526333E-2</v>
      </c>
      <c r="L1058" s="13">
        <v>4.4510767774488258E-2</v>
      </c>
      <c r="M1058" s="13">
        <v>-0.13877547688784264</v>
      </c>
      <c r="N1058" s="13" t="s">
        <v>626</v>
      </c>
      <c r="O1058" s="13">
        <v>3.5614277364614644E-2</v>
      </c>
      <c r="P1058" s="13">
        <v>-9.3947636325850792E-2</v>
      </c>
      <c r="Q1058" s="13">
        <v>5.7760375822367704E-2</v>
      </c>
      <c r="R1058" s="14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45" t="s">
        <v>262</v>
      </c>
      <c r="C1059" s="46"/>
      <c r="D1059" s="44">
        <v>0</v>
      </c>
      <c r="E1059" s="44">
        <v>8.57</v>
      </c>
      <c r="F1059" s="44">
        <v>1.55</v>
      </c>
      <c r="G1059" s="44">
        <v>2.93</v>
      </c>
      <c r="H1059" s="44">
        <v>0</v>
      </c>
      <c r="I1059" s="44">
        <v>0.28000000000000003</v>
      </c>
      <c r="J1059" s="44">
        <v>1.75</v>
      </c>
      <c r="K1059" s="44">
        <v>1.71</v>
      </c>
      <c r="L1059" s="44">
        <v>0.24</v>
      </c>
      <c r="M1059" s="44" t="s">
        <v>263</v>
      </c>
      <c r="N1059" s="44">
        <v>0.67</v>
      </c>
      <c r="O1059" s="44">
        <v>0.08</v>
      </c>
      <c r="P1059" s="44">
        <v>2.25</v>
      </c>
      <c r="Q1059" s="44">
        <v>0.48</v>
      </c>
      <c r="R1059" s="14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0" t="s">
        <v>279</v>
      </c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BM1060" s="55"/>
    </row>
    <row r="1061" spans="1:65">
      <c r="BM1061" s="55"/>
    </row>
    <row r="1062" spans="1:65" ht="15">
      <c r="B1062" s="8" t="s">
        <v>503</v>
      </c>
      <c r="BM1062" s="27" t="s">
        <v>66</v>
      </c>
    </row>
    <row r="1063" spans="1:65" ht="15">
      <c r="A1063" s="24" t="s">
        <v>41</v>
      </c>
      <c r="B1063" s="18" t="s">
        <v>111</v>
      </c>
      <c r="C1063" s="15" t="s">
        <v>112</v>
      </c>
      <c r="D1063" s="16" t="s">
        <v>223</v>
      </c>
      <c r="E1063" s="17" t="s">
        <v>223</v>
      </c>
      <c r="F1063" s="17" t="s">
        <v>223</v>
      </c>
      <c r="G1063" s="17" t="s">
        <v>223</v>
      </c>
      <c r="H1063" s="17" t="s">
        <v>223</v>
      </c>
      <c r="I1063" s="17" t="s">
        <v>223</v>
      </c>
      <c r="J1063" s="17" t="s">
        <v>223</v>
      </c>
      <c r="K1063" s="17" t="s">
        <v>223</v>
      </c>
      <c r="L1063" s="17" t="s">
        <v>223</v>
      </c>
      <c r="M1063" s="17" t="s">
        <v>223</v>
      </c>
      <c r="N1063" s="17" t="s">
        <v>223</v>
      </c>
      <c r="O1063" s="17" t="s">
        <v>223</v>
      </c>
      <c r="P1063" s="149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224</v>
      </c>
      <c r="C1064" s="9" t="s">
        <v>224</v>
      </c>
      <c r="D1064" s="147" t="s">
        <v>226</v>
      </c>
      <c r="E1064" s="148" t="s">
        <v>227</v>
      </c>
      <c r="F1064" s="148" t="s">
        <v>228</v>
      </c>
      <c r="G1064" s="148" t="s">
        <v>229</v>
      </c>
      <c r="H1064" s="148" t="s">
        <v>230</v>
      </c>
      <c r="I1064" s="148" t="s">
        <v>232</v>
      </c>
      <c r="J1064" s="148" t="s">
        <v>234</v>
      </c>
      <c r="K1064" s="148" t="s">
        <v>236</v>
      </c>
      <c r="L1064" s="148" t="s">
        <v>239</v>
      </c>
      <c r="M1064" s="148" t="s">
        <v>241</v>
      </c>
      <c r="N1064" s="148" t="s">
        <v>244</v>
      </c>
      <c r="O1064" s="148" t="s">
        <v>245</v>
      </c>
      <c r="P1064" s="149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269</v>
      </c>
      <c r="E1065" s="11" t="s">
        <v>102</v>
      </c>
      <c r="F1065" s="11" t="s">
        <v>102</v>
      </c>
      <c r="G1065" s="11" t="s">
        <v>102</v>
      </c>
      <c r="H1065" s="11" t="s">
        <v>269</v>
      </c>
      <c r="I1065" s="11" t="s">
        <v>102</v>
      </c>
      <c r="J1065" s="11" t="s">
        <v>99</v>
      </c>
      <c r="K1065" s="11" t="s">
        <v>102</v>
      </c>
      <c r="L1065" s="11" t="s">
        <v>103</v>
      </c>
      <c r="M1065" s="11" t="s">
        <v>100</v>
      </c>
      <c r="N1065" s="11" t="s">
        <v>102</v>
      </c>
      <c r="O1065" s="11" t="s">
        <v>102</v>
      </c>
      <c r="P1065" s="149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149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</v>
      </c>
    </row>
    <row r="1067" spans="1:65">
      <c r="A1067" s="29"/>
      <c r="B1067" s="18">
        <v>1</v>
      </c>
      <c r="C1067" s="14">
        <v>1</v>
      </c>
      <c r="D1067" s="21">
        <v>0.7</v>
      </c>
      <c r="E1067" s="143">
        <v>8</v>
      </c>
      <c r="F1067" s="21">
        <v>0.83346974820476727</v>
      </c>
      <c r="G1067" s="21">
        <v>0.69045498265479199</v>
      </c>
      <c r="H1067" s="21">
        <v>0.8</v>
      </c>
      <c r="I1067" s="21">
        <v>0.8</v>
      </c>
      <c r="J1067" s="21">
        <v>0.76</v>
      </c>
      <c r="K1067" s="21">
        <v>0.74</v>
      </c>
      <c r="L1067" s="143" t="s">
        <v>106</v>
      </c>
      <c r="M1067" s="143" t="s">
        <v>285</v>
      </c>
      <c r="N1067" s="21">
        <v>0.7</v>
      </c>
      <c r="O1067" s="21">
        <v>0.8</v>
      </c>
      <c r="P1067" s="149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>
        <v>1</v>
      </c>
      <c r="C1068" s="9">
        <v>2</v>
      </c>
      <c r="D1068" s="11">
        <v>0.7</v>
      </c>
      <c r="E1068" s="144">
        <v>8.1</v>
      </c>
      <c r="F1068" s="11">
        <v>0.78986097290391322</v>
      </c>
      <c r="G1068" s="11">
        <v>0.69476568063909705</v>
      </c>
      <c r="H1068" s="11">
        <v>0.6</v>
      </c>
      <c r="I1068" s="11">
        <v>0.8</v>
      </c>
      <c r="J1068" s="145">
        <v>0.91</v>
      </c>
      <c r="K1068" s="11">
        <v>0.68</v>
      </c>
      <c r="L1068" s="144" t="s">
        <v>106</v>
      </c>
      <c r="M1068" s="144" t="s">
        <v>285</v>
      </c>
      <c r="N1068" s="11">
        <v>0.7</v>
      </c>
      <c r="O1068" s="11">
        <v>0.8</v>
      </c>
      <c r="P1068" s="149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 t="e">
        <v>#N/A</v>
      </c>
    </row>
    <row r="1069" spans="1:65">
      <c r="A1069" s="29"/>
      <c r="B1069" s="19">
        <v>1</v>
      </c>
      <c r="C1069" s="9">
        <v>3</v>
      </c>
      <c r="D1069" s="11">
        <v>0.7</v>
      </c>
      <c r="E1069" s="144">
        <v>8.5</v>
      </c>
      <c r="F1069" s="11">
        <v>0.78667677753104526</v>
      </c>
      <c r="G1069" s="11">
        <v>0.70456130591064803</v>
      </c>
      <c r="H1069" s="11">
        <v>0.7</v>
      </c>
      <c r="I1069" s="11">
        <v>0.7</v>
      </c>
      <c r="J1069" s="11">
        <v>0.72</v>
      </c>
      <c r="K1069" s="11">
        <v>0.7</v>
      </c>
      <c r="L1069" s="144" t="s">
        <v>106</v>
      </c>
      <c r="M1069" s="144" t="s">
        <v>285</v>
      </c>
      <c r="N1069" s="11">
        <v>0.7</v>
      </c>
      <c r="O1069" s="11">
        <v>0.9</v>
      </c>
      <c r="P1069" s="149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16</v>
      </c>
    </row>
    <row r="1070" spans="1:65">
      <c r="A1070" s="29"/>
      <c r="B1070" s="19">
        <v>1</v>
      </c>
      <c r="C1070" s="9">
        <v>4</v>
      </c>
      <c r="D1070" s="11">
        <v>0.7</v>
      </c>
      <c r="E1070" s="144">
        <v>8.4</v>
      </c>
      <c r="F1070" s="11">
        <v>0.80560015615978731</v>
      </c>
      <c r="G1070" s="11">
        <v>0.74874916553112802</v>
      </c>
      <c r="H1070" s="145">
        <v>0.5</v>
      </c>
      <c r="I1070" s="11">
        <v>0.7</v>
      </c>
      <c r="J1070" s="11">
        <v>0.75</v>
      </c>
      <c r="K1070" s="11">
        <v>0.73</v>
      </c>
      <c r="L1070" s="144" t="s">
        <v>106</v>
      </c>
      <c r="M1070" s="144" t="s">
        <v>285</v>
      </c>
      <c r="N1070" s="11">
        <v>0.7</v>
      </c>
      <c r="O1070" s="11">
        <v>0.8</v>
      </c>
      <c r="P1070" s="149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0.74313270101319207</v>
      </c>
    </row>
    <row r="1071" spans="1:65">
      <c r="A1071" s="29"/>
      <c r="B1071" s="19">
        <v>1</v>
      </c>
      <c r="C1071" s="9">
        <v>5</v>
      </c>
      <c r="D1071" s="11">
        <v>0.7</v>
      </c>
      <c r="E1071" s="144">
        <v>7.7000000000000011</v>
      </c>
      <c r="F1071" s="11">
        <v>0.81894684605913515</v>
      </c>
      <c r="G1071" s="11">
        <v>0.71969760321297405</v>
      </c>
      <c r="H1071" s="11">
        <v>0.7</v>
      </c>
      <c r="I1071" s="11">
        <v>0.8</v>
      </c>
      <c r="J1071" s="11">
        <v>0.82</v>
      </c>
      <c r="K1071" s="11">
        <v>0.69</v>
      </c>
      <c r="L1071" s="144" t="s">
        <v>106</v>
      </c>
      <c r="M1071" s="144" t="s">
        <v>285</v>
      </c>
      <c r="N1071" s="11">
        <v>0.7</v>
      </c>
      <c r="O1071" s="11">
        <v>0.8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68</v>
      </c>
    </row>
    <row r="1072" spans="1:65">
      <c r="A1072" s="29"/>
      <c r="B1072" s="19">
        <v>1</v>
      </c>
      <c r="C1072" s="9">
        <v>6</v>
      </c>
      <c r="D1072" s="11">
        <v>0.7</v>
      </c>
      <c r="E1072" s="144">
        <v>8.8000000000000007</v>
      </c>
      <c r="F1072" s="11">
        <v>0.82995429049729896</v>
      </c>
      <c r="G1072" s="11">
        <v>0.72242832540778001</v>
      </c>
      <c r="H1072" s="11">
        <v>0.8</v>
      </c>
      <c r="I1072" s="11">
        <v>0.9</v>
      </c>
      <c r="J1072" s="11">
        <v>0.72</v>
      </c>
      <c r="K1072" s="11">
        <v>0.6</v>
      </c>
      <c r="L1072" s="144" t="s">
        <v>106</v>
      </c>
      <c r="M1072" s="144" t="s">
        <v>285</v>
      </c>
      <c r="N1072" s="11">
        <v>0.7</v>
      </c>
      <c r="O1072" s="11">
        <v>0.8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20" t="s">
        <v>258</v>
      </c>
      <c r="C1073" s="12"/>
      <c r="D1073" s="22">
        <v>0.70000000000000007</v>
      </c>
      <c r="E1073" s="22">
        <v>8.25</v>
      </c>
      <c r="F1073" s="22">
        <v>0.81075146522599129</v>
      </c>
      <c r="G1073" s="22">
        <v>0.71344284389273638</v>
      </c>
      <c r="H1073" s="22">
        <v>0.68333333333333324</v>
      </c>
      <c r="I1073" s="22">
        <v>0.78333333333333333</v>
      </c>
      <c r="J1073" s="22">
        <v>0.77999999999999992</v>
      </c>
      <c r="K1073" s="22">
        <v>0.69</v>
      </c>
      <c r="L1073" s="22" t="s">
        <v>626</v>
      </c>
      <c r="M1073" s="22" t="s">
        <v>626</v>
      </c>
      <c r="N1073" s="22">
        <v>0.70000000000000007</v>
      </c>
      <c r="O1073" s="22">
        <v>0.81666666666666654</v>
      </c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259</v>
      </c>
      <c r="C1074" s="28"/>
      <c r="D1074" s="11">
        <v>0.7</v>
      </c>
      <c r="E1074" s="11">
        <v>8.25</v>
      </c>
      <c r="F1074" s="11">
        <v>0.81227350110946128</v>
      </c>
      <c r="G1074" s="11">
        <v>0.71212945456181109</v>
      </c>
      <c r="H1074" s="11">
        <v>0.7</v>
      </c>
      <c r="I1074" s="11">
        <v>0.8</v>
      </c>
      <c r="J1074" s="11">
        <v>0.755</v>
      </c>
      <c r="K1074" s="11">
        <v>0.69499999999999995</v>
      </c>
      <c r="L1074" s="11" t="s">
        <v>626</v>
      </c>
      <c r="M1074" s="11" t="s">
        <v>626</v>
      </c>
      <c r="N1074" s="11">
        <v>0.7</v>
      </c>
      <c r="O1074" s="11">
        <v>0.8</v>
      </c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260</v>
      </c>
      <c r="C1075" s="28"/>
      <c r="D1075" s="23">
        <v>1.2161883888976234E-16</v>
      </c>
      <c r="E1075" s="23">
        <v>0.39370039370059051</v>
      </c>
      <c r="F1075" s="23">
        <v>1.9972843508463792E-2</v>
      </c>
      <c r="G1075" s="23">
        <v>2.1552527221976602E-2</v>
      </c>
      <c r="H1075" s="23">
        <v>0.11690451944500162</v>
      </c>
      <c r="I1075" s="23">
        <v>7.5277265270908125E-2</v>
      </c>
      <c r="J1075" s="23">
        <v>7.3484692283495356E-2</v>
      </c>
      <c r="K1075" s="23">
        <v>4.9799598391954927E-2</v>
      </c>
      <c r="L1075" s="23" t="s">
        <v>626</v>
      </c>
      <c r="M1075" s="23" t="s">
        <v>626</v>
      </c>
      <c r="N1075" s="23">
        <v>1.2161883888976234E-16</v>
      </c>
      <c r="O1075" s="23">
        <v>4.0824829046386291E-2</v>
      </c>
      <c r="P1075" s="199"/>
      <c r="Q1075" s="200"/>
      <c r="R1075" s="200"/>
      <c r="S1075" s="200"/>
      <c r="T1075" s="200"/>
      <c r="U1075" s="200"/>
      <c r="V1075" s="200"/>
      <c r="W1075" s="200"/>
      <c r="X1075" s="200"/>
      <c r="Y1075" s="200"/>
      <c r="Z1075" s="200"/>
      <c r="AA1075" s="200"/>
      <c r="AB1075" s="200"/>
      <c r="AC1075" s="200"/>
      <c r="AD1075" s="200"/>
      <c r="AE1075" s="200"/>
      <c r="AF1075" s="200"/>
      <c r="AG1075" s="200"/>
      <c r="AH1075" s="200"/>
      <c r="AI1075" s="200"/>
      <c r="AJ1075" s="200"/>
      <c r="AK1075" s="200"/>
      <c r="AL1075" s="200"/>
      <c r="AM1075" s="200"/>
      <c r="AN1075" s="200"/>
      <c r="AO1075" s="200"/>
      <c r="AP1075" s="200"/>
      <c r="AQ1075" s="200"/>
      <c r="AR1075" s="200"/>
      <c r="AS1075" s="200"/>
      <c r="AT1075" s="200"/>
      <c r="AU1075" s="200"/>
      <c r="AV1075" s="200"/>
      <c r="AW1075" s="200"/>
      <c r="AX1075" s="200"/>
      <c r="AY1075" s="200"/>
      <c r="AZ1075" s="200"/>
      <c r="BA1075" s="200"/>
      <c r="BB1075" s="200"/>
      <c r="BC1075" s="200"/>
      <c r="BD1075" s="200"/>
      <c r="BE1075" s="200"/>
      <c r="BF1075" s="200"/>
      <c r="BG1075" s="200"/>
      <c r="BH1075" s="200"/>
      <c r="BI1075" s="200"/>
      <c r="BJ1075" s="200"/>
      <c r="BK1075" s="200"/>
      <c r="BL1075" s="200"/>
      <c r="BM1075" s="56"/>
    </row>
    <row r="1076" spans="1:65">
      <c r="A1076" s="29"/>
      <c r="B1076" s="3" t="s">
        <v>86</v>
      </c>
      <c r="C1076" s="28"/>
      <c r="D1076" s="13">
        <v>1.7374119841394619E-16</v>
      </c>
      <c r="E1076" s="13">
        <v>4.7721259842495818E-2</v>
      </c>
      <c r="F1076" s="13">
        <v>2.4634976765532581E-2</v>
      </c>
      <c r="G1076" s="13">
        <v>3.0209185510054606E-2</v>
      </c>
      <c r="H1076" s="13">
        <v>0.17107978455366094</v>
      </c>
      <c r="I1076" s="13">
        <v>9.6098636516052924E-2</v>
      </c>
      <c r="J1076" s="13">
        <v>9.4211143953199183E-2</v>
      </c>
      <c r="K1076" s="13">
        <v>7.2173331002833227E-2</v>
      </c>
      <c r="L1076" s="13" t="s">
        <v>626</v>
      </c>
      <c r="M1076" s="13" t="s">
        <v>626</v>
      </c>
      <c r="N1076" s="13">
        <v>1.7374119841394619E-16</v>
      </c>
      <c r="O1076" s="13">
        <v>4.9989586587411795E-2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261</v>
      </c>
      <c r="C1077" s="28"/>
      <c r="D1077" s="13">
        <v>-5.8041721154760917E-2</v>
      </c>
      <c r="E1077" s="13">
        <v>10.101651143533173</v>
      </c>
      <c r="F1077" s="13">
        <v>9.0991506793614896E-2</v>
      </c>
      <c r="G1077" s="13">
        <v>-3.995229530335076E-2</v>
      </c>
      <c r="H1077" s="13">
        <v>-8.0469299222504898E-2</v>
      </c>
      <c r="I1077" s="13">
        <v>5.4096169183957876E-2</v>
      </c>
      <c r="J1077" s="13">
        <v>4.9610653570409058E-2</v>
      </c>
      <c r="K1077" s="13">
        <v>-7.1498267995407372E-2</v>
      </c>
      <c r="L1077" s="13" t="s">
        <v>626</v>
      </c>
      <c r="M1077" s="13" t="s">
        <v>626</v>
      </c>
      <c r="N1077" s="13">
        <v>-5.8041721154760917E-2</v>
      </c>
      <c r="O1077" s="13">
        <v>9.8951325319445393E-2</v>
      </c>
      <c r="P1077" s="149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45" t="s">
        <v>262</v>
      </c>
      <c r="C1078" s="46"/>
      <c r="D1078" s="44">
        <v>0.67</v>
      </c>
      <c r="E1078" s="44">
        <v>61.66</v>
      </c>
      <c r="F1078" s="44">
        <v>0.24</v>
      </c>
      <c r="G1078" s="44">
        <v>0.56000000000000005</v>
      </c>
      <c r="H1078" s="44">
        <v>0.81</v>
      </c>
      <c r="I1078" s="44">
        <v>0.01</v>
      </c>
      <c r="J1078" s="44">
        <v>0.01</v>
      </c>
      <c r="K1078" s="44">
        <v>0.76</v>
      </c>
      <c r="L1078" s="44">
        <v>1.8</v>
      </c>
      <c r="M1078" s="44">
        <v>3.87</v>
      </c>
      <c r="N1078" s="44">
        <v>0.67</v>
      </c>
      <c r="O1078" s="44">
        <v>0.28999999999999998</v>
      </c>
      <c r="P1078" s="149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BM1079" s="55"/>
    </row>
    <row r="1080" spans="1:65" ht="15">
      <c r="B1080" s="8" t="s">
        <v>504</v>
      </c>
      <c r="BM1080" s="27" t="s">
        <v>66</v>
      </c>
    </row>
    <row r="1081" spans="1:65" ht="15">
      <c r="A1081" s="24" t="s">
        <v>44</v>
      </c>
      <c r="B1081" s="18" t="s">
        <v>111</v>
      </c>
      <c r="C1081" s="15" t="s">
        <v>112</v>
      </c>
      <c r="D1081" s="16" t="s">
        <v>223</v>
      </c>
      <c r="E1081" s="17" t="s">
        <v>223</v>
      </c>
      <c r="F1081" s="17" t="s">
        <v>223</v>
      </c>
      <c r="G1081" s="17" t="s">
        <v>223</v>
      </c>
      <c r="H1081" s="17" t="s">
        <v>223</v>
      </c>
      <c r="I1081" s="17" t="s">
        <v>223</v>
      </c>
      <c r="J1081" s="17" t="s">
        <v>223</v>
      </c>
      <c r="K1081" s="17" t="s">
        <v>223</v>
      </c>
      <c r="L1081" s="17" t="s">
        <v>223</v>
      </c>
      <c r="M1081" s="17" t="s">
        <v>223</v>
      </c>
      <c r="N1081" s="17" t="s">
        <v>223</v>
      </c>
      <c r="O1081" s="17" t="s">
        <v>223</v>
      </c>
      <c r="P1081" s="17" t="s">
        <v>223</v>
      </c>
      <c r="Q1081" s="17" t="s">
        <v>223</v>
      </c>
      <c r="R1081" s="17" t="s">
        <v>223</v>
      </c>
      <c r="S1081" s="17" t="s">
        <v>223</v>
      </c>
      <c r="T1081" s="17" t="s">
        <v>223</v>
      </c>
      <c r="U1081" s="149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224</v>
      </c>
      <c r="C1082" s="9" t="s">
        <v>224</v>
      </c>
      <c r="D1082" s="147" t="s">
        <v>226</v>
      </c>
      <c r="E1082" s="148" t="s">
        <v>227</v>
      </c>
      <c r="F1082" s="148" t="s">
        <v>228</v>
      </c>
      <c r="G1082" s="148" t="s">
        <v>229</v>
      </c>
      <c r="H1082" s="148" t="s">
        <v>230</v>
      </c>
      <c r="I1082" s="148" t="s">
        <v>231</v>
      </c>
      <c r="J1082" s="148" t="s">
        <v>232</v>
      </c>
      <c r="K1082" s="148" t="s">
        <v>235</v>
      </c>
      <c r="L1082" s="148" t="s">
        <v>236</v>
      </c>
      <c r="M1082" s="148" t="s">
        <v>237</v>
      </c>
      <c r="N1082" s="148" t="s">
        <v>264</v>
      </c>
      <c r="O1082" s="148" t="s">
        <v>238</v>
      </c>
      <c r="P1082" s="148" t="s">
        <v>239</v>
      </c>
      <c r="Q1082" s="148" t="s">
        <v>241</v>
      </c>
      <c r="R1082" s="148" t="s">
        <v>243</v>
      </c>
      <c r="S1082" s="148" t="s">
        <v>244</v>
      </c>
      <c r="T1082" s="148" t="s">
        <v>245</v>
      </c>
      <c r="U1082" s="149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1</v>
      </c>
    </row>
    <row r="1083" spans="1:65">
      <c r="A1083" s="29"/>
      <c r="B1083" s="19"/>
      <c r="C1083" s="9"/>
      <c r="D1083" s="10" t="s">
        <v>269</v>
      </c>
      <c r="E1083" s="11" t="s">
        <v>102</v>
      </c>
      <c r="F1083" s="11" t="s">
        <v>103</v>
      </c>
      <c r="G1083" s="11" t="s">
        <v>103</v>
      </c>
      <c r="H1083" s="11" t="s">
        <v>269</v>
      </c>
      <c r="I1083" s="11" t="s">
        <v>103</v>
      </c>
      <c r="J1083" s="11" t="s">
        <v>103</v>
      </c>
      <c r="K1083" s="11" t="s">
        <v>103</v>
      </c>
      <c r="L1083" s="11" t="s">
        <v>102</v>
      </c>
      <c r="M1083" s="11" t="s">
        <v>103</v>
      </c>
      <c r="N1083" s="11" t="s">
        <v>103</v>
      </c>
      <c r="O1083" s="11" t="s">
        <v>103</v>
      </c>
      <c r="P1083" s="11" t="s">
        <v>103</v>
      </c>
      <c r="Q1083" s="11" t="s">
        <v>100</v>
      </c>
      <c r="R1083" s="11" t="s">
        <v>103</v>
      </c>
      <c r="S1083" s="11" t="s">
        <v>102</v>
      </c>
      <c r="T1083" s="11" t="s">
        <v>103</v>
      </c>
      <c r="U1083" s="149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9"/>
      <c r="C1084" s="9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149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3</v>
      </c>
    </row>
    <row r="1085" spans="1:65">
      <c r="A1085" s="29"/>
      <c r="B1085" s="18">
        <v>1</v>
      </c>
      <c r="C1085" s="14">
        <v>1</v>
      </c>
      <c r="D1085" s="197">
        <v>2.5000000000000001E-2</v>
      </c>
      <c r="E1085" s="197">
        <v>2.7300000000000001E-2</v>
      </c>
      <c r="F1085" s="197">
        <v>2.1276333333333335E-2</v>
      </c>
      <c r="G1085" s="197">
        <v>2.7921800000000004E-2</v>
      </c>
      <c r="H1085" s="197">
        <v>2.5000000000000001E-2</v>
      </c>
      <c r="I1085" s="197">
        <v>2.8000000000000004E-2</v>
      </c>
      <c r="J1085" s="197">
        <v>2.6699999999999998E-2</v>
      </c>
      <c r="K1085" s="197">
        <v>2.9000000000000001E-2</v>
      </c>
      <c r="L1085" s="197">
        <v>2.5000000000000001E-2</v>
      </c>
      <c r="M1085" s="197">
        <v>2.5000000000000001E-2</v>
      </c>
      <c r="N1085" s="198">
        <v>2.1000000000000001E-2</v>
      </c>
      <c r="O1085" s="197">
        <v>2.8400000000000002E-2</v>
      </c>
      <c r="P1085" s="197">
        <v>2.7E-2</v>
      </c>
      <c r="Q1085" s="197">
        <v>2.6433602449934118E-2</v>
      </c>
      <c r="R1085" s="197">
        <v>2.4380455647566728E-2</v>
      </c>
      <c r="S1085" s="197">
        <v>2.4399999999999998E-2</v>
      </c>
      <c r="T1085" s="197">
        <v>2.4899999999999999E-2</v>
      </c>
      <c r="U1085" s="199"/>
      <c r="V1085" s="200"/>
      <c r="W1085" s="200"/>
      <c r="X1085" s="200"/>
      <c r="Y1085" s="200"/>
      <c r="Z1085" s="200"/>
      <c r="AA1085" s="200"/>
      <c r="AB1085" s="200"/>
      <c r="AC1085" s="200"/>
      <c r="AD1085" s="200"/>
      <c r="AE1085" s="200"/>
      <c r="AF1085" s="200"/>
      <c r="AG1085" s="200"/>
      <c r="AH1085" s="200"/>
      <c r="AI1085" s="200"/>
      <c r="AJ1085" s="200"/>
      <c r="AK1085" s="200"/>
      <c r="AL1085" s="200"/>
      <c r="AM1085" s="200"/>
      <c r="AN1085" s="200"/>
      <c r="AO1085" s="200"/>
      <c r="AP1085" s="200"/>
      <c r="AQ1085" s="200"/>
      <c r="AR1085" s="200"/>
      <c r="AS1085" s="200"/>
      <c r="AT1085" s="200"/>
      <c r="AU1085" s="200"/>
      <c r="AV1085" s="200"/>
      <c r="AW1085" s="200"/>
      <c r="AX1085" s="200"/>
      <c r="AY1085" s="200"/>
      <c r="AZ1085" s="200"/>
      <c r="BA1085" s="200"/>
      <c r="BB1085" s="200"/>
      <c r="BC1085" s="200"/>
      <c r="BD1085" s="200"/>
      <c r="BE1085" s="200"/>
      <c r="BF1085" s="200"/>
      <c r="BG1085" s="200"/>
      <c r="BH1085" s="200"/>
      <c r="BI1085" s="200"/>
      <c r="BJ1085" s="200"/>
      <c r="BK1085" s="200"/>
      <c r="BL1085" s="200"/>
      <c r="BM1085" s="201">
        <v>1</v>
      </c>
    </row>
    <row r="1086" spans="1:65">
      <c r="A1086" s="29"/>
      <c r="B1086" s="19">
        <v>1</v>
      </c>
      <c r="C1086" s="9">
        <v>2</v>
      </c>
      <c r="D1086" s="23">
        <v>2.5000000000000001E-2</v>
      </c>
      <c r="E1086" s="23">
        <v>2.87E-2</v>
      </c>
      <c r="F1086" s="23">
        <v>2.1837333333333299E-2</v>
      </c>
      <c r="G1086" s="23">
        <v>2.7875700000000003E-2</v>
      </c>
      <c r="H1086" s="23">
        <v>2.5000000000000001E-2</v>
      </c>
      <c r="I1086" s="23">
        <v>2.7E-2</v>
      </c>
      <c r="J1086" s="23">
        <v>2.6400000000000003E-2</v>
      </c>
      <c r="K1086" s="23">
        <v>2.7E-2</v>
      </c>
      <c r="L1086" s="23">
        <v>2.5000000000000001E-2</v>
      </c>
      <c r="M1086" s="23">
        <v>2.5999999999999999E-2</v>
      </c>
      <c r="N1086" s="203">
        <v>0.02</v>
      </c>
      <c r="O1086" s="23">
        <v>2.5300000000000003E-2</v>
      </c>
      <c r="P1086" s="23">
        <v>2.5099999999999997E-2</v>
      </c>
      <c r="Q1086" s="23">
        <v>2.6463767716599917E-2</v>
      </c>
      <c r="R1086" s="23">
        <v>2.5101805765222175E-2</v>
      </c>
      <c r="S1086" s="23">
        <v>2.4899999999999999E-2</v>
      </c>
      <c r="T1086" s="23">
        <v>2.52E-2</v>
      </c>
      <c r="U1086" s="199"/>
      <c r="V1086" s="200"/>
      <c r="W1086" s="200"/>
      <c r="X1086" s="200"/>
      <c r="Y1086" s="200"/>
      <c r="Z1086" s="200"/>
      <c r="AA1086" s="200"/>
      <c r="AB1086" s="200"/>
      <c r="AC1086" s="200"/>
      <c r="AD1086" s="200"/>
      <c r="AE1086" s="200"/>
      <c r="AF1086" s="200"/>
      <c r="AG1086" s="200"/>
      <c r="AH1086" s="200"/>
      <c r="AI1086" s="200"/>
      <c r="AJ1086" s="200"/>
      <c r="AK1086" s="200"/>
      <c r="AL1086" s="200"/>
      <c r="AM1086" s="200"/>
      <c r="AN1086" s="200"/>
      <c r="AO1086" s="200"/>
      <c r="AP1086" s="200"/>
      <c r="AQ1086" s="200"/>
      <c r="AR1086" s="200"/>
      <c r="AS1086" s="200"/>
      <c r="AT1086" s="200"/>
      <c r="AU1086" s="200"/>
      <c r="AV1086" s="200"/>
      <c r="AW1086" s="200"/>
      <c r="AX1086" s="200"/>
      <c r="AY1086" s="200"/>
      <c r="AZ1086" s="200"/>
      <c r="BA1086" s="200"/>
      <c r="BB1086" s="200"/>
      <c r="BC1086" s="200"/>
      <c r="BD1086" s="200"/>
      <c r="BE1086" s="200"/>
      <c r="BF1086" s="200"/>
      <c r="BG1086" s="200"/>
      <c r="BH1086" s="200"/>
      <c r="BI1086" s="200"/>
      <c r="BJ1086" s="200"/>
      <c r="BK1086" s="200"/>
      <c r="BL1086" s="200"/>
      <c r="BM1086" s="201" t="e">
        <v>#N/A</v>
      </c>
    </row>
    <row r="1087" spans="1:65">
      <c r="A1087" s="29"/>
      <c r="B1087" s="19">
        <v>1</v>
      </c>
      <c r="C1087" s="9">
        <v>3</v>
      </c>
      <c r="D1087" s="23">
        <v>2.5000000000000001E-2</v>
      </c>
      <c r="E1087" s="23">
        <v>2.6800000000000001E-2</v>
      </c>
      <c r="F1087" s="23">
        <v>2.1704333333333301E-2</v>
      </c>
      <c r="G1087" s="23">
        <v>2.7831299999999996E-2</v>
      </c>
      <c r="H1087" s="23">
        <v>2.7999999999999997E-2</v>
      </c>
      <c r="I1087" s="23">
        <v>2.7E-2</v>
      </c>
      <c r="J1087" s="23">
        <v>2.7099999999999999E-2</v>
      </c>
      <c r="K1087" s="23">
        <v>3.1E-2</v>
      </c>
      <c r="L1087" s="23">
        <v>2.5000000000000001E-2</v>
      </c>
      <c r="M1087" s="23">
        <v>2.5999999999999999E-2</v>
      </c>
      <c r="N1087" s="203">
        <v>2.1000000000000001E-2</v>
      </c>
      <c r="O1087" s="23">
        <v>2.5899999999999999E-2</v>
      </c>
      <c r="P1087" s="23">
        <v>2.4800000000000003E-2</v>
      </c>
      <c r="Q1087" s="23">
        <v>2.638349440303752E-2</v>
      </c>
      <c r="R1087" s="23">
        <v>2.3526202188337918E-2</v>
      </c>
      <c r="S1087" s="23">
        <v>2.3099999999999999E-2</v>
      </c>
      <c r="T1087" s="23">
        <v>2.47E-2</v>
      </c>
      <c r="U1087" s="199"/>
      <c r="V1087" s="200"/>
      <c r="W1087" s="200"/>
      <c r="X1087" s="200"/>
      <c r="Y1087" s="200"/>
      <c r="Z1087" s="200"/>
      <c r="AA1087" s="200"/>
      <c r="AB1087" s="200"/>
      <c r="AC1087" s="200"/>
      <c r="AD1087" s="200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00"/>
      <c r="AT1087" s="200"/>
      <c r="AU1087" s="200"/>
      <c r="AV1087" s="200"/>
      <c r="AW1087" s="200"/>
      <c r="AX1087" s="200"/>
      <c r="AY1087" s="200"/>
      <c r="AZ1087" s="200"/>
      <c r="BA1087" s="200"/>
      <c r="BB1087" s="200"/>
      <c r="BC1087" s="200"/>
      <c r="BD1087" s="200"/>
      <c r="BE1087" s="200"/>
      <c r="BF1087" s="200"/>
      <c r="BG1087" s="200"/>
      <c r="BH1087" s="200"/>
      <c r="BI1087" s="200"/>
      <c r="BJ1087" s="200"/>
      <c r="BK1087" s="200"/>
      <c r="BL1087" s="200"/>
      <c r="BM1087" s="201">
        <v>16</v>
      </c>
    </row>
    <row r="1088" spans="1:65">
      <c r="A1088" s="29"/>
      <c r="B1088" s="19">
        <v>1</v>
      </c>
      <c r="C1088" s="9">
        <v>4</v>
      </c>
      <c r="D1088" s="23">
        <v>2.5000000000000001E-2</v>
      </c>
      <c r="E1088" s="23">
        <v>2.52E-2</v>
      </c>
      <c r="F1088" s="23">
        <v>2.1386333333333337E-2</v>
      </c>
      <c r="G1088" s="23">
        <v>2.7924999999999998E-2</v>
      </c>
      <c r="H1088" s="23">
        <v>2.5999999999999999E-2</v>
      </c>
      <c r="I1088" s="23">
        <v>2.7E-2</v>
      </c>
      <c r="J1088" s="23">
        <v>2.6200000000000001E-2</v>
      </c>
      <c r="K1088" s="23">
        <v>2.9000000000000001E-2</v>
      </c>
      <c r="L1088" s="23">
        <v>2.5000000000000001E-2</v>
      </c>
      <c r="M1088" s="23">
        <v>2.4E-2</v>
      </c>
      <c r="N1088" s="203">
        <v>2.1000000000000001E-2</v>
      </c>
      <c r="O1088" s="23">
        <v>2.5599999999999998E-2</v>
      </c>
      <c r="P1088" s="23">
        <v>2.9700000000000001E-2</v>
      </c>
      <c r="Q1088" s="23">
        <v>2.614361755170316E-2</v>
      </c>
      <c r="R1088" s="23">
        <v>2.3908972582378726E-2</v>
      </c>
      <c r="S1088" s="23">
        <v>2.3900000000000001E-2</v>
      </c>
      <c r="T1088" s="23">
        <v>2.4500000000000001E-2</v>
      </c>
      <c r="U1088" s="199"/>
      <c r="V1088" s="200"/>
      <c r="W1088" s="200"/>
      <c r="X1088" s="200"/>
      <c r="Y1088" s="200"/>
      <c r="Z1088" s="200"/>
      <c r="AA1088" s="200"/>
      <c r="AB1088" s="200"/>
      <c r="AC1088" s="200"/>
      <c r="AD1088" s="200"/>
      <c r="AE1088" s="200"/>
      <c r="AF1088" s="200"/>
      <c r="AG1088" s="200"/>
      <c r="AH1088" s="200"/>
      <c r="AI1088" s="200"/>
      <c r="AJ1088" s="200"/>
      <c r="AK1088" s="200"/>
      <c r="AL1088" s="200"/>
      <c r="AM1088" s="200"/>
      <c r="AN1088" s="200"/>
      <c r="AO1088" s="200"/>
      <c r="AP1088" s="200"/>
      <c r="AQ1088" s="200"/>
      <c r="AR1088" s="200"/>
      <c r="AS1088" s="200"/>
      <c r="AT1088" s="200"/>
      <c r="AU1088" s="200"/>
      <c r="AV1088" s="200"/>
      <c r="AW1088" s="200"/>
      <c r="AX1088" s="200"/>
      <c r="AY1088" s="200"/>
      <c r="AZ1088" s="200"/>
      <c r="BA1088" s="200"/>
      <c r="BB1088" s="200"/>
      <c r="BC1088" s="200"/>
      <c r="BD1088" s="200"/>
      <c r="BE1088" s="200"/>
      <c r="BF1088" s="200"/>
      <c r="BG1088" s="200"/>
      <c r="BH1088" s="200"/>
      <c r="BI1088" s="200"/>
      <c r="BJ1088" s="200"/>
      <c r="BK1088" s="200"/>
      <c r="BL1088" s="200"/>
      <c r="BM1088" s="201">
        <v>2.584791283675629E-2</v>
      </c>
    </row>
    <row r="1089" spans="1:65">
      <c r="A1089" s="29"/>
      <c r="B1089" s="19">
        <v>1</v>
      </c>
      <c r="C1089" s="9">
        <v>5</v>
      </c>
      <c r="D1089" s="23">
        <v>2.5000000000000001E-2</v>
      </c>
      <c r="E1089" s="23">
        <v>2.81E-2</v>
      </c>
      <c r="F1089" s="23">
        <v>2.3038333333333303E-2</v>
      </c>
      <c r="G1089" s="23">
        <v>2.7904300000000003E-2</v>
      </c>
      <c r="H1089" s="23">
        <v>2.5999999999999999E-2</v>
      </c>
      <c r="I1089" s="23">
        <v>2.8000000000000004E-2</v>
      </c>
      <c r="J1089" s="23">
        <v>2.6600000000000002E-2</v>
      </c>
      <c r="K1089" s="23">
        <v>2.8000000000000004E-2</v>
      </c>
      <c r="L1089" s="23">
        <v>2.5000000000000001E-2</v>
      </c>
      <c r="M1089" s="23">
        <v>2.5999999999999999E-2</v>
      </c>
      <c r="N1089" s="203">
        <v>2.1999999999999999E-2</v>
      </c>
      <c r="O1089" s="23">
        <v>2.7799999999999998E-2</v>
      </c>
      <c r="P1089" s="23">
        <v>2.7099999999999999E-2</v>
      </c>
      <c r="Q1089" s="23">
        <v>2.6122378532309126E-2</v>
      </c>
      <c r="R1089" s="23">
        <v>2.265985888135881E-2</v>
      </c>
      <c r="S1089" s="23">
        <v>2.4800000000000003E-2</v>
      </c>
      <c r="T1089" s="23">
        <v>2.4800000000000003E-2</v>
      </c>
      <c r="U1089" s="199"/>
      <c r="V1089" s="200"/>
      <c r="W1089" s="200"/>
      <c r="X1089" s="200"/>
      <c r="Y1089" s="200"/>
      <c r="Z1089" s="200"/>
      <c r="AA1089" s="200"/>
      <c r="AB1089" s="200"/>
      <c r="AC1089" s="200"/>
      <c r="AD1089" s="200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00"/>
      <c r="AT1089" s="200"/>
      <c r="AU1089" s="200"/>
      <c r="AV1089" s="200"/>
      <c r="AW1089" s="200"/>
      <c r="AX1089" s="200"/>
      <c r="AY1089" s="200"/>
      <c r="AZ1089" s="200"/>
      <c r="BA1089" s="200"/>
      <c r="BB1089" s="200"/>
      <c r="BC1089" s="200"/>
      <c r="BD1089" s="200"/>
      <c r="BE1089" s="200"/>
      <c r="BF1089" s="200"/>
      <c r="BG1089" s="200"/>
      <c r="BH1089" s="200"/>
      <c r="BI1089" s="200"/>
      <c r="BJ1089" s="200"/>
      <c r="BK1089" s="200"/>
      <c r="BL1089" s="200"/>
      <c r="BM1089" s="201">
        <v>69</v>
      </c>
    </row>
    <row r="1090" spans="1:65">
      <c r="A1090" s="29"/>
      <c r="B1090" s="19">
        <v>1</v>
      </c>
      <c r="C1090" s="9">
        <v>6</v>
      </c>
      <c r="D1090" s="23">
        <v>2.5000000000000001E-2</v>
      </c>
      <c r="E1090" s="23">
        <v>2.6699999999999998E-2</v>
      </c>
      <c r="F1090" s="23">
        <v>2.2684333333333299E-2</v>
      </c>
      <c r="G1090" s="23">
        <v>2.78401E-2</v>
      </c>
      <c r="H1090" s="23">
        <v>2.5999999999999999E-2</v>
      </c>
      <c r="I1090" s="23">
        <v>2.8000000000000004E-2</v>
      </c>
      <c r="J1090" s="23">
        <v>2.6400000000000003E-2</v>
      </c>
      <c r="K1090" s="23">
        <v>2.9000000000000001E-2</v>
      </c>
      <c r="L1090" s="23">
        <v>2.5000000000000001E-2</v>
      </c>
      <c r="M1090" s="23">
        <v>2.5000000000000001E-2</v>
      </c>
      <c r="N1090" s="203">
        <v>0.02</v>
      </c>
      <c r="O1090" s="23">
        <v>2.6200000000000001E-2</v>
      </c>
      <c r="P1090" s="23">
        <v>2.5700000000000001E-2</v>
      </c>
      <c r="Q1090" s="23">
        <v>2.6097599616678301E-2</v>
      </c>
      <c r="R1090" s="23">
        <v>2.5652676993476505E-2</v>
      </c>
      <c r="S1090" s="23">
        <v>2.2599999999999999E-2</v>
      </c>
      <c r="T1090" s="23">
        <v>2.47E-2</v>
      </c>
      <c r="U1090" s="199"/>
      <c r="V1090" s="200"/>
      <c r="W1090" s="200"/>
      <c r="X1090" s="200"/>
      <c r="Y1090" s="200"/>
      <c r="Z1090" s="200"/>
      <c r="AA1090" s="200"/>
      <c r="AB1090" s="200"/>
      <c r="AC1090" s="200"/>
      <c r="AD1090" s="200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00"/>
      <c r="AT1090" s="200"/>
      <c r="AU1090" s="200"/>
      <c r="AV1090" s="200"/>
      <c r="AW1090" s="200"/>
      <c r="AX1090" s="200"/>
      <c r="AY1090" s="200"/>
      <c r="AZ1090" s="200"/>
      <c r="BA1090" s="200"/>
      <c r="BB1090" s="200"/>
      <c r="BC1090" s="200"/>
      <c r="BD1090" s="200"/>
      <c r="BE1090" s="200"/>
      <c r="BF1090" s="200"/>
      <c r="BG1090" s="200"/>
      <c r="BH1090" s="200"/>
      <c r="BI1090" s="200"/>
      <c r="BJ1090" s="200"/>
      <c r="BK1090" s="200"/>
      <c r="BL1090" s="200"/>
      <c r="BM1090" s="56"/>
    </row>
    <row r="1091" spans="1:65">
      <c r="A1091" s="29"/>
      <c r="B1091" s="20" t="s">
        <v>258</v>
      </c>
      <c r="C1091" s="12"/>
      <c r="D1091" s="205">
        <v>2.4999999999999998E-2</v>
      </c>
      <c r="E1091" s="205">
        <v>2.7133333333333332E-2</v>
      </c>
      <c r="F1091" s="205">
        <v>2.1987833333333314E-2</v>
      </c>
      <c r="G1091" s="205">
        <v>2.7883033333333335E-2</v>
      </c>
      <c r="H1091" s="205">
        <v>2.5999999999999999E-2</v>
      </c>
      <c r="I1091" s="205">
        <v>2.75E-2</v>
      </c>
      <c r="J1091" s="205">
        <v>2.6566666666666669E-2</v>
      </c>
      <c r="K1091" s="205">
        <v>2.8833333333333332E-2</v>
      </c>
      <c r="L1091" s="205">
        <v>2.4999999999999998E-2</v>
      </c>
      <c r="M1091" s="205">
        <v>2.5333333333333333E-2</v>
      </c>
      <c r="N1091" s="205">
        <v>2.0833333333333332E-2</v>
      </c>
      <c r="O1091" s="205">
        <v>2.6533333333333336E-2</v>
      </c>
      <c r="P1091" s="205">
        <v>2.6566666666666666E-2</v>
      </c>
      <c r="Q1091" s="205">
        <v>2.6274076711710354E-2</v>
      </c>
      <c r="R1091" s="205">
        <v>2.4204995343056809E-2</v>
      </c>
      <c r="S1091" s="205">
        <v>2.3949999999999999E-2</v>
      </c>
      <c r="T1091" s="205">
        <v>2.4799999999999999E-2</v>
      </c>
      <c r="U1091" s="199"/>
      <c r="V1091" s="200"/>
      <c r="W1091" s="200"/>
      <c r="X1091" s="200"/>
      <c r="Y1091" s="200"/>
      <c r="Z1091" s="200"/>
      <c r="AA1091" s="200"/>
      <c r="AB1091" s="200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200"/>
      <c r="AT1091" s="200"/>
      <c r="AU1091" s="200"/>
      <c r="AV1091" s="200"/>
      <c r="AW1091" s="200"/>
      <c r="AX1091" s="200"/>
      <c r="AY1091" s="200"/>
      <c r="AZ1091" s="200"/>
      <c r="BA1091" s="200"/>
      <c r="BB1091" s="200"/>
      <c r="BC1091" s="200"/>
      <c r="BD1091" s="200"/>
      <c r="BE1091" s="200"/>
      <c r="BF1091" s="200"/>
      <c r="BG1091" s="200"/>
      <c r="BH1091" s="200"/>
      <c r="BI1091" s="200"/>
      <c r="BJ1091" s="200"/>
      <c r="BK1091" s="200"/>
      <c r="BL1091" s="200"/>
      <c r="BM1091" s="56"/>
    </row>
    <row r="1092" spans="1:65">
      <c r="A1092" s="29"/>
      <c r="B1092" s="3" t="s">
        <v>259</v>
      </c>
      <c r="C1092" s="28"/>
      <c r="D1092" s="23">
        <v>2.5000000000000001E-2</v>
      </c>
      <c r="E1092" s="23">
        <v>2.7050000000000001E-2</v>
      </c>
      <c r="F1092" s="23">
        <v>2.1770833333333302E-2</v>
      </c>
      <c r="G1092" s="23">
        <v>2.7890000000000005E-2</v>
      </c>
      <c r="H1092" s="23">
        <v>2.5999999999999999E-2</v>
      </c>
      <c r="I1092" s="23">
        <v>2.7500000000000004E-2</v>
      </c>
      <c r="J1092" s="23">
        <v>2.6500000000000003E-2</v>
      </c>
      <c r="K1092" s="23">
        <v>2.9000000000000001E-2</v>
      </c>
      <c r="L1092" s="23">
        <v>2.5000000000000001E-2</v>
      </c>
      <c r="M1092" s="23">
        <v>2.5500000000000002E-2</v>
      </c>
      <c r="N1092" s="23">
        <v>2.1000000000000001E-2</v>
      </c>
      <c r="O1092" s="23">
        <v>2.605E-2</v>
      </c>
      <c r="P1092" s="23">
        <v>2.6349999999999998E-2</v>
      </c>
      <c r="Q1092" s="23">
        <v>2.6263555977370338E-2</v>
      </c>
      <c r="R1092" s="23">
        <v>2.4144714114972727E-2</v>
      </c>
      <c r="S1092" s="23">
        <v>2.4149999999999998E-2</v>
      </c>
      <c r="T1092" s="23">
        <v>2.4750000000000001E-2</v>
      </c>
      <c r="U1092" s="199"/>
      <c r="V1092" s="200"/>
      <c r="W1092" s="200"/>
      <c r="X1092" s="200"/>
      <c r="Y1092" s="200"/>
      <c r="Z1092" s="200"/>
      <c r="AA1092" s="200"/>
      <c r="AB1092" s="200"/>
      <c r="AC1092" s="200"/>
      <c r="AD1092" s="200"/>
      <c r="AE1092" s="200"/>
      <c r="AF1092" s="200"/>
      <c r="AG1092" s="200"/>
      <c r="AH1092" s="200"/>
      <c r="AI1092" s="200"/>
      <c r="AJ1092" s="200"/>
      <c r="AK1092" s="200"/>
      <c r="AL1092" s="200"/>
      <c r="AM1092" s="200"/>
      <c r="AN1092" s="200"/>
      <c r="AO1092" s="200"/>
      <c r="AP1092" s="200"/>
      <c r="AQ1092" s="200"/>
      <c r="AR1092" s="200"/>
      <c r="AS1092" s="200"/>
      <c r="AT1092" s="200"/>
      <c r="AU1092" s="200"/>
      <c r="AV1092" s="200"/>
      <c r="AW1092" s="200"/>
      <c r="AX1092" s="200"/>
      <c r="AY1092" s="200"/>
      <c r="AZ1092" s="200"/>
      <c r="BA1092" s="200"/>
      <c r="BB1092" s="200"/>
      <c r="BC1092" s="200"/>
      <c r="BD1092" s="200"/>
      <c r="BE1092" s="200"/>
      <c r="BF1092" s="200"/>
      <c r="BG1092" s="200"/>
      <c r="BH1092" s="200"/>
      <c r="BI1092" s="200"/>
      <c r="BJ1092" s="200"/>
      <c r="BK1092" s="200"/>
      <c r="BL1092" s="200"/>
      <c r="BM1092" s="56"/>
    </row>
    <row r="1093" spans="1:65">
      <c r="A1093" s="29"/>
      <c r="B1093" s="3" t="s">
        <v>260</v>
      </c>
      <c r="C1093" s="28"/>
      <c r="D1093" s="23">
        <v>3.8005887153050732E-18</v>
      </c>
      <c r="E1093" s="23">
        <v>1.2209286083414814E-3</v>
      </c>
      <c r="F1093" s="23">
        <v>7.1550255065931266E-4</v>
      </c>
      <c r="G1093" s="23">
        <v>4.0717842117022833E-5</v>
      </c>
      <c r="H1093" s="23">
        <v>1.0954451150103307E-3</v>
      </c>
      <c r="I1093" s="23">
        <v>5.4772255750516849E-4</v>
      </c>
      <c r="J1093" s="23">
        <v>3.1411250638372517E-4</v>
      </c>
      <c r="K1093" s="23">
        <v>1.3291601358251253E-3</v>
      </c>
      <c r="L1093" s="23">
        <v>3.8005887153050732E-18</v>
      </c>
      <c r="M1093" s="23">
        <v>8.1649658092772498E-4</v>
      </c>
      <c r="N1093" s="23">
        <v>7.5277265270908065E-4</v>
      </c>
      <c r="O1093" s="23">
        <v>1.2643839079435749E-3</v>
      </c>
      <c r="P1093" s="23">
        <v>1.8062853226073303E-3</v>
      </c>
      <c r="Q1093" s="23">
        <v>1.7004673757623141E-4</v>
      </c>
      <c r="R1093" s="23">
        <v>1.0832057717466558E-3</v>
      </c>
      <c r="S1093" s="23">
        <v>9.3541434669348596E-4</v>
      </c>
      <c r="T1093" s="23">
        <v>2.3664319132398441E-4</v>
      </c>
      <c r="U1093" s="199"/>
      <c r="V1093" s="200"/>
      <c r="W1093" s="200"/>
      <c r="X1093" s="200"/>
      <c r="Y1093" s="200"/>
      <c r="Z1093" s="200"/>
      <c r="AA1093" s="200"/>
      <c r="AB1093" s="200"/>
      <c r="AC1093" s="200"/>
      <c r="AD1093" s="200"/>
      <c r="AE1093" s="200"/>
      <c r="AF1093" s="200"/>
      <c r="AG1093" s="200"/>
      <c r="AH1093" s="200"/>
      <c r="AI1093" s="200"/>
      <c r="AJ1093" s="200"/>
      <c r="AK1093" s="200"/>
      <c r="AL1093" s="200"/>
      <c r="AM1093" s="200"/>
      <c r="AN1093" s="200"/>
      <c r="AO1093" s="200"/>
      <c r="AP1093" s="200"/>
      <c r="AQ1093" s="200"/>
      <c r="AR1093" s="200"/>
      <c r="AS1093" s="200"/>
      <c r="AT1093" s="200"/>
      <c r="AU1093" s="200"/>
      <c r="AV1093" s="200"/>
      <c r="AW1093" s="200"/>
      <c r="AX1093" s="200"/>
      <c r="AY1093" s="200"/>
      <c r="AZ1093" s="200"/>
      <c r="BA1093" s="200"/>
      <c r="BB1093" s="200"/>
      <c r="BC1093" s="200"/>
      <c r="BD1093" s="200"/>
      <c r="BE1093" s="200"/>
      <c r="BF1093" s="200"/>
      <c r="BG1093" s="200"/>
      <c r="BH1093" s="200"/>
      <c r="BI1093" s="200"/>
      <c r="BJ1093" s="200"/>
      <c r="BK1093" s="200"/>
      <c r="BL1093" s="200"/>
      <c r="BM1093" s="56"/>
    </row>
    <row r="1094" spans="1:65">
      <c r="A1094" s="29"/>
      <c r="B1094" s="3" t="s">
        <v>86</v>
      </c>
      <c r="C1094" s="28"/>
      <c r="D1094" s="13">
        <v>1.5202354861220294E-16</v>
      </c>
      <c r="E1094" s="13">
        <v>4.4997368857794158E-2</v>
      </c>
      <c r="F1094" s="13">
        <v>3.2540839281995949E-2</v>
      </c>
      <c r="G1094" s="13">
        <v>1.4603089136771166E-3</v>
      </c>
      <c r="H1094" s="13">
        <v>4.2132504423474257E-2</v>
      </c>
      <c r="I1094" s="13">
        <v>1.9917183909278855E-2</v>
      </c>
      <c r="J1094" s="13">
        <v>1.1823557329374849E-2</v>
      </c>
      <c r="K1094" s="13">
        <v>4.6098039392778914E-2</v>
      </c>
      <c r="L1094" s="13">
        <v>1.5202354861220294E-16</v>
      </c>
      <c r="M1094" s="13">
        <v>3.2230128194515463E-2</v>
      </c>
      <c r="N1094" s="13">
        <v>3.6133087330035875E-2</v>
      </c>
      <c r="O1094" s="13">
        <v>4.7652659847119652E-2</v>
      </c>
      <c r="P1094" s="13">
        <v>6.7990664589987343E-2</v>
      </c>
      <c r="Q1094" s="13">
        <v>6.4720347528117545E-3</v>
      </c>
      <c r="R1094" s="13">
        <v>4.4751331549310658E-2</v>
      </c>
      <c r="S1094" s="13">
        <v>3.9056966459018204E-2</v>
      </c>
      <c r="T1094" s="13">
        <v>9.542064166289695E-3</v>
      </c>
      <c r="U1094" s="149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261</v>
      </c>
      <c r="C1095" s="28"/>
      <c r="D1095" s="13">
        <v>-3.280391891257628E-2</v>
      </c>
      <c r="E1095" s="13">
        <v>4.973014667355069E-2</v>
      </c>
      <c r="F1095" s="13">
        <v>-0.14933815073586365</v>
      </c>
      <c r="G1095" s="13">
        <v>7.8734422753200306E-2</v>
      </c>
      <c r="H1095" s="13">
        <v>5.8839243309207756E-3</v>
      </c>
      <c r="I1095" s="13">
        <v>6.3915689196166303E-2</v>
      </c>
      <c r="J1095" s="13">
        <v>2.7807035502235733E-2</v>
      </c>
      <c r="K1095" s="13">
        <v>0.11549948018749534</v>
      </c>
      <c r="L1095" s="13">
        <v>-3.280391891257628E-2</v>
      </c>
      <c r="M1095" s="13">
        <v>-1.9907971164743854E-2</v>
      </c>
      <c r="N1095" s="13">
        <v>-0.19400326576048021</v>
      </c>
      <c r="O1095" s="13">
        <v>2.6517440727452657E-2</v>
      </c>
      <c r="P1095" s="13">
        <v>2.7807035502235733E-2</v>
      </c>
      <c r="Q1095" s="13">
        <v>1.648736119026406E-2</v>
      </c>
      <c r="R1095" s="13">
        <v>-6.35609344582444E-2</v>
      </c>
      <c r="S1095" s="13">
        <v>-7.3426154318247949E-2</v>
      </c>
      <c r="T1095" s="13">
        <v>-4.0541487561275624E-2</v>
      </c>
      <c r="U1095" s="149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45" t="s">
        <v>262</v>
      </c>
      <c r="C1096" s="46"/>
      <c r="D1096" s="44">
        <v>0.59</v>
      </c>
      <c r="E1096" s="44">
        <v>0.67</v>
      </c>
      <c r="F1096" s="44">
        <v>2.39</v>
      </c>
      <c r="G1096" s="44">
        <v>1.1200000000000001</v>
      </c>
      <c r="H1096" s="44">
        <v>0</v>
      </c>
      <c r="I1096" s="44">
        <v>0.89</v>
      </c>
      <c r="J1096" s="44">
        <v>0.34</v>
      </c>
      <c r="K1096" s="44">
        <v>1.69</v>
      </c>
      <c r="L1096" s="44">
        <v>0.59</v>
      </c>
      <c r="M1096" s="44">
        <v>0.4</v>
      </c>
      <c r="N1096" s="44">
        <v>3.07</v>
      </c>
      <c r="O1096" s="44">
        <v>0.32</v>
      </c>
      <c r="P1096" s="44">
        <v>0.34</v>
      </c>
      <c r="Q1096" s="44">
        <v>0.16</v>
      </c>
      <c r="R1096" s="44">
        <v>1.07</v>
      </c>
      <c r="S1096" s="44">
        <v>1.22</v>
      </c>
      <c r="T1096" s="44">
        <v>0.71</v>
      </c>
      <c r="U1096" s="149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BM1097" s="55"/>
    </row>
    <row r="1098" spans="1:65" ht="15">
      <c r="B1098" s="8" t="s">
        <v>505</v>
      </c>
      <c r="BM1098" s="27" t="s">
        <v>66</v>
      </c>
    </row>
    <row r="1099" spans="1:65" ht="15">
      <c r="A1099" s="24" t="s">
        <v>45</v>
      </c>
      <c r="B1099" s="18" t="s">
        <v>111</v>
      </c>
      <c r="C1099" s="15" t="s">
        <v>112</v>
      </c>
      <c r="D1099" s="16" t="s">
        <v>223</v>
      </c>
      <c r="E1099" s="17" t="s">
        <v>223</v>
      </c>
      <c r="F1099" s="17" t="s">
        <v>223</v>
      </c>
      <c r="G1099" s="17" t="s">
        <v>223</v>
      </c>
      <c r="H1099" s="17" t="s">
        <v>223</v>
      </c>
      <c r="I1099" s="17" t="s">
        <v>223</v>
      </c>
      <c r="J1099" s="149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224</v>
      </c>
      <c r="C1100" s="9" t="s">
        <v>224</v>
      </c>
      <c r="D1100" s="147" t="s">
        <v>232</v>
      </c>
      <c r="E1100" s="148" t="s">
        <v>234</v>
      </c>
      <c r="F1100" s="148" t="s">
        <v>239</v>
      </c>
      <c r="G1100" s="148" t="s">
        <v>241</v>
      </c>
      <c r="H1100" s="148" t="s">
        <v>244</v>
      </c>
      <c r="I1100" s="148" t="s">
        <v>245</v>
      </c>
      <c r="J1100" s="149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102</v>
      </c>
      <c r="E1101" s="11" t="s">
        <v>99</v>
      </c>
      <c r="F1101" s="11" t="s">
        <v>103</v>
      </c>
      <c r="G1101" s="11" t="s">
        <v>100</v>
      </c>
      <c r="H1101" s="11" t="s">
        <v>102</v>
      </c>
      <c r="I1101" s="11" t="s">
        <v>102</v>
      </c>
      <c r="J1101" s="149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9"/>
      <c r="C1102" s="9"/>
      <c r="D1102" s="25"/>
      <c r="E1102" s="25"/>
      <c r="F1102" s="25"/>
      <c r="G1102" s="25"/>
      <c r="H1102" s="25"/>
      <c r="I1102" s="25"/>
      <c r="J1102" s="149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8">
        <v>1</v>
      </c>
      <c r="C1103" s="14">
        <v>1</v>
      </c>
      <c r="D1103" s="217">
        <v>92</v>
      </c>
      <c r="E1103" s="218">
        <v>102</v>
      </c>
      <c r="F1103" s="219">
        <v>124</v>
      </c>
      <c r="G1103" s="217">
        <v>83.905158715548538</v>
      </c>
      <c r="H1103" s="217">
        <v>81.2</v>
      </c>
      <c r="I1103" s="217">
        <v>85.9</v>
      </c>
      <c r="J1103" s="220"/>
      <c r="K1103" s="221"/>
      <c r="L1103" s="221"/>
      <c r="M1103" s="221"/>
      <c r="N1103" s="221"/>
      <c r="O1103" s="221"/>
      <c r="P1103" s="221"/>
      <c r="Q1103" s="221"/>
      <c r="R1103" s="221"/>
      <c r="S1103" s="221"/>
      <c r="T1103" s="221"/>
      <c r="U1103" s="221"/>
      <c r="V1103" s="221"/>
      <c r="W1103" s="221"/>
      <c r="X1103" s="221"/>
      <c r="Y1103" s="221"/>
      <c r="Z1103" s="221"/>
      <c r="AA1103" s="221"/>
      <c r="AB1103" s="221"/>
      <c r="AC1103" s="221"/>
      <c r="AD1103" s="221"/>
      <c r="AE1103" s="221"/>
      <c r="AF1103" s="221"/>
      <c r="AG1103" s="221"/>
      <c r="AH1103" s="221"/>
      <c r="AI1103" s="221"/>
      <c r="AJ1103" s="221"/>
      <c r="AK1103" s="221"/>
      <c r="AL1103" s="221"/>
      <c r="AM1103" s="221"/>
      <c r="AN1103" s="221"/>
      <c r="AO1103" s="221"/>
      <c r="AP1103" s="221"/>
      <c r="AQ1103" s="221"/>
      <c r="AR1103" s="221"/>
      <c r="AS1103" s="221"/>
      <c r="AT1103" s="221"/>
      <c r="AU1103" s="221"/>
      <c r="AV1103" s="221"/>
      <c r="AW1103" s="221"/>
      <c r="AX1103" s="221"/>
      <c r="AY1103" s="221"/>
      <c r="AZ1103" s="221"/>
      <c r="BA1103" s="221"/>
      <c r="BB1103" s="221"/>
      <c r="BC1103" s="221"/>
      <c r="BD1103" s="221"/>
      <c r="BE1103" s="221"/>
      <c r="BF1103" s="221"/>
      <c r="BG1103" s="221"/>
      <c r="BH1103" s="221"/>
      <c r="BI1103" s="221"/>
      <c r="BJ1103" s="221"/>
      <c r="BK1103" s="221"/>
      <c r="BL1103" s="221"/>
      <c r="BM1103" s="222">
        <v>1</v>
      </c>
    </row>
    <row r="1104" spans="1:65">
      <c r="A1104" s="29"/>
      <c r="B1104" s="19">
        <v>1</v>
      </c>
      <c r="C1104" s="9">
        <v>2</v>
      </c>
      <c r="D1104" s="223">
        <v>92</v>
      </c>
      <c r="E1104" s="224">
        <v>103</v>
      </c>
      <c r="F1104" s="223">
        <v>84</v>
      </c>
      <c r="G1104" s="223">
        <v>84.030643164020233</v>
      </c>
      <c r="H1104" s="223">
        <v>82.5</v>
      </c>
      <c r="I1104" s="223">
        <v>84.5</v>
      </c>
      <c r="J1104" s="220"/>
      <c r="K1104" s="221"/>
      <c r="L1104" s="221"/>
      <c r="M1104" s="221"/>
      <c r="N1104" s="221"/>
      <c r="O1104" s="221"/>
      <c r="P1104" s="221"/>
      <c r="Q1104" s="221"/>
      <c r="R1104" s="221"/>
      <c r="S1104" s="221"/>
      <c r="T1104" s="221"/>
      <c r="U1104" s="221"/>
      <c r="V1104" s="221"/>
      <c r="W1104" s="221"/>
      <c r="X1104" s="221"/>
      <c r="Y1104" s="221"/>
      <c r="Z1104" s="221"/>
      <c r="AA1104" s="221"/>
      <c r="AB1104" s="221"/>
      <c r="AC1104" s="221"/>
      <c r="AD1104" s="221"/>
      <c r="AE1104" s="221"/>
      <c r="AF1104" s="221"/>
      <c r="AG1104" s="221"/>
      <c r="AH1104" s="221"/>
      <c r="AI1104" s="221"/>
      <c r="AJ1104" s="221"/>
      <c r="AK1104" s="221"/>
      <c r="AL1104" s="221"/>
      <c r="AM1104" s="221"/>
      <c r="AN1104" s="221"/>
      <c r="AO1104" s="221"/>
      <c r="AP1104" s="221"/>
      <c r="AQ1104" s="221"/>
      <c r="AR1104" s="221"/>
      <c r="AS1104" s="221"/>
      <c r="AT1104" s="221"/>
      <c r="AU1104" s="221"/>
      <c r="AV1104" s="221"/>
      <c r="AW1104" s="221"/>
      <c r="AX1104" s="221"/>
      <c r="AY1104" s="221"/>
      <c r="AZ1104" s="221"/>
      <c r="BA1104" s="221"/>
      <c r="BB1104" s="221"/>
      <c r="BC1104" s="221"/>
      <c r="BD1104" s="221"/>
      <c r="BE1104" s="221"/>
      <c r="BF1104" s="221"/>
      <c r="BG1104" s="221"/>
      <c r="BH1104" s="221"/>
      <c r="BI1104" s="221"/>
      <c r="BJ1104" s="221"/>
      <c r="BK1104" s="221"/>
      <c r="BL1104" s="221"/>
      <c r="BM1104" s="222" t="e">
        <v>#N/A</v>
      </c>
    </row>
    <row r="1105" spans="1:65">
      <c r="A1105" s="29"/>
      <c r="B1105" s="19">
        <v>1</v>
      </c>
      <c r="C1105" s="9">
        <v>3</v>
      </c>
      <c r="D1105" s="223">
        <v>90</v>
      </c>
      <c r="E1105" s="224">
        <v>101</v>
      </c>
      <c r="F1105" s="223">
        <v>90</v>
      </c>
      <c r="G1105" s="223">
        <v>87.166223014206309</v>
      </c>
      <c r="H1105" s="223">
        <v>83.7</v>
      </c>
      <c r="I1105" s="223">
        <v>86.8</v>
      </c>
      <c r="J1105" s="220"/>
      <c r="K1105" s="221"/>
      <c r="L1105" s="221"/>
      <c r="M1105" s="221"/>
      <c r="N1105" s="221"/>
      <c r="O1105" s="221"/>
      <c r="P1105" s="221"/>
      <c r="Q1105" s="221"/>
      <c r="R1105" s="221"/>
      <c r="S1105" s="221"/>
      <c r="T1105" s="221"/>
      <c r="U1105" s="221"/>
      <c r="V1105" s="221"/>
      <c r="W1105" s="221"/>
      <c r="X1105" s="221"/>
      <c r="Y1105" s="221"/>
      <c r="Z1105" s="221"/>
      <c r="AA1105" s="221"/>
      <c r="AB1105" s="221"/>
      <c r="AC1105" s="221"/>
      <c r="AD1105" s="221"/>
      <c r="AE1105" s="221"/>
      <c r="AF1105" s="221"/>
      <c r="AG1105" s="221"/>
      <c r="AH1105" s="221"/>
      <c r="AI1105" s="221"/>
      <c r="AJ1105" s="221"/>
      <c r="AK1105" s="221"/>
      <c r="AL1105" s="221"/>
      <c r="AM1105" s="221"/>
      <c r="AN1105" s="221"/>
      <c r="AO1105" s="221"/>
      <c r="AP1105" s="221"/>
      <c r="AQ1105" s="221"/>
      <c r="AR1105" s="221"/>
      <c r="AS1105" s="221"/>
      <c r="AT1105" s="221"/>
      <c r="AU1105" s="221"/>
      <c r="AV1105" s="221"/>
      <c r="AW1105" s="221"/>
      <c r="AX1105" s="221"/>
      <c r="AY1105" s="221"/>
      <c r="AZ1105" s="221"/>
      <c r="BA1105" s="221"/>
      <c r="BB1105" s="221"/>
      <c r="BC1105" s="221"/>
      <c r="BD1105" s="221"/>
      <c r="BE1105" s="221"/>
      <c r="BF1105" s="221"/>
      <c r="BG1105" s="221"/>
      <c r="BH1105" s="221"/>
      <c r="BI1105" s="221"/>
      <c r="BJ1105" s="221"/>
      <c r="BK1105" s="221"/>
      <c r="BL1105" s="221"/>
      <c r="BM1105" s="222">
        <v>16</v>
      </c>
    </row>
    <row r="1106" spans="1:65">
      <c r="A1106" s="29"/>
      <c r="B1106" s="19">
        <v>1</v>
      </c>
      <c r="C1106" s="9">
        <v>4</v>
      </c>
      <c r="D1106" s="223">
        <v>93</v>
      </c>
      <c r="E1106" s="224">
        <v>101</v>
      </c>
      <c r="F1106" s="223">
        <v>90</v>
      </c>
      <c r="G1106" s="223">
        <v>84.051758267265825</v>
      </c>
      <c r="H1106" s="223">
        <v>91.1</v>
      </c>
      <c r="I1106" s="223">
        <v>86.7</v>
      </c>
      <c r="J1106" s="220"/>
      <c r="K1106" s="221"/>
      <c r="L1106" s="221"/>
      <c r="M1106" s="221"/>
      <c r="N1106" s="221"/>
      <c r="O1106" s="221"/>
      <c r="P1106" s="221"/>
      <c r="Q1106" s="221"/>
      <c r="R1106" s="221"/>
      <c r="S1106" s="221"/>
      <c r="T1106" s="221"/>
      <c r="U1106" s="221"/>
      <c r="V1106" s="221"/>
      <c r="W1106" s="221"/>
      <c r="X1106" s="221"/>
      <c r="Y1106" s="221"/>
      <c r="Z1106" s="221"/>
      <c r="AA1106" s="221"/>
      <c r="AB1106" s="221"/>
      <c r="AC1106" s="221"/>
      <c r="AD1106" s="221"/>
      <c r="AE1106" s="221"/>
      <c r="AF1106" s="221"/>
      <c r="AG1106" s="221"/>
      <c r="AH1106" s="221"/>
      <c r="AI1106" s="221"/>
      <c r="AJ1106" s="221"/>
      <c r="AK1106" s="221"/>
      <c r="AL1106" s="221"/>
      <c r="AM1106" s="221"/>
      <c r="AN1106" s="221"/>
      <c r="AO1106" s="221"/>
      <c r="AP1106" s="221"/>
      <c r="AQ1106" s="221"/>
      <c r="AR1106" s="221"/>
      <c r="AS1106" s="221"/>
      <c r="AT1106" s="221"/>
      <c r="AU1106" s="221"/>
      <c r="AV1106" s="221"/>
      <c r="AW1106" s="221"/>
      <c r="AX1106" s="221"/>
      <c r="AY1106" s="221"/>
      <c r="AZ1106" s="221"/>
      <c r="BA1106" s="221"/>
      <c r="BB1106" s="221"/>
      <c r="BC1106" s="221"/>
      <c r="BD1106" s="221"/>
      <c r="BE1106" s="221"/>
      <c r="BF1106" s="221"/>
      <c r="BG1106" s="221"/>
      <c r="BH1106" s="221"/>
      <c r="BI1106" s="221"/>
      <c r="BJ1106" s="221"/>
      <c r="BK1106" s="221"/>
      <c r="BL1106" s="221"/>
      <c r="BM1106" s="222">
        <v>86.736297383974019</v>
      </c>
    </row>
    <row r="1107" spans="1:65">
      <c r="A1107" s="29"/>
      <c r="B1107" s="19">
        <v>1</v>
      </c>
      <c r="C1107" s="9">
        <v>5</v>
      </c>
      <c r="D1107" s="223">
        <v>93</v>
      </c>
      <c r="E1107" s="224">
        <v>99</v>
      </c>
      <c r="F1107" s="223">
        <v>86</v>
      </c>
      <c r="G1107" s="223">
        <v>83.727768843496222</v>
      </c>
      <c r="H1107" s="223">
        <v>82.9</v>
      </c>
      <c r="I1107" s="223">
        <v>85.2</v>
      </c>
      <c r="J1107" s="220"/>
      <c r="K1107" s="221"/>
      <c r="L1107" s="221"/>
      <c r="M1107" s="221"/>
      <c r="N1107" s="221"/>
      <c r="O1107" s="221"/>
      <c r="P1107" s="221"/>
      <c r="Q1107" s="221"/>
      <c r="R1107" s="221"/>
      <c r="S1107" s="221"/>
      <c r="T1107" s="221"/>
      <c r="U1107" s="221"/>
      <c r="V1107" s="221"/>
      <c r="W1107" s="221"/>
      <c r="X1107" s="221"/>
      <c r="Y1107" s="221"/>
      <c r="Z1107" s="221"/>
      <c r="AA1107" s="221"/>
      <c r="AB1107" s="221"/>
      <c r="AC1107" s="221"/>
      <c r="AD1107" s="221"/>
      <c r="AE1107" s="221"/>
      <c r="AF1107" s="221"/>
      <c r="AG1107" s="221"/>
      <c r="AH1107" s="221"/>
      <c r="AI1107" s="221"/>
      <c r="AJ1107" s="221"/>
      <c r="AK1107" s="221"/>
      <c r="AL1107" s="221"/>
      <c r="AM1107" s="221"/>
      <c r="AN1107" s="221"/>
      <c r="AO1107" s="221"/>
      <c r="AP1107" s="221"/>
      <c r="AQ1107" s="221"/>
      <c r="AR1107" s="221"/>
      <c r="AS1107" s="221"/>
      <c r="AT1107" s="221"/>
      <c r="AU1107" s="221"/>
      <c r="AV1107" s="221"/>
      <c r="AW1107" s="221"/>
      <c r="AX1107" s="221"/>
      <c r="AY1107" s="221"/>
      <c r="AZ1107" s="221"/>
      <c r="BA1107" s="221"/>
      <c r="BB1107" s="221"/>
      <c r="BC1107" s="221"/>
      <c r="BD1107" s="221"/>
      <c r="BE1107" s="221"/>
      <c r="BF1107" s="221"/>
      <c r="BG1107" s="221"/>
      <c r="BH1107" s="221"/>
      <c r="BI1107" s="221"/>
      <c r="BJ1107" s="221"/>
      <c r="BK1107" s="221"/>
      <c r="BL1107" s="221"/>
      <c r="BM1107" s="222">
        <v>70</v>
      </c>
    </row>
    <row r="1108" spans="1:65">
      <c r="A1108" s="29"/>
      <c r="B1108" s="19">
        <v>1</v>
      </c>
      <c r="C1108" s="9">
        <v>6</v>
      </c>
      <c r="D1108" s="223">
        <v>91</v>
      </c>
      <c r="E1108" s="224">
        <v>101</v>
      </c>
      <c r="F1108" s="223">
        <v>91</v>
      </c>
      <c r="G1108" s="223">
        <v>83.607369514683853</v>
      </c>
      <c r="H1108" s="223">
        <v>80.2</v>
      </c>
      <c r="I1108" s="223">
        <v>84.7</v>
      </c>
      <c r="J1108" s="220"/>
      <c r="K1108" s="221"/>
      <c r="L1108" s="221"/>
      <c r="M1108" s="221"/>
      <c r="N1108" s="221"/>
      <c r="O1108" s="221"/>
      <c r="P1108" s="221"/>
      <c r="Q1108" s="221"/>
      <c r="R1108" s="221"/>
      <c r="S1108" s="221"/>
      <c r="T1108" s="221"/>
      <c r="U1108" s="221"/>
      <c r="V1108" s="221"/>
      <c r="W1108" s="221"/>
      <c r="X1108" s="221"/>
      <c r="Y1108" s="221"/>
      <c r="Z1108" s="221"/>
      <c r="AA1108" s="221"/>
      <c r="AB1108" s="221"/>
      <c r="AC1108" s="221"/>
      <c r="AD1108" s="221"/>
      <c r="AE1108" s="221"/>
      <c r="AF1108" s="221"/>
      <c r="AG1108" s="221"/>
      <c r="AH1108" s="221"/>
      <c r="AI1108" s="221"/>
      <c r="AJ1108" s="221"/>
      <c r="AK1108" s="221"/>
      <c r="AL1108" s="221"/>
      <c r="AM1108" s="221"/>
      <c r="AN1108" s="221"/>
      <c r="AO1108" s="221"/>
      <c r="AP1108" s="221"/>
      <c r="AQ1108" s="221"/>
      <c r="AR1108" s="221"/>
      <c r="AS1108" s="221"/>
      <c r="AT1108" s="221"/>
      <c r="AU1108" s="221"/>
      <c r="AV1108" s="221"/>
      <c r="AW1108" s="221"/>
      <c r="AX1108" s="221"/>
      <c r="AY1108" s="221"/>
      <c r="AZ1108" s="221"/>
      <c r="BA1108" s="221"/>
      <c r="BB1108" s="221"/>
      <c r="BC1108" s="221"/>
      <c r="BD1108" s="221"/>
      <c r="BE1108" s="221"/>
      <c r="BF1108" s="221"/>
      <c r="BG1108" s="221"/>
      <c r="BH1108" s="221"/>
      <c r="BI1108" s="221"/>
      <c r="BJ1108" s="221"/>
      <c r="BK1108" s="221"/>
      <c r="BL1108" s="221"/>
      <c r="BM1108" s="226"/>
    </row>
    <row r="1109" spans="1:65">
      <c r="A1109" s="29"/>
      <c r="B1109" s="20" t="s">
        <v>258</v>
      </c>
      <c r="C1109" s="12"/>
      <c r="D1109" s="227">
        <v>91.833333333333329</v>
      </c>
      <c r="E1109" s="227">
        <v>101.16666666666667</v>
      </c>
      <c r="F1109" s="227">
        <v>94.166666666666671</v>
      </c>
      <c r="G1109" s="227">
        <v>84.414820253203501</v>
      </c>
      <c r="H1109" s="227">
        <v>83.6</v>
      </c>
      <c r="I1109" s="227">
        <v>85.633333333333326</v>
      </c>
      <c r="J1109" s="220"/>
      <c r="K1109" s="221"/>
      <c r="L1109" s="221"/>
      <c r="M1109" s="221"/>
      <c r="N1109" s="221"/>
      <c r="O1109" s="221"/>
      <c r="P1109" s="221"/>
      <c r="Q1109" s="221"/>
      <c r="R1109" s="221"/>
      <c r="S1109" s="221"/>
      <c r="T1109" s="221"/>
      <c r="U1109" s="221"/>
      <c r="V1109" s="221"/>
      <c r="W1109" s="221"/>
      <c r="X1109" s="221"/>
      <c r="Y1109" s="221"/>
      <c r="Z1109" s="221"/>
      <c r="AA1109" s="221"/>
      <c r="AB1109" s="221"/>
      <c r="AC1109" s="221"/>
      <c r="AD1109" s="221"/>
      <c r="AE1109" s="221"/>
      <c r="AF1109" s="221"/>
      <c r="AG1109" s="221"/>
      <c r="AH1109" s="221"/>
      <c r="AI1109" s="221"/>
      <c r="AJ1109" s="221"/>
      <c r="AK1109" s="221"/>
      <c r="AL1109" s="221"/>
      <c r="AM1109" s="221"/>
      <c r="AN1109" s="221"/>
      <c r="AO1109" s="221"/>
      <c r="AP1109" s="221"/>
      <c r="AQ1109" s="221"/>
      <c r="AR1109" s="221"/>
      <c r="AS1109" s="221"/>
      <c r="AT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G1109" s="221"/>
      <c r="BH1109" s="221"/>
      <c r="BI1109" s="221"/>
      <c r="BJ1109" s="221"/>
      <c r="BK1109" s="221"/>
      <c r="BL1109" s="221"/>
      <c r="BM1109" s="226"/>
    </row>
    <row r="1110" spans="1:65">
      <c r="A1110" s="29"/>
      <c r="B1110" s="3" t="s">
        <v>259</v>
      </c>
      <c r="C1110" s="28"/>
      <c r="D1110" s="223">
        <v>92</v>
      </c>
      <c r="E1110" s="223">
        <v>101</v>
      </c>
      <c r="F1110" s="223">
        <v>90</v>
      </c>
      <c r="G1110" s="223">
        <v>83.967900939784386</v>
      </c>
      <c r="H1110" s="223">
        <v>82.7</v>
      </c>
      <c r="I1110" s="223">
        <v>85.550000000000011</v>
      </c>
      <c r="J1110" s="220"/>
      <c r="K1110" s="221"/>
      <c r="L1110" s="221"/>
      <c r="M1110" s="221"/>
      <c r="N1110" s="221"/>
      <c r="O1110" s="221"/>
      <c r="P1110" s="221"/>
      <c r="Q1110" s="221"/>
      <c r="R1110" s="221"/>
      <c r="S1110" s="221"/>
      <c r="T1110" s="221"/>
      <c r="U1110" s="221"/>
      <c r="V1110" s="221"/>
      <c r="W1110" s="221"/>
      <c r="X1110" s="221"/>
      <c r="Y1110" s="221"/>
      <c r="Z1110" s="221"/>
      <c r="AA1110" s="221"/>
      <c r="AB1110" s="221"/>
      <c r="AC1110" s="221"/>
      <c r="AD1110" s="221"/>
      <c r="AE1110" s="221"/>
      <c r="AF1110" s="221"/>
      <c r="AG1110" s="221"/>
      <c r="AH1110" s="221"/>
      <c r="AI1110" s="221"/>
      <c r="AJ1110" s="221"/>
      <c r="AK1110" s="221"/>
      <c r="AL1110" s="221"/>
      <c r="AM1110" s="221"/>
      <c r="AN1110" s="221"/>
      <c r="AO1110" s="221"/>
      <c r="AP1110" s="221"/>
      <c r="AQ1110" s="221"/>
      <c r="AR1110" s="221"/>
      <c r="AS1110" s="221"/>
      <c r="AT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G1110" s="221"/>
      <c r="BH1110" s="221"/>
      <c r="BI1110" s="221"/>
      <c r="BJ1110" s="221"/>
      <c r="BK1110" s="221"/>
      <c r="BL1110" s="221"/>
      <c r="BM1110" s="226"/>
    </row>
    <row r="1111" spans="1:65">
      <c r="A1111" s="29"/>
      <c r="B1111" s="3" t="s">
        <v>260</v>
      </c>
      <c r="C1111" s="28"/>
      <c r="D1111" s="212">
        <v>1.1690451944500122</v>
      </c>
      <c r="E1111" s="212">
        <v>1.3291601358251257</v>
      </c>
      <c r="F1111" s="212">
        <v>14.864947583717447</v>
      </c>
      <c r="G1111" s="212">
        <v>1.3589256353768384</v>
      </c>
      <c r="H1111" s="212">
        <v>3.8802061800888845</v>
      </c>
      <c r="I1111" s="212">
        <v>0.99129544872689979</v>
      </c>
      <c r="J1111" s="209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  <c r="AH1111" s="210"/>
      <c r="AI1111" s="210"/>
      <c r="AJ1111" s="210"/>
      <c r="AK1111" s="210"/>
      <c r="AL1111" s="210"/>
      <c r="AM1111" s="210"/>
      <c r="AN1111" s="210"/>
      <c r="AO1111" s="210"/>
      <c r="AP1111" s="210"/>
      <c r="AQ1111" s="210"/>
      <c r="AR1111" s="210"/>
      <c r="AS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F1111" s="210"/>
      <c r="BG1111" s="210"/>
      <c r="BH1111" s="210"/>
      <c r="BI1111" s="210"/>
      <c r="BJ1111" s="210"/>
      <c r="BK1111" s="210"/>
      <c r="BL1111" s="210"/>
      <c r="BM1111" s="215"/>
    </row>
    <row r="1112" spans="1:65">
      <c r="A1112" s="29"/>
      <c r="B1112" s="3" t="s">
        <v>86</v>
      </c>
      <c r="C1112" s="28"/>
      <c r="D1112" s="13">
        <v>1.2730074712704308E-2</v>
      </c>
      <c r="E1112" s="13">
        <v>1.3138320947200584E-2</v>
      </c>
      <c r="F1112" s="13">
        <v>0.15785785044655695</v>
      </c>
      <c r="G1112" s="13">
        <v>1.6098187869152843E-2</v>
      </c>
      <c r="H1112" s="13">
        <v>4.6413949522594318E-2</v>
      </c>
      <c r="I1112" s="13">
        <v>1.157604650128727E-2</v>
      </c>
      <c r="J1112" s="149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261</v>
      </c>
      <c r="C1113" s="28"/>
      <c r="D1113" s="13">
        <v>5.8764739827377843E-2</v>
      </c>
      <c r="E1113" s="13">
        <v>0.16637059360293716</v>
      </c>
      <c r="F1113" s="13">
        <v>8.5666203271267838E-2</v>
      </c>
      <c r="G1113" s="13">
        <v>-2.6764770929678328E-2</v>
      </c>
      <c r="H1113" s="13">
        <v>-3.6158995467490462E-2</v>
      </c>
      <c r="I1113" s="13">
        <v>-1.2716291609243702E-2</v>
      </c>
      <c r="J1113" s="149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262</v>
      </c>
      <c r="C1114" s="46"/>
      <c r="D1114" s="44">
        <v>0.44</v>
      </c>
      <c r="E1114" s="44">
        <v>1.77</v>
      </c>
      <c r="F1114" s="44">
        <v>0.78</v>
      </c>
      <c r="G1114" s="44">
        <v>0.62</v>
      </c>
      <c r="H1114" s="44">
        <v>0.73</v>
      </c>
      <c r="I1114" s="44">
        <v>0.44</v>
      </c>
      <c r="J1114" s="149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/>
      <c r="C1115" s="20"/>
      <c r="D1115" s="20"/>
      <c r="E1115" s="20"/>
      <c r="F1115" s="20"/>
      <c r="G1115" s="20"/>
      <c r="H1115" s="20"/>
      <c r="I1115" s="20"/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6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</sheetData>
  <dataConsolidate/>
  <conditionalFormatting sqref="B6:G11 B24:S29 B42:Q47 B61:J66 B79:Q84 B97:N102 B115:N120 B134:S139 B153:N158 B171:O176 B189:P194 B208:S213 B227:O232 B245:S250 B263:O268 B281:N286 B300:O305 B319:S324 B337:O342 B355:O360 B373:K378 B391:J396 B409:N414 B427:L432 B445:S450 B463:O468 B482:N487 B500:M505 B519:S524 B537:T542 B555:N560 B573:M578 B591:N596 B609:Q614 B627:L632 B645:Q650 B663:O668 B681:O686 B699:I704 B717:P722 B735:K740 B754:L759 B772:J777 B790:P795 B808:N813 B827:O832 B845:Q850 B864:O869 B882:N887 B901:K906 B919:Q924 B938:U943 B956:L961 B974:N979 B993:P998 B1011:Q1016 B1030:P1035 B1048:Q1053 B1067:O1072 B1085:T1090 B1103:I1108">
    <cfRule type="expression" dxfId="8" priority="183">
      <formula>AND($B6&lt;&gt;$B5,NOT(ISBLANK(INDIRECT(Anlyt_LabRefThisCol))))</formula>
    </cfRule>
  </conditionalFormatting>
  <conditionalFormatting sqref="C2:G17 C20:S35 C38:Q53 C57:J72 C75:Q90 C93:N108 C111:N126 C130:S145 C149:N164 C167:O182 C185:P200 C204:S219 C223:O238 C241:S256 C259:O274 C277:N292 C296:O311 C315:S330 C333:O348 C351:O366 C369:K384 C387:J402 C405:N420 C423:L438 C441:S456 C459:O474 C478:N493 C496:M511 C515:S530 C533:T548 C551:N566 C569:M584 C587:N602 C605:Q620 C623:L638 C641:Q656 C659:O674 C677:O692 C695:I710 C713:P728 C731:K746 C750:L765 C768:J783 C786:P801 C804:N819 C823:O838 C841:Q856 C860:O875 C878:N893 C897:K912 C915:Q930 C934:U949 C952:L967 C970:N985 C989:P1004 C1007:Q1022 C1026:P1041 C1044:Q1059 C1063:O1078 C1081:T1096 C1099:I1114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AB2A-3C2B-4CCD-AE11-420C290F24CA}">
  <sheetPr codeName="Sheet15"/>
  <dimension ref="A1:BN1206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506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7" t="s">
        <v>226</v>
      </c>
      <c r="E3" s="148" t="s">
        <v>227</v>
      </c>
      <c r="F3" s="148" t="s">
        <v>228</v>
      </c>
      <c r="G3" s="148" t="s">
        <v>229</v>
      </c>
      <c r="H3" s="148" t="s">
        <v>230</v>
      </c>
      <c r="I3" s="148" t="s">
        <v>231</v>
      </c>
      <c r="J3" s="148" t="s">
        <v>232</v>
      </c>
      <c r="K3" s="148" t="s">
        <v>234</v>
      </c>
      <c r="L3" s="148" t="s">
        <v>235</v>
      </c>
      <c r="M3" s="148" t="s">
        <v>236</v>
      </c>
      <c r="N3" s="148" t="s">
        <v>237</v>
      </c>
      <c r="O3" s="148" t="s">
        <v>264</v>
      </c>
      <c r="P3" s="148" t="s">
        <v>238</v>
      </c>
      <c r="Q3" s="148" t="s">
        <v>239</v>
      </c>
      <c r="R3" s="148" t="s">
        <v>240</v>
      </c>
      <c r="S3" s="148" t="s">
        <v>241</v>
      </c>
      <c r="T3" s="148" t="s">
        <v>242</v>
      </c>
      <c r="U3" s="148" t="s">
        <v>243</v>
      </c>
      <c r="V3" s="148" t="s">
        <v>244</v>
      </c>
      <c r="W3" s="148" t="s">
        <v>245</v>
      </c>
      <c r="X3" s="148" t="s">
        <v>246</v>
      </c>
      <c r="Y3" s="148" t="s">
        <v>248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291</v>
      </c>
      <c r="E4" s="11" t="s">
        <v>114</v>
      </c>
      <c r="F4" s="11" t="s">
        <v>291</v>
      </c>
      <c r="G4" s="11" t="s">
        <v>114</v>
      </c>
      <c r="H4" s="11" t="s">
        <v>292</v>
      </c>
      <c r="I4" s="11" t="s">
        <v>291</v>
      </c>
      <c r="J4" s="11" t="s">
        <v>291</v>
      </c>
      <c r="K4" s="11" t="s">
        <v>292</v>
      </c>
      <c r="L4" s="11" t="s">
        <v>292</v>
      </c>
      <c r="M4" s="11" t="s">
        <v>292</v>
      </c>
      <c r="N4" s="11" t="s">
        <v>292</v>
      </c>
      <c r="O4" s="11" t="s">
        <v>292</v>
      </c>
      <c r="P4" s="11" t="s">
        <v>291</v>
      </c>
      <c r="Q4" s="11" t="s">
        <v>292</v>
      </c>
      <c r="R4" s="11" t="s">
        <v>291</v>
      </c>
      <c r="S4" s="11" t="s">
        <v>291</v>
      </c>
      <c r="T4" s="11" t="s">
        <v>291</v>
      </c>
      <c r="U4" s="11" t="s">
        <v>114</v>
      </c>
      <c r="V4" s="11" t="s">
        <v>292</v>
      </c>
      <c r="W4" s="11" t="s">
        <v>291</v>
      </c>
      <c r="X4" s="11" t="s">
        <v>292</v>
      </c>
      <c r="Y4" s="11" t="s">
        <v>291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1.6</v>
      </c>
      <c r="E6" s="21">
        <v>1.53</v>
      </c>
      <c r="F6" s="21">
        <v>1.6751424564647399</v>
      </c>
      <c r="G6" s="21">
        <v>1.4799974999999999</v>
      </c>
      <c r="H6" s="21">
        <v>1.7</v>
      </c>
      <c r="I6" s="21">
        <v>1.7250000000000001</v>
      </c>
      <c r="J6" s="21">
        <v>1.79</v>
      </c>
      <c r="K6" s="21">
        <v>1.66</v>
      </c>
      <c r="L6" s="21">
        <v>1.57</v>
      </c>
      <c r="M6" s="21">
        <v>1.44</v>
      </c>
      <c r="N6" s="21">
        <v>1.68</v>
      </c>
      <c r="O6" s="21">
        <v>1.58</v>
      </c>
      <c r="P6" s="21">
        <v>1.67</v>
      </c>
      <c r="Q6" s="21">
        <v>1.49</v>
      </c>
      <c r="R6" s="21">
        <v>1.5</v>
      </c>
      <c r="S6" s="21">
        <v>1.745543984555292</v>
      </c>
      <c r="T6" s="21">
        <v>1.4176674339230899</v>
      </c>
      <c r="U6" s="21">
        <v>1.6352114723501106</v>
      </c>
      <c r="V6" s="21">
        <v>1.76</v>
      </c>
      <c r="W6" s="21">
        <v>1.66</v>
      </c>
      <c r="X6" s="21">
        <v>1.5</v>
      </c>
      <c r="Y6" s="21">
        <v>1.56</v>
      </c>
      <c r="Z6" s="149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</v>
      </c>
      <c r="E7" s="11">
        <v>1.46</v>
      </c>
      <c r="F7" s="11">
        <v>1.6225351372700278</v>
      </c>
      <c r="G7" s="11">
        <v>1.58829</v>
      </c>
      <c r="H7" s="11">
        <v>1.7</v>
      </c>
      <c r="I7" s="11">
        <v>1.607</v>
      </c>
      <c r="J7" s="11">
        <v>1.74</v>
      </c>
      <c r="K7" s="11">
        <v>1.59</v>
      </c>
      <c r="L7" s="11">
        <v>1.62</v>
      </c>
      <c r="M7" s="11">
        <v>1.51</v>
      </c>
      <c r="N7" s="11">
        <v>1.68</v>
      </c>
      <c r="O7" s="11">
        <v>1.56</v>
      </c>
      <c r="P7" s="11">
        <v>1.65</v>
      </c>
      <c r="Q7" s="11">
        <v>1.48</v>
      </c>
      <c r="R7" s="11">
        <v>1.6</v>
      </c>
      <c r="S7" s="11">
        <v>1.6399881429005703</v>
      </c>
      <c r="T7" s="11">
        <v>1.4242028128731701</v>
      </c>
      <c r="U7" s="11">
        <v>1.6798055213433538</v>
      </c>
      <c r="V7" s="11">
        <v>1.75</v>
      </c>
      <c r="W7" s="11">
        <v>1.67</v>
      </c>
      <c r="X7" s="11">
        <v>1.5</v>
      </c>
      <c r="Y7" s="11">
        <v>1.55</v>
      </c>
      <c r="Z7" s="149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1">
        <v>1.6</v>
      </c>
      <c r="E8" s="11">
        <v>1.48</v>
      </c>
      <c r="F8" s="11">
        <v>1.7405769603743866</v>
      </c>
      <c r="G8" s="11">
        <v>1.564225</v>
      </c>
      <c r="H8" s="11">
        <v>1.8</v>
      </c>
      <c r="I8" s="11">
        <v>1.653</v>
      </c>
      <c r="J8" s="11">
        <v>1.87</v>
      </c>
      <c r="K8" s="11">
        <v>1.57</v>
      </c>
      <c r="L8" s="11">
        <v>1.7</v>
      </c>
      <c r="M8" s="11">
        <v>1.55</v>
      </c>
      <c r="N8" s="11">
        <v>1.66</v>
      </c>
      <c r="O8" s="11">
        <v>1.6</v>
      </c>
      <c r="P8" s="11">
        <v>1.77</v>
      </c>
      <c r="Q8" s="11">
        <v>1.46</v>
      </c>
      <c r="R8" s="11">
        <v>1.5</v>
      </c>
      <c r="S8" s="11">
        <v>1.6497122373761193</v>
      </c>
      <c r="T8" s="11">
        <v>1.4008210126473</v>
      </c>
      <c r="U8" s="11">
        <v>1.5464005435234667</v>
      </c>
      <c r="V8" s="11">
        <v>1.66</v>
      </c>
      <c r="W8" s="11">
        <v>1.62</v>
      </c>
      <c r="X8" s="11">
        <v>1.5</v>
      </c>
      <c r="Y8" s="11">
        <v>1.51</v>
      </c>
      <c r="Z8" s="14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1.7</v>
      </c>
      <c r="E9" s="11">
        <v>1.53</v>
      </c>
      <c r="F9" s="11">
        <v>1.679008884381477</v>
      </c>
      <c r="G9" s="11">
        <v>1.6027290000000001</v>
      </c>
      <c r="H9" s="11">
        <v>1.8</v>
      </c>
      <c r="I9" s="11">
        <v>1.621</v>
      </c>
      <c r="J9" s="11">
        <v>1.75</v>
      </c>
      <c r="K9" s="11">
        <v>1.55</v>
      </c>
      <c r="L9" s="11">
        <v>1.61</v>
      </c>
      <c r="M9" s="11">
        <v>1.48</v>
      </c>
      <c r="N9" s="11">
        <v>1.7</v>
      </c>
      <c r="O9" s="11">
        <v>1.58</v>
      </c>
      <c r="P9" s="11">
        <v>1.71</v>
      </c>
      <c r="Q9" s="11">
        <v>1.52</v>
      </c>
      <c r="R9" s="11">
        <v>1.5</v>
      </c>
      <c r="S9" s="11">
        <v>1.6795828304383855</v>
      </c>
      <c r="T9" s="11">
        <v>1.4125130115078</v>
      </c>
      <c r="U9" s="11">
        <v>1.518439986683245</v>
      </c>
      <c r="V9" s="11">
        <v>1.64</v>
      </c>
      <c r="W9" s="11">
        <v>1.68</v>
      </c>
      <c r="X9" s="11">
        <v>1.5</v>
      </c>
      <c r="Y9" s="11">
        <v>1.53</v>
      </c>
      <c r="Z9" s="14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1.6029404531255151</v>
      </c>
      <c r="BN9" s="27"/>
    </row>
    <row r="10" spans="1:66">
      <c r="A10" s="29"/>
      <c r="B10" s="19">
        <v>1</v>
      </c>
      <c r="C10" s="9">
        <v>5</v>
      </c>
      <c r="D10" s="11">
        <v>1.6</v>
      </c>
      <c r="E10" s="11">
        <v>1.49</v>
      </c>
      <c r="F10" s="11">
        <v>1.64164498457985</v>
      </c>
      <c r="G10" s="11">
        <v>1.4571357499999997</v>
      </c>
      <c r="H10" s="11">
        <v>1.7</v>
      </c>
      <c r="I10" s="11">
        <v>1.6339999999999999</v>
      </c>
      <c r="J10" s="11">
        <v>1.78</v>
      </c>
      <c r="K10" s="11">
        <v>1.63</v>
      </c>
      <c r="L10" s="11">
        <v>1.65</v>
      </c>
      <c r="M10" s="11">
        <v>1.48</v>
      </c>
      <c r="N10" s="11">
        <v>1.62</v>
      </c>
      <c r="O10" s="11">
        <v>1.56</v>
      </c>
      <c r="P10" s="11">
        <v>1.65</v>
      </c>
      <c r="Q10" s="11">
        <v>1.53</v>
      </c>
      <c r="R10" s="11">
        <v>1.5</v>
      </c>
      <c r="S10" s="11">
        <v>1.6645579256724243</v>
      </c>
      <c r="T10" s="11">
        <v>1.4385821469016999</v>
      </c>
      <c r="U10" s="11">
        <v>1.6813375703657292</v>
      </c>
      <c r="V10" s="11">
        <v>1.61</v>
      </c>
      <c r="W10" s="11">
        <v>1.72</v>
      </c>
      <c r="X10" s="11">
        <v>1.5</v>
      </c>
      <c r="Y10" s="11">
        <v>1.48</v>
      </c>
      <c r="Z10" s="14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1.6</v>
      </c>
      <c r="E11" s="11">
        <v>1.48</v>
      </c>
      <c r="F11" s="11">
        <v>1.7856201037572501</v>
      </c>
      <c r="G11" s="11">
        <v>1.40659925</v>
      </c>
      <c r="H11" s="11">
        <v>1.8</v>
      </c>
      <c r="I11" s="11">
        <v>1.6440000000000001</v>
      </c>
      <c r="J11" s="11">
        <v>1.75</v>
      </c>
      <c r="K11" s="11">
        <v>1.55</v>
      </c>
      <c r="L11" s="11">
        <v>1.64</v>
      </c>
      <c r="M11" s="11">
        <v>1.38</v>
      </c>
      <c r="N11" s="11">
        <v>1.63</v>
      </c>
      <c r="O11" s="11">
        <v>1.56</v>
      </c>
      <c r="P11" s="11">
        <v>1.7</v>
      </c>
      <c r="Q11" s="11">
        <v>1.53</v>
      </c>
      <c r="R11" s="11">
        <v>1.5</v>
      </c>
      <c r="S11" s="11">
        <v>1.6286991087219336</v>
      </c>
      <c r="T11" s="11">
        <v>1.4350616931328699</v>
      </c>
      <c r="U11" s="11">
        <v>1.6725073508237154</v>
      </c>
      <c r="V11" s="11">
        <v>1.73</v>
      </c>
      <c r="W11" s="11">
        <v>1.66</v>
      </c>
      <c r="X11" s="11">
        <v>1.6</v>
      </c>
      <c r="Y11" s="11">
        <v>1.5</v>
      </c>
      <c r="Z11" s="149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>
        <v>1.6333333333333335</v>
      </c>
      <c r="E12" s="22">
        <v>1.4950000000000001</v>
      </c>
      <c r="F12" s="22">
        <v>1.6907547544712884</v>
      </c>
      <c r="G12" s="22">
        <v>1.5164960833333332</v>
      </c>
      <c r="H12" s="22">
        <v>1.75</v>
      </c>
      <c r="I12" s="22">
        <v>1.6473333333333333</v>
      </c>
      <c r="J12" s="22">
        <v>1.78</v>
      </c>
      <c r="K12" s="22">
        <v>1.5916666666666668</v>
      </c>
      <c r="L12" s="22">
        <v>1.6316666666666668</v>
      </c>
      <c r="M12" s="22">
        <v>1.4733333333333334</v>
      </c>
      <c r="N12" s="22">
        <v>1.6616666666666664</v>
      </c>
      <c r="O12" s="22">
        <v>1.5733333333333335</v>
      </c>
      <c r="P12" s="22">
        <v>1.6916666666666664</v>
      </c>
      <c r="Q12" s="22">
        <v>1.5016666666666667</v>
      </c>
      <c r="R12" s="22">
        <v>1.5166666666666666</v>
      </c>
      <c r="S12" s="22">
        <v>1.6680140382774544</v>
      </c>
      <c r="T12" s="22">
        <v>1.4214746851643216</v>
      </c>
      <c r="U12" s="22">
        <v>1.62228374084827</v>
      </c>
      <c r="V12" s="22">
        <v>1.6916666666666667</v>
      </c>
      <c r="W12" s="22">
        <v>1.6683333333333332</v>
      </c>
      <c r="X12" s="22">
        <v>1.5166666666666666</v>
      </c>
      <c r="Y12" s="22">
        <v>1.5216666666666667</v>
      </c>
      <c r="Z12" s="149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>
        <v>1.6</v>
      </c>
      <c r="E13" s="11">
        <v>1.4849999999999999</v>
      </c>
      <c r="F13" s="11">
        <v>1.6770756704231085</v>
      </c>
      <c r="G13" s="11">
        <v>1.52211125</v>
      </c>
      <c r="H13" s="11">
        <v>1.75</v>
      </c>
      <c r="I13" s="11">
        <v>1.639</v>
      </c>
      <c r="J13" s="11">
        <v>1.7650000000000001</v>
      </c>
      <c r="K13" s="11">
        <v>1.58</v>
      </c>
      <c r="L13" s="11">
        <v>1.63</v>
      </c>
      <c r="M13" s="11">
        <v>1.48</v>
      </c>
      <c r="N13" s="11">
        <v>1.67</v>
      </c>
      <c r="O13" s="11">
        <v>1.57</v>
      </c>
      <c r="P13" s="11">
        <v>1.6850000000000001</v>
      </c>
      <c r="Q13" s="11">
        <v>1.5049999999999999</v>
      </c>
      <c r="R13" s="11">
        <v>1.5</v>
      </c>
      <c r="S13" s="11">
        <v>1.6571350815242718</v>
      </c>
      <c r="T13" s="11">
        <v>1.42093512339813</v>
      </c>
      <c r="U13" s="11">
        <v>1.653859411586913</v>
      </c>
      <c r="V13" s="11">
        <v>1.6949999999999998</v>
      </c>
      <c r="W13" s="11">
        <v>1.665</v>
      </c>
      <c r="X13" s="11">
        <v>1.5</v>
      </c>
      <c r="Y13" s="11">
        <v>1.52</v>
      </c>
      <c r="Z13" s="149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>
        <v>5.1639777949432163E-2</v>
      </c>
      <c r="E14" s="23">
        <v>2.8809720581775892E-2</v>
      </c>
      <c r="F14" s="23">
        <v>6.1528987768834274E-2</v>
      </c>
      <c r="G14" s="23">
        <v>7.9751666576734798E-2</v>
      </c>
      <c r="H14" s="23">
        <v>5.4772255750516662E-2</v>
      </c>
      <c r="I14" s="23">
        <v>4.1408533742052139E-2</v>
      </c>
      <c r="J14" s="23">
        <v>4.8166378315169227E-2</v>
      </c>
      <c r="K14" s="23">
        <v>4.4907311951024861E-2</v>
      </c>
      <c r="L14" s="23">
        <v>4.3550736694878786E-2</v>
      </c>
      <c r="M14" s="23">
        <v>5.8537737116040565E-2</v>
      </c>
      <c r="N14" s="23">
        <v>3.1251666622224561E-2</v>
      </c>
      <c r="O14" s="23">
        <v>1.6329931618554533E-2</v>
      </c>
      <c r="P14" s="23">
        <v>4.5789372857319974E-2</v>
      </c>
      <c r="Q14" s="23">
        <v>2.9268868558020283E-2</v>
      </c>
      <c r="R14" s="23">
        <v>4.0824829046386339E-2</v>
      </c>
      <c r="S14" s="23">
        <v>4.2006534372903435E-2</v>
      </c>
      <c r="T14" s="23">
        <v>1.4185172953540433E-2</v>
      </c>
      <c r="U14" s="23">
        <v>7.2149057052843413E-2</v>
      </c>
      <c r="V14" s="23">
        <v>6.3060817205826528E-2</v>
      </c>
      <c r="W14" s="23">
        <v>3.2506409624359689E-2</v>
      </c>
      <c r="X14" s="23">
        <v>4.0824829046386339E-2</v>
      </c>
      <c r="Y14" s="23">
        <v>3.0605010483034774E-2</v>
      </c>
      <c r="Z14" s="199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3.1616190581284995E-2</v>
      </c>
      <c r="E15" s="13">
        <v>1.9270716108211298E-2</v>
      </c>
      <c r="F15" s="13">
        <v>3.6391432646347845E-2</v>
      </c>
      <c r="G15" s="13">
        <v>5.2589431290476336E-2</v>
      </c>
      <c r="H15" s="13">
        <v>3.1298431857438094E-2</v>
      </c>
      <c r="I15" s="13">
        <v>2.513670603524007E-2</v>
      </c>
      <c r="J15" s="13">
        <v>2.7059763098409677E-2</v>
      </c>
      <c r="K15" s="13">
        <v>2.8214017979701481E-2</v>
      </c>
      <c r="L15" s="13">
        <v>2.6690952009118762E-2</v>
      </c>
      <c r="M15" s="13">
        <v>3.9731495780118031E-2</v>
      </c>
      <c r="N15" s="13">
        <v>1.8807422240054904E-2</v>
      </c>
      <c r="O15" s="13">
        <v>1.0379193825352457E-2</v>
      </c>
      <c r="P15" s="13">
        <v>2.7067609570829546E-2</v>
      </c>
      <c r="Q15" s="13">
        <v>1.9490922458171109E-2</v>
      </c>
      <c r="R15" s="13">
        <v>2.6917469700914069E-2</v>
      </c>
      <c r="S15" s="13">
        <v>2.5183561654123287E-2</v>
      </c>
      <c r="T15" s="13">
        <v>9.9791949174955832E-3</v>
      </c>
      <c r="U15" s="13">
        <v>4.4473759574954294E-2</v>
      </c>
      <c r="V15" s="13">
        <v>3.7277330367976272E-2</v>
      </c>
      <c r="W15" s="13">
        <v>1.9484361413202613E-2</v>
      </c>
      <c r="X15" s="13">
        <v>2.6917469700914069E-2</v>
      </c>
      <c r="Y15" s="13">
        <v>2.0112821785126904E-2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1.8960704465693867E-2</v>
      </c>
      <c r="E16" s="13">
        <v>-6.7339028667625089E-2</v>
      </c>
      <c r="F16" s="13">
        <v>5.4783258588644079E-2</v>
      </c>
      <c r="G16" s="13">
        <v>-5.3928622004408955E-2</v>
      </c>
      <c r="H16" s="13">
        <v>9.1743611927529001E-2</v>
      </c>
      <c r="I16" s="13">
        <v>2.7694653361113986E-2</v>
      </c>
      <c r="J16" s="13">
        <v>0.11045921670342951</v>
      </c>
      <c r="K16" s="13">
        <v>-7.033191056390109E-3</v>
      </c>
      <c r="L16" s="13">
        <v>1.7920948644810641E-2</v>
      </c>
      <c r="M16" s="13">
        <v>-8.0855854339108801E-2</v>
      </c>
      <c r="N16" s="13">
        <v>3.6636553420710705E-2</v>
      </c>
      <c r="O16" s="13">
        <v>-1.8470505086107147E-2</v>
      </c>
      <c r="P16" s="13">
        <v>5.5352158196611212E-2</v>
      </c>
      <c r="Q16" s="13">
        <v>-6.3180005384091742E-2</v>
      </c>
      <c r="R16" s="13">
        <v>-5.3822202996141488E-2</v>
      </c>
      <c r="S16" s="13">
        <v>4.059638336848681E-2</v>
      </c>
      <c r="T16" s="13">
        <v>-0.11320805311723214</v>
      </c>
      <c r="U16" s="13">
        <v>1.2067377602853702E-2</v>
      </c>
      <c r="V16" s="13">
        <v>5.5352158196611434E-2</v>
      </c>
      <c r="W16" s="13">
        <v>4.0795576704244274E-2</v>
      </c>
      <c r="X16" s="13">
        <v>-5.3822202996141488E-2</v>
      </c>
      <c r="Y16" s="13">
        <v>-5.0702935533491367E-2</v>
      </c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7.0000000000000007E-2</v>
      </c>
      <c r="E17" s="44">
        <v>1.38</v>
      </c>
      <c r="F17" s="44">
        <v>0.66</v>
      </c>
      <c r="G17" s="44">
        <v>1.1499999999999999</v>
      </c>
      <c r="H17" s="44">
        <v>1.28</v>
      </c>
      <c r="I17" s="44">
        <v>0.21</v>
      </c>
      <c r="J17" s="44">
        <v>1.6</v>
      </c>
      <c r="K17" s="44">
        <v>0.37</v>
      </c>
      <c r="L17" s="44">
        <v>0.05</v>
      </c>
      <c r="M17" s="44">
        <v>1.6</v>
      </c>
      <c r="N17" s="44">
        <v>0.36</v>
      </c>
      <c r="O17" s="44">
        <v>0.56000000000000005</v>
      </c>
      <c r="P17" s="44">
        <v>0.67</v>
      </c>
      <c r="Q17" s="44">
        <v>1.31</v>
      </c>
      <c r="R17" s="44">
        <v>1.1499999999999999</v>
      </c>
      <c r="S17" s="44">
        <v>0.43</v>
      </c>
      <c r="T17" s="44">
        <v>2.14</v>
      </c>
      <c r="U17" s="44">
        <v>0.05</v>
      </c>
      <c r="V17" s="44">
        <v>0.67</v>
      </c>
      <c r="W17" s="44">
        <v>0.43</v>
      </c>
      <c r="X17" s="44">
        <v>1.1499999999999999</v>
      </c>
      <c r="Y17" s="44">
        <v>1.1000000000000001</v>
      </c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507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49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7" t="s">
        <v>226</v>
      </c>
      <c r="E21" s="148" t="s">
        <v>227</v>
      </c>
      <c r="F21" s="148" t="s">
        <v>228</v>
      </c>
      <c r="G21" s="148" t="s">
        <v>229</v>
      </c>
      <c r="H21" s="148" t="s">
        <v>230</v>
      </c>
      <c r="I21" s="148" t="s">
        <v>231</v>
      </c>
      <c r="J21" s="148" t="s">
        <v>232</v>
      </c>
      <c r="K21" s="148" t="s">
        <v>234</v>
      </c>
      <c r="L21" s="148" t="s">
        <v>235</v>
      </c>
      <c r="M21" s="148" t="s">
        <v>236</v>
      </c>
      <c r="N21" s="148" t="s">
        <v>237</v>
      </c>
      <c r="O21" s="148" t="s">
        <v>264</v>
      </c>
      <c r="P21" s="148" t="s">
        <v>238</v>
      </c>
      <c r="Q21" s="148" t="s">
        <v>239</v>
      </c>
      <c r="R21" s="148" t="s">
        <v>240</v>
      </c>
      <c r="S21" s="148" t="s">
        <v>241</v>
      </c>
      <c r="T21" s="148" t="s">
        <v>242</v>
      </c>
      <c r="U21" s="148" t="s">
        <v>243</v>
      </c>
      <c r="V21" s="148" t="s">
        <v>244</v>
      </c>
      <c r="W21" s="148" t="s">
        <v>245</v>
      </c>
      <c r="X21" s="148" t="s">
        <v>246</v>
      </c>
      <c r="Y21" s="148" t="s">
        <v>248</v>
      </c>
      <c r="Z21" s="14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114</v>
      </c>
      <c r="F22" s="11" t="s">
        <v>114</v>
      </c>
      <c r="G22" s="11" t="s">
        <v>114</v>
      </c>
      <c r="H22" s="11" t="s">
        <v>292</v>
      </c>
      <c r="I22" s="11" t="s">
        <v>291</v>
      </c>
      <c r="J22" s="11" t="s">
        <v>114</v>
      </c>
      <c r="K22" s="11" t="s">
        <v>292</v>
      </c>
      <c r="L22" s="11" t="s">
        <v>292</v>
      </c>
      <c r="M22" s="11" t="s">
        <v>292</v>
      </c>
      <c r="N22" s="11" t="s">
        <v>292</v>
      </c>
      <c r="O22" s="11" t="s">
        <v>292</v>
      </c>
      <c r="P22" s="11" t="s">
        <v>114</v>
      </c>
      <c r="Q22" s="11" t="s">
        <v>292</v>
      </c>
      <c r="R22" s="11" t="s">
        <v>291</v>
      </c>
      <c r="S22" s="11" t="s">
        <v>291</v>
      </c>
      <c r="T22" s="11" t="s">
        <v>291</v>
      </c>
      <c r="U22" s="11" t="s">
        <v>114</v>
      </c>
      <c r="V22" s="11" t="s">
        <v>292</v>
      </c>
      <c r="W22" s="11" t="s">
        <v>292</v>
      </c>
      <c r="X22" s="11" t="s">
        <v>292</v>
      </c>
      <c r="Y22" s="11" t="s">
        <v>291</v>
      </c>
      <c r="Z22" s="14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4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5.59</v>
      </c>
      <c r="E24" s="21">
        <v>5.87</v>
      </c>
      <c r="F24" s="21">
        <v>5.8561930633333334</v>
      </c>
      <c r="G24" s="21">
        <v>5.9120160000000004</v>
      </c>
      <c r="H24" s="21">
        <v>5.45</v>
      </c>
      <c r="I24" s="21">
        <v>6.09</v>
      </c>
      <c r="J24" s="21">
        <v>6.0645999999999995</v>
      </c>
      <c r="K24" s="21">
        <v>5.97</v>
      </c>
      <c r="L24" s="21">
        <v>6.03</v>
      </c>
      <c r="M24" s="21">
        <v>5.64</v>
      </c>
      <c r="N24" s="21">
        <v>5.79</v>
      </c>
      <c r="O24" s="21">
        <v>6.03</v>
      </c>
      <c r="P24" s="21">
        <v>5.8694999999999995</v>
      </c>
      <c r="Q24" s="21">
        <v>5.6307</v>
      </c>
      <c r="R24" s="21">
        <v>6.12</v>
      </c>
      <c r="S24" s="21">
        <v>5.8649755452005001</v>
      </c>
      <c r="T24" s="21">
        <v>6.1855922922850768</v>
      </c>
      <c r="U24" s="21">
        <v>6.107577545792803</v>
      </c>
      <c r="V24" s="21">
        <v>5.94</v>
      </c>
      <c r="W24" s="21">
        <v>5.68</v>
      </c>
      <c r="X24" s="143">
        <v>6.72</v>
      </c>
      <c r="Y24" s="21">
        <v>5.8102999999999998</v>
      </c>
      <c r="Z24" s="14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5.62</v>
      </c>
      <c r="E25" s="11">
        <v>6.05</v>
      </c>
      <c r="F25" s="11">
        <v>5.6474141133333333</v>
      </c>
      <c r="G25" s="11">
        <v>5.9042320000000004</v>
      </c>
      <c r="H25" s="11">
        <v>5.51</v>
      </c>
      <c r="I25" s="11">
        <v>6.15</v>
      </c>
      <c r="J25" s="11">
        <v>6.0248999999999997</v>
      </c>
      <c r="K25" s="11">
        <v>5.96</v>
      </c>
      <c r="L25" s="11">
        <v>5.98</v>
      </c>
      <c r="M25" s="11">
        <v>5.7</v>
      </c>
      <c r="N25" s="11">
        <v>5.8</v>
      </c>
      <c r="O25" s="11">
        <v>5.85</v>
      </c>
      <c r="P25" s="11">
        <v>5.8438999999999997</v>
      </c>
      <c r="Q25" s="11">
        <v>5.6480000000000006</v>
      </c>
      <c r="R25" s="11">
        <v>6.1</v>
      </c>
      <c r="S25" s="11">
        <v>5.8667923677394009</v>
      </c>
      <c r="T25" s="11">
        <v>5.8453086767295108</v>
      </c>
      <c r="U25" s="11">
        <v>6.4824923553624538</v>
      </c>
      <c r="V25" s="11">
        <v>5.61</v>
      </c>
      <c r="W25" s="11">
        <v>5.76</v>
      </c>
      <c r="X25" s="144">
        <v>6.24</v>
      </c>
      <c r="Y25" s="11">
        <v>5.8790000000000004</v>
      </c>
      <c r="Z25" s="14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5.54</v>
      </c>
      <c r="E26" s="11">
        <v>5.96</v>
      </c>
      <c r="F26" s="11">
        <v>5.6004540433333334</v>
      </c>
      <c r="G26" s="11">
        <v>5.9074800000000005</v>
      </c>
      <c r="H26" s="11">
        <v>5.52</v>
      </c>
      <c r="I26" s="11">
        <v>6.24</v>
      </c>
      <c r="J26" s="11">
        <v>6.0551000000000004</v>
      </c>
      <c r="K26" s="11">
        <v>5.95</v>
      </c>
      <c r="L26" s="11">
        <v>5.99</v>
      </c>
      <c r="M26" s="11">
        <v>5.72</v>
      </c>
      <c r="N26" s="11">
        <v>5.7</v>
      </c>
      <c r="O26" s="11">
        <v>5.84</v>
      </c>
      <c r="P26" s="11">
        <v>5.9089</v>
      </c>
      <c r="Q26" s="11">
        <v>5.6814</v>
      </c>
      <c r="R26" s="11">
        <v>5.96</v>
      </c>
      <c r="S26" s="11">
        <v>5.7623611103154007</v>
      </c>
      <c r="T26" s="11">
        <v>5.5688669953042504</v>
      </c>
      <c r="U26" s="11">
        <v>6.2334620075040279</v>
      </c>
      <c r="V26" s="11">
        <v>5.52</v>
      </c>
      <c r="W26" s="11">
        <v>5.72</v>
      </c>
      <c r="X26" s="144">
        <v>6.6000000000000005</v>
      </c>
      <c r="Y26" s="11">
        <v>5.5663999999999998</v>
      </c>
      <c r="Z26" s="14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5.58</v>
      </c>
      <c r="E27" s="11">
        <v>6.05</v>
      </c>
      <c r="F27" s="11">
        <v>5.9229484733333333</v>
      </c>
      <c r="G27" s="11">
        <v>5.9137919999999999</v>
      </c>
      <c r="H27" s="11">
        <v>5.58</v>
      </c>
      <c r="I27" s="11">
        <v>6.19</v>
      </c>
      <c r="J27" s="11">
        <v>5.9206000000000003</v>
      </c>
      <c r="K27" s="11">
        <v>5.91</v>
      </c>
      <c r="L27" s="11">
        <v>6.02</v>
      </c>
      <c r="M27" s="11">
        <v>5.59</v>
      </c>
      <c r="N27" s="11">
        <v>5.96</v>
      </c>
      <c r="O27" s="11">
        <v>5.96</v>
      </c>
      <c r="P27" s="11">
        <v>5.9371999999999998</v>
      </c>
      <c r="Q27" s="11">
        <v>5.5164</v>
      </c>
      <c r="R27" s="11">
        <v>6.12</v>
      </c>
      <c r="S27" s="11">
        <v>5.9344281031135004</v>
      </c>
      <c r="T27" s="11">
        <v>6.2451020050011232</v>
      </c>
      <c r="U27" s="11">
        <v>6.2670041279337871</v>
      </c>
      <c r="V27" s="145">
        <v>4.99</v>
      </c>
      <c r="W27" s="11">
        <v>5.75</v>
      </c>
      <c r="X27" s="144">
        <v>6.79</v>
      </c>
      <c r="Y27" s="11">
        <v>5.7063000000000006</v>
      </c>
      <c r="Z27" s="14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5.8678081230043135</v>
      </c>
    </row>
    <row r="28" spans="1:65">
      <c r="A28" s="29"/>
      <c r="B28" s="19">
        <v>1</v>
      </c>
      <c r="C28" s="9">
        <v>5</v>
      </c>
      <c r="D28" s="11">
        <v>5.67</v>
      </c>
      <c r="E28" s="11">
        <v>5.97</v>
      </c>
      <c r="F28" s="11">
        <v>5.6690171033333341</v>
      </c>
      <c r="G28" s="11">
        <v>5.9092960000000003</v>
      </c>
      <c r="H28" s="11">
        <v>5.63</v>
      </c>
      <c r="I28" s="11">
        <v>6.17</v>
      </c>
      <c r="J28" s="11">
        <v>5.9796000000000005</v>
      </c>
      <c r="K28" s="11">
        <v>5.98</v>
      </c>
      <c r="L28" s="11">
        <v>6.02</v>
      </c>
      <c r="M28" s="11">
        <v>5.66</v>
      </c>
      <c r="N28" s="11">
        <v>5.71</v>
      </c>
      <c r="O28" s="11">
        <v>5.94</v>
      </c>
      <c r="P28" s="11">
        <v>5.9017999999999997</v>
      </c>
      <c r="Q28" s="11">
        <v>5.6488999999999994</v>
      </c>
      <c r="R28" s="11">
        <v>6.15</v>
      </c>
      <c r="S28" s="11">
        <v>5.8735510086453999</v>
      </c>
      <c r="T28" s="11">
        <v>6.2854085742694412</v>
      </c>
      <c r="U28" s="11">
        <v>6.3557219953608497</v>
      </c>
      <c r="V28" s="11">
        <v>5.49</v>
      </c>
      <c r="W28" s="11">
        <v>5.88</v>
      </c>
      <c r="X28" s="144">
        <v>6.69</v>
      </c>
      <c r="Y28" s="11">
        <v>5.7221000000000002</v>
      </c>
      <c r="Z28" s="149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5.6899999999999995</v>
      </c>
      <c r="E29" s="11">
        <v>5.85</v>
      </c>
      <c r="F29" s="11">
        <v>5.6537613133333338</v>
      </c>
      <c r="G29" s="11">
        <v>5.9150800000000006</v>
      </c>
      <c r="H29" s="11">
        <v>5.45</v>
      </c>
      <c r="I29" s="11">
        <v>6.3099999999999987</v>
      </c>
      <c r="J29" s="11">
        <v>6.0310000000000006</v>
      </c>
      <c r="K29" s="11">
        <v>5.85</v>
      </c>
      <c r="L29" s="11">
        <v>6.17</v>
      </c>
      <c r="M29" s="11">
        <v>5.57</v>
      </c>
      <c r="N29" s="11">
        <v>5.74</v>
      </c>
      <c r="O29" s="11">
        <v>5.91</v>
      </c>
      <c r="P29" s="11">
        <v>5.9332000000000003</v>
      </c>
      <c r="Q29" s="11">
        <v>5.6871</v>
      </c>
      <c r="R29" s="11">
        <v>6.14</v>
      </c>
      <c r="S29" s="11">
        <v>5.9596710860378996</v>
      </c>
      <c r="T29" s="11">
        <v>5.6716925963078708</v>
      </c>
      <c r="U29" s="11">
        <v>6.4899309956401741</v>
      </c>
      <c r="V29" s="11">
        <v>5.87</v>
      </c>
      <c r="W29" s="11">
        <v>5.81</v>
      </c>
      <c r="X29" s="144">
        <v>6.24</v>
      </c>
      <c r="Y29" s="11">
        <v>5.5892999999999997</v>
      </c>
      <c r="Z29" s="14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5.6149999999999993</v>
      </c>
      <c r="E30" s="22">
        <v>5.958333333333333</v>
      </c>
      <c r="F30" s="22">
        <v>5.7249646850000007</v>
      </c>
      <c r="G30" s="22">
        <v>5.9103160000000008</v>
      </c>
      <c r="H30" s="22">
        <v>5.5233333333333334</v>
      </c>
      <c r="I30" s="22">
        <v>6.1916666666666673</v>
      </c>
      <c r="J30" s="22">
        <v>6.0126333333333335</v>
      </c>
      <c r="K30" s="22">
        <v>5.9366666666666665</v>
      </c>
      <c r="L30" s="22">
        <v>6.0350000000000001</v>
      </c>
      <c r="M30" s="22">
        <v>5.6466666666666656</v>
      </c>
      <c r="N30" s="22">
        <v>5.7833333333333341</v>
      </c>
      <c r="O30" s="22">
        <v>5.9216666666666669</v>
      </c>
      <c r="P30" s="22">
        <v>5.8990833333333335</v>
      </c>
      <c r="Q30" s="22">
        <v>5.635416666666667</v>
      </c>
      <c r="R30" s="22">
        <v>6.0983333333333336</v>
      </c>
      <c r="S30" s="22">
        <v>5.8769632035086836</v>
      </c>
      <c r="T30" s="22">
        <v>5.966995189982879</v>
      </c>
      <c r="U30" s="22">
        <v>6.3226981712656825</v>
      </c>
      <c r="V30" s="22">
        <v>5.57</v>
      </c>
      <c r="W30" s="22">
        <v>5.7666666666666666</v>
      </c>
      <c r="X30" s="22">
        <v>6.5466666666666669</v>
      </c>
      <c r="Y30" s="22">
        <v>5.7122333333333328</v>
      </c>
      <c r="Z30" s="14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5.6050000000000004</v>
      </c>
      <c r="E31" s="11">
        <v>5.9649999999999999</v>
      </c>
      <c r="F31" s="11">
        <v>5.6613892083333344</v>
      </c>
      <c r="G31" s="11">
        <v>5.9106560000000004</v>
      </c>
      <c r="H31" s="11">
        <v>5.5149999999999997</v>
      </c>
      <c r="I31" s="11">
        <v>6.18</v>
      </c>
      <c r="J31" s="11">
        <v>6.0279500000000006</v>
      </c>
      <c r="K31" s="11">
        <v>5.9550000000000001</v>
      </c>
      <c r="L31" s="11">
        <v>6.02</v>
      </c>
      <c r="M31" s="11">
        <v>5.65</v>
      </c>
      <c r="N31" s="11">
        <v>5.7650000000000006</v>
      </c>
      <c r="O31" s="11">
        <v>5.9250000000000007</v>
      </c>
      <c r="P31" s="11">
        <v>5.9053500000000003</v>
      </c>
      <c r="Q31" s="11">
        <v>5.6484500000000004</v>
      </c>
      <c r="R31" s="11">
        <v>6.12</v>
      </c>
      <c r="S31" s="11">
        <v>5.8701716881924</v>
      </c>
      <c r="T31" s="11">
        <v>6.0154504845072942</v>
      </c>
      <c r="U31" s="11">
        <v>6.3113630616473184</v>
      </c>
      <c r="V31" s="11">
        <v>5.5649999999999995</v>
      </c>
      <c r="W31" s="11">
        <v>5.7549999999999999</v>
      </c>
      <c r="X31" s="11">
        <v>6.6450000000000005</v>
      </c>
      <c r="Y31" s="11">
        <v>5.7141999999999999</v>
      </c>
      <c r="Z31" s="14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5.683308895353114E-2</v>
      </c>
      <c r="E32" s="23">
        <v>8.5420528367990467E-2</v>
      </c>
      <c r="F32" s="23">
        <v>0.1312520558375648</v>
      </c>
      <c r="G32" s="23">
        <v>4.0930825547501031E-3</v>
      </c>
      <c r="H32" s="23">
        <v>7.14609450445952E-2</v>
      </c>
      <c r="I32" s="23">
        <v>7.6004385838362054E-2</v>
      </c>
      <c r="J32" s="23">
        <v>5.3950149829881368E-2</v>
      </c>
      <c r="K32" s="23">
        <v>4.8853522561496852E-2</v>
      </c>
      <c r="L32" s="23">
        <v>6.8920243760451014E-2</v>
      </c>
      <c r="M32" s="23">
        <v>5.9217114643206482E-2</v>
      </c>
      <c r="N32" s="23">
        <v>9.5638207148956184E-2</v>
      </c>
      <c r="O32" s="23">
        <v>7.1390942469382573E-2</v>
      </c>
      <c r="P32" s="23">
        <v>3.6444336551330996E-2</v>
      </c>
      <c r="Q32" s="23">
        <v>6.2149800214213624E-2</v>
      </c>
      <c r="R32" s="23">
        <v>6.9976186425573891E-2</v>
      </c>
      <c r="S32" s="23">
        <v>6.8607931333169753E-2</v>
      </c>
      <c r="T32" s="23">
        <v>0.31210013320226071</v>
      </c>
      <c r="U32" s="23">
        <v>0.14962177292539058</v>
      </c>
      <c r="V32" s="23">
        <v>0.3387624536456188</v>
      </c>
      <c r="W32" s="23">
        <v>7.0332543439482337E-2</v>
      </c>
      <c r="X32" s="23">
        <v>0.24524817362554741</v>
      </c>
      <c r="Y32" s="23">
        <v>0.12160650750131224</v>
      </c>
      <c r="Z32" s="199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1.0121654310513116E-2</v>
      </c>
      <c r="E33" s="13">
        <v>1.433631245336903E-2</v>
      </c>
      <c r="F33" s="13">
        <v>2.2926264712419757E-2</v>
      </c>
      <c r="G33" s="13">
        <v>6.9253193141451369E-4</v>
      </c>
      <c r="H33" s="13">
        <v>1.2938010569329245E-2</v>
      </c>
      <c r="I33" s="13">
        <v>1.2275270929479738E-2</v>
      </c>
      <c r="J33" s="13">
        <v>8.9727989117161146E-3</v>
      </c>
      <c r="K33" s="13">
        <v>8.2291166583094086E-3</v>
      </c>
      <c r="L33" s="13">
        <v>1.1420090101151784E-2</v>
      </c>
      <c r="M33" s="13">
        <v>1.0487092321701268E-2</v>
      </c>
      <c r="N33" s="13">
        <v>1.6536865789444872E-2</v>
      </c>
      <c r="O33" s="13">
        <v>1.2055886710281323E-2</v>
      </c>
      <c r="P33" s="13">
        <v>6.1779660486229772E-3</v>
      </c>
      <c r="Q33" s="13">
        <v>1.1028430352244932E-2</v>
      </c>
      <c r="R33" s="13">
        <v>1.1474641119252347E-2</v>
      </c>
      <c r="S33" s="13">
        <v>1.1674044733206638E-2</v>
      </c>
      <c r="T33" s="13">
        <v>5.2304405025531152E-2</v>
      </c>
      <c r="U33" s="13">
        <v>2.3664228288702131E-2</v>
      </c>
      <c r="V33" s="13">
        <v>6.0819111965102118E-2</v>
      </c>
      <c r="W33" s="13">
        <v>1.2196394816095203E-2</v>
      </c>
      <c r="X33" s="13">
        <v>3.746153364952353E-2</v>
      </c>
      <c r="Y33" s="13">
        <v>2.1288785034687938E-2</v>
      </c>
      <c r="Z33" s="149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-4.3083911011540854E-2</v>
      </c>
      <c r="E34" s="13">
        <v>1.5427431918593637E-2</v>
      </c>
      <c r="F34" s="13">
        <v>-2.4343576853562365E-2</v>
      </c>
      <c r="G34" s="13">
        <v>7.2442513634756178E-3</v>
      </c>
      <c r="H34" s="13">
        <v>-5.8705871502595985E-2</v>
      </c>
      <c r="I34" s="13">
        <v>5.5192422259461749E-2</v>
      </c>
      <c r="J34" s="13">
        <v>2.4681313242204128E-2</v>
      </c>
      <c r="K34" s="13">
        <v>1.1734968529798717E-2</v>
      </c>
      <c r="L34" s="13">
        <v>2.8493071602021747E-2</v>
      </c>
      <c r="M34" s="13">
        <v>-3.7687233750994475E-2</v>
      </c>
      <c r="N34" s="13">
        <v>-1.439631083705728E-2</v>
      </c>
      <c r="O34" s="13">
        <v>9.1786477221715845E-3</v>
      </c>
      <c r="P34" s="13">
        <v>5.3299647284661411E-3</v>
      </c>
      <c r="Q34" s="13">
        <v>-3.9604474356714658E-2</v>
      </c>
      <c r="R34" s="13">
        <v>3.9286426123114504E-2</v>
      </c>
      <c r="S34" s="13">
        <v>1.5602215192549451E-3</v>
      </c>
      <c r="T34" s="13">
        <v>1.6903597544321469E-2</v>
      </c>
      <c r="U34" s="13">
        <v>7.7522993036872823E-2</v>
      </c>
      <c r="V34" s="13">
        <v>-5.0752873434422363E-2</v>
      </c>
      <c r="W34" s="13">
        <v>-1.7236667289976526E-2</v>
      </c>
      <c r="X34" s="13">
        <v>0.11569201470663937</v>
      </c>
      <c r="Y34" s="13">
        <v>-2.6513271465210542E-2</v>
      </c>
      <c r="Z34" s="149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1.23</v>
      </c>
      <c r="E35" s="44">
        <v>0.23</v>
      </c>
      <c r="F35" s="44">
        <v>0.76</v>
      </c>
      <c r="G35" s="44">
        <v>0.02</v>
      </c>
      <c r="H35" s="44">
        <v>1.62</v>
      </c>
      <c r="I35" s="44">
        <v>1.22</v>
      </c>
      <c r="J35" s="44">
        <v>0.46</v>
      </c>
      <c r="K35" s="44">
        <v>0.14000000000000001</v>
      </c>
      <c r="L35" s="44">
        <v>0.55000000000000004</v>
      </c>
      <c r="M35" s="44">
        <v>1.1000000000000001</v>
      </c>
      <c r="N35" s="44">
        <v>0.52</v>
      </c>
      <c r="O35" s="44">
        <v>7.0000000000000007E-2</v>
      </c>
      <c r="P35" s="44">
        <v>0.02</v>
      </c>
      <c r="Q35" s="44">
        <v>1.1399999999999999</v>
      </c>
      <c r="R35" s="44">
        <v>0.82</v>
      </c>
      <c r="S35" s="44">
        <v>0.12</v>
      </c>
      <c r="T35" s="44">
        <v>0.26</v>
      </c>
      <c r="U35" s="44">
        <v>1.77</v>
      </c>
      <c r="V35" s="44">
        <v>1.42</v>
      </c>
      <c r="W35" s="44">
        <v>0.59</v>
      </c>
      <c r="X35" s="44">
        <v>2.72</v>
      </c>
      <c r="Y35" s="44">
        <v>0.82</v>
      </c>
      <c r="Z35" s="149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508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7" t="s">
        <v>226</v>
      </c>
      <c r="E39" s="148" t="s">
        <v>227</v>
      </c>
      <c r="F39" s="148" t="s">
        <v>228</v>
      </c>
      <c r="G39" s="148" t="s">
        <v>230</v>
      </c>
      <c r="H39" s="148" t="s">
        <v>231</v>
      </c>
      <c r="I39" s="148" t="s">
        <v>232</v>
      </c>
      <c r="J39" s="148" t="s">
        <v>234</v>
      </c>
      <c r="K39" s="148" t="s">
        <v>235</v>
      </c>
      <c r="L39" s="148" t="s">
        <v>236</v>
      </c>
      <c r="M39" s="148" t="s">
        <v>237</v>
      </c>
      <c r="N39" s="148" t="s">
        <v>264</v>
      </c>
      <c r="O39" s="148" t="s">
        <v>238</v>
      </c>
      <c r="P39" s="148" t="s">
        <v>239</v>
      </c>
      <c r="Q39" s="148" t="s">
        <v>240</v>
      </c>
      <c r="R39" s="148" t="s">
        <v>241</v>
      </c>
      <c r="S39" s="148" t="s">
        <v>242</v>
      </c>
      <c r="T39" s="148" t="s">
        <v>243</v>
      </c>
      <c r="U39" s="148" t="s">
        <v>244</v>
      </c>
      <c r="V39" s="148" t="s">
        <v>245</v>
      </c>
      <c r="W39" s="148" t="s">
        <v>246</v>
      </c>
      <c r="X39" s="148" t="s">
        <v>248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291</v>
      </c>
      <c r="E40" s="11" t="s">
        <v>114</v>
      </c>
      <c r="F40" s="11" t="s">
        <v>114</v>
      </c>
      <c r="G40" s="11" t="s">
        <v>292</v>
      </c>
      <c r="H40" s="11" t="s">
        <v>291</v>
      </c>
      <c r="I40" s="11" t="s">
        <v>114</v>
      </c>
      <c r="J40" s="11" t="s">
        <v>292</v>
      </c>
      <c r="K40" s="11" t="s">
        <v>292</v>
      </c>
      <c r="L40" s="11" t="s">
        <v>292</v>
      </c>
      <c r="M40" s="11" t="s">
        <v>292</v>
      </c>
      <c r="N40" s="11" t="s">
        <v>292</v>
      </c>
      <c r="O40" s="11" t="s">
        <v>291</v>
      </c>
      <c r="P40" s="11" t="s">
        <v>292</v>
      </c>
      <c r="Q40" s="11" t="s">
        <v>291</v>
      </c>
      <c r="R40" s="11" t="s">
        <v>291</v>
      </c>
      <c r="S40" s="11" t="s">
        <v>291</v>
      </c>
      <c r="T40" s="11" t="s">
        <v>114</v>
      </c>
      <c r="U40" s="11" t="s">
        <v>292</v>
      </c>
      <c r="V40" s="11" t="s">
        <v>291</v>
      </c>
      <c r="W40" s="11" t="s">
        <v>292</v>
      </c>
      <c r="X40" s="11" t="s">
        <v>291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07">
        <v>29</v>
      </c>
      <c r="E42" s="207">
        <v>28</v>
      </c>
      <c r="F42" s="208">
        <v>4803.4293333333335</v>
      </c>
      <c r="G42" s="208">
        <v>18.7</v>
      </c>
      <c r="H42" s="207">
        <v>26.5</v>
      </c>
      <c r="I42" s="207">
        <v>29</v>
      </c>
      <c r="J42" s="207">
        <v>31</v>
      </c>
      <c r="K42" s="207">
        <v>29.5</v>
      </c>
      <c r="L42" s="207">
        <v>30.599999999999998</v>
      </c>
      <c r="M42" s="207">
        <v>30.599999999999998</v>
      </c>
      <c r="N42" s="207">
        <v>26.6</v>
      </c>
      <c r="O42" s="207">
        <v>28.5</v>
      </c>
      <c r="P42" s="207">
        <v>27.3</v>
      </c>
      <c r="Q42" s="207">
        <v>30</v>
      </c>
      <c r="R42" s="207">
        <v>30.212489020194781</v>
      </c>
      <c r="S42" s="208">
        <v>37.515316522349458</v>
      </c>
      <c r="T42" s="207">
        <v>28.338806455903541</v>
      </c>
      <c r="U42" s="208">
        <v>48</v>
      </c>
      <c r="V42" s="207">
        <v>29</v>
      </c>
      <c r="W42" s="208">
        <v>2.2999999999999998</v>
      </c>
      <c r="X42" s="207">
        <v>29.9</v>
      </c>
      <c r="Y42" s="209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2">
        <v>29</v>
      </c>
      <c r="E43" s="212">
        <v>28</v>
      </c>
      <c r="F43" s="213">
        <v>5191.1820333333335</v>
      </c>
      <c r="G43" s="213">
        <v>18.8</v>
      </c>
      <c r="H43" s="212">
        <v>26.6</v>
      </c>
      <c r="I43" s="212">
        <v>29</v>
      </c>
      <c r="J43" s="212">
        <v>29</v>
      </c>
      <c r="K43" s="212">
        <v>29.3</v>
      </c>
      <c r="L43" s="212">
        <v>31.100000000000005</v>
      </c>
      <c r="M43" s="212">
        <v>30.5</v>
      </c>
      <c r="N43" s="212">
        <v>25.8</v>
      </c>
      <c r="O43" s="212">
        <v>29</v>
      </c>
      <c r="P43" s="212">
        <v>27.4</v>
      </c>
      <c r="Q43" s="212">
        <v>30</v>
      </c>
      <c r="R43" s="212">
        <v>29.450475722744756</v>
      </c>
      <c r="S43" s="213">
        <v>35.274789776001697</v>
      </c>
      <c r="T43" s="212">
        <v>28.1994267822772</v>
      </c>
      <c r="U43" s="213">
        <v>52</v>
      </c>
      <c r="V43" s="212">
        <v>30</v>
      </c>
      <c r="W43" s="213">
        <v>3.1</v>
      </c>
      <c r="X43" s="212">
        <v>29.9</v>
      </c>
      <c r="Y43" s="209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 t="e">
        <v>#N/A</v>
      </c>
    </row>
    <row r="44" spans="1:65">
      <c r="A44" s="29"/>
      <c r="B44" s="19">
        <v>1</v>
      </c>
      <c r="C44" s="9">
        <v>3</v>
      </c>
      <c r="D44" s="212">
        <v>29</v>
      </c>
      <c r="E44" s="212">
        <v>28</v>
      </c>
      <c r="F44" s="213">
        <v>5148.2008333333333</v>
      </c>
      <c r="G44" s="213">
        <v>19.399999999999999</v>
      </c>
      <c r="H44" s="212">
        <v>26.8</v>
      </c>
      <c r="I44" s="212">
        <v>29</v>
      </c>
      <c r="J44" s="212">
        <v>27.6</v>
      </c>
      <c r="K44" s="212">
        <v>29.8</v>
      </c>
      <c r="L44" s="212">
        <v>29.7</v>
      </c>
      <c r="M44" s="212">
        <v>29.6</v>
      </c>
      <c r="N44" s="212">
        <v>27.1</v>
      </c>
      <c r="O44" s="212">
        <v>29.2</v>
      </c>
      <c r="P44" s="212">
        <v>27</v>
      </c>
      <c r="Q44" s="212">
        <v>30</v>
      </c>
      <c r="R44" s="212">
        <v>28.142869785882791</v>
      </c>
      <c r="S44" s="213">
        <v>32.769096117972985</v>
      </c>
      <c r="T44" s="212">
        <v>27.2510154517689</v>
      </c>
      <c r="U44" s="213">
        <v>46</v>
      </c>
      <c r="V44" s="212">
        <v>29</v>
      </c>
      <c r="W44" s="213">
        <v>3.6</v>
      </c>
      <c r="X44" s="212">
        <v>28.5</v>
      </c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2">
        <v>29</v>
      </c>
      <c r="E45" s="212">
        <v>28</v>
      </c>
      <c r="F45" s="213">
        <v>5021.4454333333297</v>
      </c>
      <c r="G45" s="213">
        <v>19.2</v>
      </c>
      <c r="H45" s="212">
        <v>27.3</v>
      </c>
      <c r="I45" s="212">
        <v>28</v>
      </c>
      <c r="J45" s="212">
        <v>27.8</v>
      </c>
      <c r="K45" s="212">
        <v>29.5</v>
      </c>
      <c r="L45" s="212">
        <v>30.9</v>
      </c>
      <c r="M45" s="212">
        <v>30.5</v>
      </c>
      <c r="N45" s="212">
        <v>27.2</v>
      </c>
      <c r="O45" s="212">
        <v>29.2</v>
      </c>
      <c r="P45" s="212">
        <v>26.8</v>
      </c>
      <c r="Q45" s="212">
        <v>30</v>
      </c>
      <c r="R45" s="212">
        <v>29.624589853395328</v>
      </c>
      <c r="S45" s="213">
        <v>33.79548138805179</v>
      </c>
      <c r="T45" s="212">
        <v>27.180725800010478</v>
      </c>
      <c r="U45" s="213">
        <v>44</v>
      </c>
      <c r="V45" s="212">
        <v>30</v>
      </c>
      <c r="W45" s="213">
        <v>3.2</v>
      </c>
      <c r="X45" s="212">
        <v>28.7</v>
      </c>
      <c r="Y45" s="209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28.674145198680318</v>
      </c>
    </row>
    <row r="46" spans="1:65">
      <c r="A46" s="29"/>
      <c r="B46" s="19">
        <v>1</v>
      </c>
      <c r="C46" s="9">
        <v>5</v>
      </c>
      <c r="D46" s="212">
        <v>29</v>
      </c>
      <c r="E46" s="212">
        <v>27</v>
      </c>
      <c r="F46" s="213">
        <v>5181.3977333333332</v>
      </c>
      <c r="G46" s="213">
        <v>19.8</v>
      </c>
      <c r="H46" s="212">
        <v>26.3</v>
      </c>
      <c r="I46" s="212">
        <v>27</v>
      </c>
      <c r="J46" s="212">
        <v>29.9</v>
      </c>
      <c r="K46" s="212">
        <v>28.9</v>
      </c>
      <c r="L46" s="212">
        <v>30.599999999999998</v>
      </c>
      <c r="M46" s="212">
        <v>29.8</v>
      </c>
      <c r="N46" s="212">
        <v>26</v>
      </c>
      <c r="O46" s="212">
        <v>28.2</v>
      </c>
      <c r="P46" s="212">
        <v>27.6</v>
      </c>
      <c r="Q46" s="212">
        <v>30</v>
      </c>
      <c r="R46" s="212">
        <v>28.613693195765634</v>
      </c>
      <c r="S46" s="213">
        <v>36.358573134421192</v>
      </c>
      <c r="T46" s="212">
        <v>28.505145516988307</v>
      </c>
      <c r="U46" s="213">
        <v>43</v>
      </c>
      <c r="V46" s="212">
        <v>31</v>
      </c>
      <c r="W46" s="213">
        <v>3.5</v>
      </c>
      <c r="X46" s="212">
        <v>29.3</v>
      </c>
      <c r="Y46" s="209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74</v>
      </c>
    </row>
    <row r="47" spans="1:65">
      <c r="A47" s="29"/>
      <c r="B47" s="19">
        <v>1</v>
      </c>
      <c r="C47" s="9">
        <v>6</v>
      </c>
      <c r="D47" s="212">
        <v>29</v>
      </c>
      <c r="E47" s="212">
        <v>28</v>
      </c>
      <c r="F47" s="213">
        <v>5296.3117333333339</v>
      </c>
      <c r="G47" s="213">
        <v>18.899999999999999</v>
      </c>
      <c r="H47" s="212">
        <v>27.1</v>
      </c>
      <c r="I47" s="212">
        <v>28</v>
      </c>
      <c r="J47" s="212">
        <v>28.1</v>
      </c>
      <c r="K47" s="212">
        <v>28.9</v>
      </c>
      <c r="L47" s="212">
        <v>28.3</v>
      </c>
      <c r="M47" s="212">
        <v>29.3</v>
      </c>
      <c r="N47" s="212">
        <v>25.7</v>
      </c>
      <c r="O47" s="212">
        <v>28.9</v>
      </c>
      <c r="P47" s="212">
        <v>27.3</v>
      </c>
      <c r="Q47" s="212">
        <v>30</v>
      </c>
      <c r="R47" s="212">
        <v>28.700864402637627</v>
      </c>
      <c r="S47" s="213">
        <v>32.256231451951223</v>
      </c>
      <c r="T47" s="212">
        <v>29.097837085741538</v>
      </c>
      <c r="U47" s="213">
        <v>47</v>
      </c>
      <c r="V47" s="212">
        <v>29</v>
      </c>
      <c r="W47" s="213">
        <v>3.7</v>
      </c>
      <c r="X47" s="212">
        <v>27.9</v>
      </c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5"/>
    </row>
    <row r="48" spans="1:65">
      <c r="A48" s="29"/>
      <c r="B48" s="20" t="s">
        <v>258</v>
      </c>
      <c r="C48" s="12"/>
      <c r="D48" s="216">
        <v>29</v>
      </c>
      <c r="E48" s="216">
        <v>27.833333333333332</v>
      </c>
      <c r="F48" s="216">
        <v>5106.9945166666666</v>
      </c>
      <c r="G48" s="216">
        <v>19.133333333333329</v>
      </c>
      <c r="H48" s="216">
        <v>26.766666666666666</v>
      </c>
      <c r="I48" s="216">
        <v>28.333333333333332</v>
      </c>
      <c r="J48" s="216">
        <v>28.899999999999995</v>
      </c>
      <c r="K48" s="216">
        <v>29.316666666666666</v>
      </c>
      <c r="L48" s="216">
        <v>30.200000000000003</v>
      </c>
      <c r="M48" s="216">
        <v>30.05</v>
      </c>
      <c r="N48" s="216">
        <v>26.399999999999995</v>
      </c>
      <c r="O48" s="216">
        <v>28.833333333333332</v>
      </c>
      <c r="P48" s="216">
        <v>27.233333333333334</v>
      </c>
      <c r="Q48" s="216">
        <v>30</v>
      </c>
      <c r="R48" s="216">
        <v>29.124163663436818</v>
      </c>
      <c r="S48" s="216">
        <v>34.661581398458061</v>
      </c>
      <c r="T48" s="216">
        <v>28.09549284878166</v>
      </c>
      <c r="U48" s="216">
        <v>46.666666666666664</v>
      </c>
      <c r="V48" s="216">
        <v>29.666666666666668</v>
      </c>
      <c r="W48" s="216">
        <v>3.2333333333333329</v>
      </c>
      <c r="X48" s="216">
        <v>29.033333333333335</v>
      </c>
      <c r="Y48" s="209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5"/>
    </row>
    <row r="49" spans="1:65">
      <c r="A49" s="29"/>
      <c r="B49" s="3" t="s">
        <v>259</v>
      </c>
      <c r="C49" s="28"/>
      <c r="D49" s="212">
        <v>29</v>
      </c>
      <c r="E49" s="212">
        <v>28</v>
      </c>
      <c r="F49" s="212">
        <v>5164.7992833333337</v>
      </c>
      <c r="G49" s="212">
        <v>19.049999999999997</v>
      </c>
      <c r="H49" s="212">
        <v>26.700000000000003</v>
      </c>
      <c r="I49" s="212">
        <v>28.5</v>
      </c>
      <c r="J49" s="212">
        <v>28.55</v>
      </c>
      <c r="K49" s="212">
        <v>29.4</v>
      </c>
      <c r="L49" s="212">
        <v>30.599999999999998</v>
      </c>
      <c r="M49" s="212">
        <v>30.15</v>
      </c>
      <c r="N49" s="212">
        <v>26.3</v>
      </c>
      <c r="O49" s="212">
        <v>28.95</v>
      </c>
      <c r="P49" s="212">
        <v>27.3</v>
      </c>
      <c r="Q49" s="212">
        <v>30</v>
      </c>
      <c r="R49" s="212">
        <v>29.075670062691191</v>
      </c>
      <c r="S49" s="212">
        <v>34.53513558202674</v>
      </c>
      <c r="T49" s="212">
        <v>28.269116619090369</v>
      </c>
      <c r="U49" s="212">
        <v>46.5</v>
      </c>
      <c r="V49" s="212">
        <v>29.5</v>
      </c>
      <c r="W49" s="212">
        <v>3.35</v>
      </c>
      <c r="X49" s="212">
        <v>29</v>
      </c>
      <c r="Y49" s="209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5"/>
    </row>
    <row r="50" spans="1:65">
      <c r="A50" s="29"/>
      <c r="B50" s="3" t="s">
        <v>260</v>
      </c>
      <c r="C50" s="28"/>
      <c r="D50" s="23">
        <v>0</v>
      </c>
      <c r="E50" s="23">
        <v>0.40824829046386302</v>
      </c>
      <c r="F50" s="23">
        <v>172.99295469114867</v>
      </c>
      <c r="G50" s="23">
        <v>0.41793141383086629</v>
      </c>
      <c r="H50" s="23">
        <v>0.37771241264574135</v>
      </c>
      <c r="I50" s="23">
        <v>0.81649658092772603</v>
      </c>
      <c r="J50" s="23">
        <v>1.3386560424545202</v>
      </c>
      <c r="K50" s="23">
        <v>0.36009258068817146</v>
      </c>
      <c r="L50" s="23">
        <v>1.0469001862641922</v>
      </c>
      <c r="M50" s="23">
        <v>0.5540758070878018</v>
      </c>
      <c r="N50" s="23">
        <v>0.66030296076876727</v>
      </c>
      <c r="O50" s="23">
        <v>0.40331955899344457</v>
      </c>
      <c r="P50" s="23">
        <v>0.28751811537130439</v>
      </c>
      <c r="Q50" s="23">
        <v>0</v>
      </c>
      <c r="R50" s="23">
        <v>0.76734060892033085</v>
      </c>
      <c r="S50" s="23">
        <v>2.0744612675867042</v>
      </c>
      <c r="T50" s="23">
        <v>0.74732240424879626</v>
      </c>
      <c r="U50" s="23">
        <v>3.2041639575194445</v>
      </c>
      <c r="V50" s="23">
        <v>0.81649658092772603</v>
      </c>
      <c r="W50" s="23">
        <v>0.51251016250087122</v>
      </c>
      <c r="X50" s="23">
        <v>0.80663911798688914</v>
      </c>
      <c r="Y50" s="149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0</v>
      </c>
      <c r="E51" s="13">
        <v>1.4667603250198672E-2</v>
      </c>
      <c r="F51" s="13">
        <v>3.387373025888054E-2</v>
      </c>
      <c r="G51" s="13">
        <v>2.1843105252484306E-2</v>
      </c>
      <c r="H51" s="13">
        <v>1.4111298106316613E-2</v>
      </c>
      <c r="I51" s="13">
        <v>2.8817526385684449E-2</v>
      </c>
      <c r="J51" s="13">
        <v>4.6320278285623545E-2</v>
      </c>
      <c r="K51" s="13">
        <v>1.2282862331603348E-2</v>
      </c>
      <c r="L51" s="13">
        <v>3.4665569081595765E-2</v>
      </c>
      <c r="M51" s="13">
        <v>1.8438462798262955E-2</v>
      </c>
      <c r="N51" s="13">
        <v>2.5011475786695735E-2</v>
      </c>
      <c r="O51" s="13">
        <v>1.3987961583587673E-2</v>
      </c>
      <c r="P51" s="13">
        <v>1.0557580735788412E-2</v>
      </c>
      <c r="Q51" s="13">
        <v>0</v>
      </c>
      <c r="R51" s="13">
        <v>2.6347215246687716E-2</v>
      </c>
      <c r="S51" s="13">
        <v>5.9849008149379698E-2</v>
      </c>
      <c r="T51" s="13">
        <v>2.6599369808926607E-2</v>
      </c>
      <c r="U51" s="13">
        <v>6.8660656232559528E-2</v>
      </c>
      <c r="V51" s="13">
        <v>2.7522356660485147E-2</v>
      </c>
      <c r="W51" s="13">
        <v>0.15850829768068184</v>
      </c>
      <c r="X51" s="13">
        <v>2.7783207278538086E-2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1.1364063307270911E-2</v>
      </c>
      <c r="E52" s="13">
        <v>-2.9322996710837712E-2</v>
      </c>
      <c r="F52" s="13">
        <v>177.10450778151559</v>
      </c>
      <c r="G52" s="13">
        <v>-0.33273221570301903</v>
      </c>
      <c r="H52" s="13">
        <v>-6.652259444167985E-2</v>
      </c>
      <c r="I52" s="13">
        <v>-1.1885685274505398E-2</v>
      </c>
      <c r="J52" s="13">
        <v>7.8766010200044256E-3</v>
      </c>
      <c r="K52" s="13">
        <v>2.2407693883614632E-2</v>
      </c>
      <c r="L52" s="13">
        <v>5.321361075446851E-2</v>
      </c>
      <c r="M52" s="13">
        <v>4.7982417323568782E-2</v>
      </c>
      <c r="N52" s="13">
        <v>-7.9309956161656925E-2</v>
      </c>
      <c r="O52" s="13">
        <v>5.5516261618269169E-3</v>
      </c>
      <c r="P52" s="13">
        <v>-5.024777043443629E-2</v>
      </c>
      <c r="Q52" s="13">
        <v>4.623868617993554E-2</v>
      </c>
      <c r="R52" s="13">
        <v>1.5694224244118482E-2</v>
      </c>
      <c r="S52" s="13">
        <v>0.20880957944138845</v>
      </c>
      <c r="T52" s="13">
        <v>-2.01802824770968E-2</v>
      </c>
      <c r="U52" s="13">
        <v>0.62748240072434402</v>
      </c>
      <c r="V52" s="13">
        <v>3.461381188904733E-2</v>
      </c>
      <c r="W52" s="13">
        <v>-0.88723871937838472</v>
      </c>
      <c r="X52" s="13">
        <v>1.2526550736359887E-2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0.03</v>
      </c>
      <c r="E53" s="44">
        <v>0.7</v>
      </c>
      <c r="F53" s="44" t="s">
        <v>263</v>
      </c>
      <c r="G53" s="44">
        <v>6.16</v>
      </c>
      <c r="H53" s="44">
        <v>1.37</v>
      </c>
      <c r="I53" s="44">
        <v>0.39</v>
      </c>
      <c r="J53" s="44">
        <v>0.03</v>
      </c>
      <c r="K53" s="44">
        <v>0.23</v>
      </c>
      <c r="L53" s="44">
        <v>0.78</v>
      </c>
      <c r="M53" s="44">
        <v>0.69</v>
      </c>
      <c r="N53" s="44">
        <v>1.6</v>
      </c>
      <c r="O53" s="44">
        <v>7.0000000000000007E-2</v>
      </c>
      <c r="P53" s="44">
        <v>1.08</v>
      </c>
      <c r="Q53" s="44">
        <v>0.66</v>
      </c>
      <c r="R53" s="44">
        <v>0.11</v>
      </c>
      <c r="S53" s="44">
        <v>3.58</v>
      </c>
      <c r="T53" s="44">
        <v>0.54</v>
      </c>
      <c r="U53" s="44">
        <v>11.11</v>
      </c>
      <c r="V53" s="44">
        <v>0.45</v>
      </c>
      <c r="W53" s="44">
        <v>16.13</v>
      </c>
      <c r="X53" s="44">
        <v>0.05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293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>
      <c r="BM55" s="55"/>
    </row>
    <row r="56" spans="1:65" ht="15">
      <c r="B56" s="8" t="s">
        <v>509</v>
      </c>
      <c r="BM56" s="27" t="s">
        <v>268</v>
      </c>
    </row>
    <row r="57" spans="1:65" ht="15">
      <c r="A57" s="24" t="s">
        <v>10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7" t="s">
        <v>223</v>
      </c>
      <c r="P57" s="17" t="s">
        <v>223</v>
      </c>
      <c r="Q57" s="17" t="s">
        <v>223</v>
      </c>
      <c r="R57" s="17" t="s">
        <v>223</v>
      </c>
      <c r="S57" s="17" t="s">
        <v>223</v>
      </c>
      <c r="T57" s="17" t="s">
        <v>223</v>
      </c>
      <c r="U57" s="17" t="s">
        <v>223</v>
      </c>
      <c r="V57" s="17" t="s">
        <v>223</v>
      </c>
      <c r="W57" s="149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224</v>
      </c>
      <c r="C58" s="9" t="s">
        <v>224</v>
      </c>
      <c r="D58" s="147" t="s">
        <v>226</v>
      </c>
      <c r="E58" s="148" t="s">
        <v>227</v>
      </c>
      <c r="F58" s="148" t="s">
        <v>228</v>
      </c>
      <c r="G58" s="148" t="s">
        <v>229</v>
      </c>
      <c r="H58" s="148" t="s">
        <v>230</v>
      </c>
      <c r="I58" s="148" t="s">
        <v>231</v>
      </c>
      <c r="J58" s="148" t="s">
        <v>232</v>
      </c>
      <c r="K58" s="148" t="s">
        <v>234</v>
      </c>
      <c r="L58" s="148" t="s">
        <v>235</v>
      </c>
      <c r="M58" s="148" t="s">
        <v>236</v>
      </c>
      <c r="N58" s="148" t="s">
        <v>237</v>
      </c>
      <c r="O58" s="148" t="s">
        <v>264</v>
      </c>
      <c r="P58" s="148" t="s">
        <v>239</v>
      </c>
      <c r="Q58" s="148" t="s">
        <v>240</v>
      </c>
      <c r="R58" s="148" t="s">
        <v>242</v>
      </c>
      <c r="S58" s="148" t="s">
        <v>243</v>
      </c>
      <c r="T58" s="148" t="s">
        <v>244</v>
      </c>
      <c r="U58" s="148" t="s">
        <v>246</v>
      </c>
      <c r="V58" s="148" t="s">
        <v>248</v>
      </c>
      <c r="W58" s="149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291</v>
      </c>
      <c r="E59" s="11" t="s">
        <v>114</v>
      </c>
      <c r="F59" s="11" t="s">
        <v>114</v>
      </c>
      <c r="G59" s="11" t="s">
        <v>114</v>
      </c>
      <c r="H59" s="11" t="s">
        <v>292</v>
      </c>
      <c r="I59" s="11" t="s">
        <v>291</v>
      </c>
      <c r="J59" s="11" t="s">
        <v>291</v>
      </c>
      <c r="K59" s="11" t="s">
        <v>292</v>
      </c>
      <c r="L59" s="11" t="s">
        <v>292</v>
      </c>
      <c r="M59" s="11" t="s">
        <v>292</v>
      </c>
      <c r="N59" s="11" t="s">
        <v>292</v>
      </c>
      <c r="O59" s="11" t="s">
        <v>292</v>
      </c>
      <c r="P59" s="11" t="s">
        <v>292</v>
      </c>
      <c r="Q59" s="11" t="s">
        <v>291</v>
      </c>
      <c r="R59" s="11" t="s">
        <v>291</v>
      </c>
      <c r="S59" s="11" t="s">
        <v>114</v>
      </c>
      <c r="T59" s="11" t="s">
        <v>292</v>
      </c>
      <c r="U59" s="11" t="s">
        <v>292</v>
      </c>
      <c r="V59" s="11" t="s">
        <v>291</v>
      </c>
      <c r="W59" s="149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49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17">
        <v>685</v>
      </c>
      <c r="E61" s="217">
        <v>476</v>
      </c>
      <c r="F61" s="217">
        <v>2.5366</v>
      </c>
      <c r="G61" s="217">
        <v>684.25849999999991</v>
      </c>
      <c r="H61" s="217">
        <v>295</v>
      </c>
      <c r="I61" s="217">
        <v>39</v>
      </c>
      <c r="J61" s="217">
        <v>696.2</v>
      </c>
      <c r="K61" s="217">
        <v>550</v>
      </c>
      <c r="L61" s="217">
        <v>210</v>
      </c>
      <c r="M61" s="217">
        <v>150</v>
      </c>
      <c r="N61" s="217">
        <v>210</v>
      </c>
      <c r="O61" s="217">
        <v>710</v>
      </c>
      <c r="P61" s="217">
        <v>676</v>
      </c>
      <c r="Q61" s="217">
        <v>41</v>
      </c>
      <c r="R61" s="217">
        <v>634.20447520103528</v>
      </c>
      <c r="S61" s="217">
        <v>512.17781068041063</v>
      </c>
      <c r="T61" s="217">
        <v>684</v>
      </c>
      <c r="U61" s="217">
        <v>837</v>
      </c>
      <c r="V61" s="217">
        <v>701.9</v>
      </c>
      <c r="W61" s="220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</v>
      </c>
    </row>
    <row r="62" spans="1:65">
      <c r="A62" s="29"/>
      <c r="B62" s="19">
        <v>1</v>
      </c>
      <c r="C62" s="9">
        <v>2</v>
      </c>
      <c r="D62" s="223">
        <v>661</v>
      </c>
      <c r="E62" s="223">
        <v>475</v>
      </c>
      <c r="F62" s="223">
        <v>2.5342000000000002</v>
      </c>
      <c r="G62" s="223">
        <v>688.125</v>
      </c>
      <c r="H62" s="223">
        <v>241</v>
      </c>
      <c r="I62" s="223">
        <v>41</v>
      </c>
      <c r="J62" s="223">
        <v>688.9</v>
      </c>
      <c r="K62" s="223">
        <v>410</v>
      </c>
      <c r="L62" s="223">
        <v>400</v>
      </c>
      <c r="M62" s="223">
        <v>150</v>
      </c>
      <c r="N62" s="223">
        <v>160</v>
      </c>
      <c r="O62" s="223">
        <v>690</v>
      </c>
      <c r="P62" s="223">
        <v>676</v>
      </c>
      <c r="Q62" s="225">
        <v>28</v>
      </c>
      <c r="R62" s="223">
        <v>665.49192553492117</v>
      </c>
      <c r="S62" s="223">
        <v>527.97304142033579</v>
      </c>
      <c r="T62" s="223">
        <v>674</v>
      </c>
      <c r="U62" s="223">
        <v>904</v>
      </c>
      <c r="V62" s="223">
        <v>701.9</v>
      </c>
      <c r="W62" s="220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5</v>
      </c>
    </row>
    <row r="63" spans="1:65">
      <c r="A63" s="29"/>
      <c r="B63" s="19">
        <v>1</v>
      </c>
      <c r="C63" s="9">
        <v>3</v>
      </c>
      <c r="D63" s="223">
        <v>689</v>
      </c>
      <c r="E63" s="223">
        <v>475</v>
      </c>
      <c r="F63" s="223">
        <v>2.5902000000000003</v>
      </c>
      <c r="G63" s="223">
        <v>685.96849999999995</v>
      </c>
      <c r="H63" s="223">
        <v>250</v>
      </c>
      <c r="I63" s="223">
        <v>78</v>
      </c>
      <c r="J63" s="223">
        <v>695.7</v>
      </c>
      <c r="K63" s="223">
        <v>480</v>
      </c>
      <c r="L63" s="223">
        <v>340</v>
      </c>
      <c r="M63" s="223">
        <v>140</v>
      </c>
      <c r="N63" s="223">
        <v>130</v>
      </c>
      <c r="O63" s="223">
        <v>690</v>
      </c>
      <c r="P63" s="223">
        <v>681</v>
      </c>
      <c r="Q63" s="223">
        <v>40</v>
      </c>
      <c r="R63" s="223">
        <v>584.60349215672466</v>
      </c>
      <c r="S63" s="223">
        <v>507.19179581068033</v>
      </c>
      <c r="T63" s="223">
        <v>653</v>
      </c>
      <c r="U63" s="223">
        <v>866</v>
      </c>
      <c r="V63" s="223">
        <v>672.1</v>
      </c>
      <c r="W63" s="220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16</v>
      </c>
    </row>
    <row r="64" spans="1:65">
      <c r="A64" s="29"/>
      <c r="B64" s="19">
        <v>1</v>
      </c>
      <c r="C64" s="9">
        <v>4</v>
      </c>
      <c r="D64" s="223">
        <v>681</v>
      </c>
      <c r="E64" s="223">
        <v>476</v>
      </c>
      <c r="F64" s="223">
        <v>2.6012</v>
      </c>
      <c r="G64" s="223">
        <v>686.529</v>
      </c>
      <c r="H64" s="223">
        <v>244</v>
      </c>
      <c r="I64" s="223">
        <v>74</v>
      </c>
      <c r="J64" s="223">
        <v>688.5</v>
      </c>
      <c r="K64" s="223">
        <v>420</v>
      </c>
      <c r="L64" s="223">
        <v>490</v>
      </c>
      <c r="M64" s="223">
        <v>130</v>
      </c>
      <c r="N64" s="223">
        <v>190</v>
      </c>
      <c r="O64" s="223">
        <v>710</v>
      </c>
      <c r="P64" s="223">
        <v>669</v>
      </c>
      <c r="Q64" s="223">
        <v>45</v>
      </c>
      <c r="R64" s="223">
        <v>614.09621133153098</v>
      </c>
      <c r="S64" s="223">
        <v>503.22117281225843</v>
      </c>
      <c r="T64" s="223">
        <v>620</v>
      </c>
      <c r="U64" s="223">
        <v>885</v>
      </c>
      <c r="V64" s="223">
        <v>672.9</v>
      </c>
      <c r="W64" s="220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464.19298105002002</v>
      </c>
    </row>
    <row r="65" spans="1:65">
      <c r="A65" s="29"/>
      <c r="B65" s="19">
        <v>1</v>
      </c>
      <c r="C65" s="9">
        <v>5</v>
      </c>
      <c r="D65" s="223">
        <v>686</v>
      </c>
      <c r="E65" s="223">
        <v>475</v>
      </c>
      <c r="F65" s="223">
        <v>2.5618000000000003</v>
      </c>
      <c r="G65" s="223">
        <v>686.95650000000001</v>
      </c>
      <c r="H65" s="223">
        <v>241</v>
      </c>
      <c r="I65" s="223">
        <v>55</v>
      </c>
      <c r="J65" s="223">
        <v>695.6</v>
      </c>
      <c r="K65" s="223">
        <v>500</v>
      </c>
      <c r="L65" s="223">
        <v>480</v>
      </c>
      <c r="M65" s="223">
        <v>160</v>
      </c>
      <c r="N65" s="223">
        <v>170</v>
      </c>
      <c r="O65" s="223">
        <v>700</v>
      </c>
      <c r="P65" s="223">
        <v>675</v>
      </c>
      <c r="Q65" s="223">
        <v>44</v>
      </c>
      <c r="R65" s="223">
        <v>655.78361982083368</v>
      </c>
      <c r="S65" s="223">
        <v>535.52697002351545</v>
      </c>
      <c r="T65" s="223">
        <v>645</v>
      </c>
      <c r="U65" s="223">
        <v>864</v>
      </c>
      <c r="V65" s="223">
        <v>689</v>
      </c>
      <c r="W65" s="220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11</v>
      </c>
    </row>
    <row r="66" spans="1:65">
      <c r="A66" s="29"/>
      <c r="B66" s="19">
        <v>1</v>
      </c>
      <c r="C66" s="9">
        <v>6</v>
      </c>
      <c r="D66" s="223">
        <v>697</v>
      </c>
      <c r="E66" s="223">
        <v>475</v>
      </c>
      <c r="F66" s="223">
        <v>2.4723999999999999</v>
      </c>
      <c r="G66" s="223">
        <v>682.92849999999999</v>
      </c>
      <c r="H66" s="223">
        <v>279</v>
      </c>
      <c r="I66" s="223">
        <v>99</v>
      </c>
      <c r="J66" s="223">
        <v>688.2</v>
      </c>
      <c r="K66" s="223">
        <v>630</v>
      </c>
      <c r="L66" s="223">
        <v>220</v>
      </c>
      <c r="M66" s="223">
        <v>160</v>
      </c>
      <c r="N66" s="223">
        <v>160</v>
      </c>
      <c r="O66" s="223">
        <v>700</v>
      </c>
      <c r="P66" s="223">
        <v>685</v>
      </c>
      <c r="Q66" s="223">
        <v>39</v>
      </c>
      <c r="R66" s="223">
        <v>610.85165118559678</v>
      </c>
      <c r="S66" s="223">
        <v>532.01527372439716</v>
      </c>
      <c r="T66" s="223">
        <v>676</v>
      </c>
      <c r="U66" s="223">
        <v>903</v>
      </c>
      <c r="V66" s="223">
        <v>663.1</v>
      </c>
      <c r="W66" s="220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6"/>
    </row>
    <row r="67" spans="1:65">
      <c r="A67" s="29"/>
      <c r="B67" s="20" t="s">
        <v>258</v>
      </c>
      <c r="C67" s="12"/>
      <c r="D67" s="227">
        <v>683.16666666666663</v>
      </c>
      <c r="E67" s="227">
        <v>475.33333333333331</v>
      </c>
      <c r="F67" s="227">
        <v>2.5493999999999999</v>
      </c>
      <c r="G67" s="227">
        <v>685.79433333333327</v>
      </c>
      <c r="H67" s="227">
        <v>258.33333333333331</v>
      </c>
      <c r="I67" s="227">
        <v>64.333333333333329</v>
      </c>
      <c r="J67" s="227">
        <v>692.18333333333339</v>
      </c>
      <c r="K67" s="227">
        <v>498.33333333333331</v>
      </c>
      <c r="L67" s="227">
        <v>356.66666666666669</v>
      </c>
      <c r="M67" s="227">
        <v>148.33333333333334</v>
      </c>
      <c r="N67" s="227">
        <v>170</v>
      </c>
      <c r="O67" s="227">
        <v>700</v>
      </c>
      <c r="P67" s="227">
        <v>677</v>
      </c>
      <c r="Q67" s="227">
        <v>39.5</v>
      </c>
      <c r="R67" s="227">
        <v>627.50522920510718</v>
      </c>
      <c r="S67" s="227">
        <v>519.68434407859957</v>
      </c>
      <c r="T67" s="227">
        <v>658.66666666666663</v>
      </c>
      <c r="U67" s="227">
        <v>876.5</v>
      </c>
      <c r="V67" s="227">
        <v>683.48333333333346</v>
      </c>
      <c r="W67" s="220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6"/>
    </row>
    <row r="68" spans="1:65">
      <c r="A68" s="29"/>
      <c r="B68" s="3" t="s">
        <v>259</v>
      </c>
      <c r="C68" s="28"/>
      <c r="D68" s="223">
        <v>685.5</v>
      </c>
      <c r="E68" s="223">
        <v>475</v>
      </c>
      <c r="F68" s="223">
        <v>2.5491999999999999</v>
      </c>
      <c r="G68" s="223">
        <v>686.24874999999997</v>
      </c>
      <c r="H68" s="223">
        <v>247</v>
      </c>
      <c r="I68" s="223">
        <v>64.5</v>
      </c>
      <c r="J68" s="223">
        <v>692.25</v>
      </c>
      <c r="K68" s="223">
        <v>490</v>
      </c>
      <c r="L68" s="223">
        <v>370</v>
      </c>
      <c r="M68" s="223">
        <v>150</v>
      </c>
      <c r="N68" s="223">
        <v>165</v>
      </c>
      <c r="O68" s="223">
        <v>700</v>
      </c>
      <c r="P68" s="223">
        <v>676</v>
      </c>
      <c r="Q68" s="223">
        <v>40.5</v>
      </c>
      <c r="R68" s="223">
        <v>624.15034326628313</v>
      </c>
      <c r="S68" s="223">
        <v>520.07542605037315</v>
      </c>
      <c r="T68" s="223">
        <v>663.5</v>
      </c>
      <c r="U68" s="223">
        <v>875.5</v>
      </c>
      <c r="V68" s="223">
        <v>680.95</v>
      </c>
      <c r="W68" s="220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6"/>
    </row>
    <row r="69" spans="1:65">
      <c r="A69" s="29"/>
      <c r="B69" s="3" t="s">
        <v>260</v>
      </c>
      <c r="C69" s="28"/>
      <c r="D69" s="223">
        <v>12.106472098289686</v>
      </c>
      <c r="E69" s="223">
        <v>0.51639777949432231</v>
      </c>
      <c r="F69" s="223">
        <v>4.6530678052227069E-2</v>
      </c>
      <c r="G69" s="223">
        <v>1.8933828103864085</v>
      </c>
      <c r="H69" s="223">
        <v>23.010142691140935</v>
      </c>
      <c r="I69" s="223">
        <v>23.474809193402752</v>
      </c>
      <c r="J69" s="223">
        <v>4.0096965803744791</v>
      </c>
      <c r="K69" s="223">
        <v>82.804991797998824</v>
      </c>
      <c r="L69" s="223">
        <v>122.74635093014649</v>
      </c>
      <c r="M69" s="223">
        <v>11.69045194450012</v>
      </c>
      <c r="N69" s="223">
        <v>27.568097504180443</v>
      </c>
      <c r="O69" s="223">
        <v>8.9442719099991592</v>
      </c>
      <c r="P69" s="223">
        <v>5.4772255750516612</v>
      </c>
      <c r="Q69" s="223">
        <v>6.0909769331364245</v>
      </c>
      <c r="R69" s="223">
        <v>30.282796547668557</v>
      </c>
      <c r="S69" s="223">
        <v>13.821656488368788</v>
      </c>
      <c r="T69" s="223">
        <v>24.047175856359239</v>
      </c>
      <c r="U69" s="223">
        <v>25.913317039699876</v>
      </c>
      <c r="V69" s="223">
        <v>16.527845191272398</v>
      </c>
      <c r="W69" s="220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6"/>
    </row>
    <row r="70" spans="1:65">
      <c r="A70" s="29"/>
      <c r="B70" s="3" t="s">
        <v>86</v>
      </c>
      <c r="C70" s="28"/>
      <c r="D70" s="13">
        <v>1.7721110658633354E-2</v>
      </c>
      <c r="E70" s="13">
        <v>1.0863908404508886E-3</v>
      </c>
      <c r="F70" s="13">
        <v>1.8251619225004734E-2</v>
      </c>
      <c r="G70" s="13">
        <v>2.7608609729735428E-3</v>
      </c>
      <c r="H70" s="13">
        <v>8.9071520094739107E-2</v>
      </c>
      <c r="I70" s="13">
        <v>0.36489340715133817</v>
      </c>
      <c r="J70" s="13">
        <v>5.7928245123514653E-3</v>
      </c>
      <c r="K70" s="13">
        <v>0.16616386313979697</v>
      </c>
      <c r="L70" s="13">
        <v>0.34414864746770041</v>
      </c>
      <c r="M70" s="13">
        <v>7.8812035580899678E-2</v>
      </c>
      <c r="N70" s="13">
        <v>0.16216527943635556</v>
      </c>
      <c r="O70" s="13">
        <v>1.2777531299998798E-2</v>
      </c>
      <c r="P70" s="13">
        <v>8.0904365953495729E-3</v>
      </c>
      <c r="Q70" s="13">
        <v>0.15420194767433987</v>
      </c>
      <c r="R70" s="13">
        <v>4.8259034567774549E-2</v>
      </c>
      <c r="S70" s="13">
        <v>2.6596253371601153E-2</v>
      </c>
      <c r="T70" s="13">
        <v>3.6508870227266052E-2</v>
      </c>
      <c r="U70" s="13">
        <v>2.956453740981161E-2</v>
      </c>
      <c r="V70" s="13">
        <v>2.4181782327692549E-2</v>
      </c>
      <c r="W70" s="149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261</v>
      </c>
      <c r="C71" s="28"/>
      <c r="D71" s="13">
        <v>0.47172985063522677</v>
      </c>
      <c r="E71" s="13">
        <v>2.399939839269738E-2</v>
      </c>
      <c r="F71" s="13">
        <v>-0.99450788765863463</v>
      </c>
      <c r="G71" s="13">
        <v>0.47739057101217597</v>
      </c>
      <c r="H71" s="13">
        <v>-0.44347858783005578</v>
      </c>
      <c r="I71" s="13">
        <v>-0.86140821606606544</v>
      </c>
      <c r="J71" s="13">
        <v>0.49115424315031997</v>
      </c>
      <c r="K71" s="13">
        <v>7.3547756379440887E-2</v>
      </c>
      <c r="L71" s="13">
        <v>-0.23164140513310916</v>
      </c>
      <c r="M71" s="13">
        <v>-0.68044899559274163</v>
      </c>
      <c r="N71" s="13">
        <v>-0.63377300618493981</v>
      </c>
      <c r="O71" s="13">
        <v>0.50799350394436527</v>
      </c>
      <c r="P71" s="13">
        <v>0.45844514595762176</v>
      </c>
      <c r="Q71" s="13">
        <v>-0.91490608084885372</v>
      </c>
      <c r="R71" s="13">
        <v>0.35181972761774505</v>
      </c>
      <c r="S71" s="13">
        <v>0.1195437356744522</v>
      </c>
      <c r="T71" s="13">
        <v>0.41895007799717399</v>
      </c>
      <c r="U71" s="13">
        <v>0.88822329458176585</v>
      </c>
      <c r="V71" s="13">
        <v>0.4724120381727257</v>
      </c>
      <c r="W71" s="149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262</v>
      </c>
      <c r="C72" s="46"/>
      <c r="D72" s="44">
        <v>0.66</v>
      </c>
      <c r="E72" s="44">
        <v>0.18</v>
      </c>
      <c r="F72" s="44">
        <v>2.1</v>
      </c>
      <c r="G72" s="44">
        <v>0.67</v>
      </c>
      <c r="H72" s="44">
        <v>1.06</v>
      </c>
      <c r="I72" s="44">
        <v>1.85</v>
      </c>
      <c r="J72" s="44">
        <v>0.7</v>
      </c>
      <c r="K72" s="44">
        <v>0.09</v>
      </c>
      <c r="L72" s="44">
        <v>0.66</v>
      </c>
      <c r="M72" s="44">
        <v>1.51</v>
      </c>
      <c r="N72" s="44">
        <v>1.42</v>
      </c>
      <c r="O72" s="44">
        <v>0.73</v>
      </c>
      <c r="P72" s="44">
        <v>0.64</v>
      </c>
      <c r="Q72" s="44">
        <v>1.95</v>
      </c>
      <c r="R72" s="44">
        <v>0.44</v>
      </c>
      <c r="S72" s="44">
        <v>0</v>
      </c>
      <c r="T72" s="44">
        <v>0.56000000000000005</v>
      </c>
      <c r="U72" s="44">
        <v>1.45</v>
      </c>
      <c r="V72" s="44">
        <v>0.66</v>
      </c>
      <c r="W72" s="149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 ht="15">
      <c r="B74" s="8" t="s">
        <v>510</v>
      </c>
      <c r="BM74" s="27" t="s">
        <v>66</v>
      </c>
    </row>
    <row r="75" spans="1:65" ht="15">
      <c r="A75" s="24" t="s">
        <v>13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149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224</v>
      </c>
      <c r="C76" s="9" t="s">
        <v>224</v>
      </c>
      <c r="D76" s="147" t="s">
        <v>226</v>
      </c>
      <c r="E76" s="148" t="s">
        <v>227</v>
      </c>
      <c r="F76" s="148" t="s">
        <v>228</v>
      </c>
      <c r="G76" s="148" t="s">
        <v>230</v>
      </c>
      <c r="H76" s="148" t="s">
        <v>231</v>
      </c>
      <c r="I76" s="148" t="s">
        <v>232</v>
      </c>
      <c r="J76" s="148" t="s">
        <v>234</v>
      </c>
      <c r="K76" s="148" t="s">
        <v>235</v>
      </c>
      <c r="L76" s="148" t="s">
        <v>236</v>
      </c>
      <c r="M76" s="148" t="s">
        <v>237</v>
      </c>
      <c r="N76" s="148" t="s">
        <v>264</v>
      </c>
      <c r="O76" s="148" t="s">
        <v>238</v>
      </c>
      <c r="P76" s="148" t="s">
        <v>239</v>
      </c>
      <c r="Q76" s="148" t="s">
        <v>240</v>
      </c>
      <c r="R76" s="148" t="s">
        <v>241</v>
      </c>
      <c r="S76" s="148" t="s">
        <v>242</v>
      </c>
      <c r="T76" s="148" t="s">
        <v>243</v>
      </c>
      <c r="U76" s="148" t="s">
        <v>244</v>
      </c>
      <c r="V76" s="148" t="s">
        <v>245</v>
      </c>
      <c r="W76" s="148" t="s">
        <v>246</v>
      </c>
      <c r="X76" s="148" t="s">
        <v>248</v>
      </c>
      <c r="Y76" s="149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291</v>
      </c>
      <c r="E77" s="11" t="s">
        <v>291</v>
      </c>
      <c r="F77" s="11" t="s">
        <v>291</v>
      </c>
      <c r="G77" s="11" t="s">
        <v>292</v>
      </c>
      <c r="H77" s="11" t="s">
        <v>291</v>
      </c>
      <c r="I77" s="11" t="s">
        <v>291</v>
      </c>
      <c r="J77" s="11" t="s">
        <v>292</v>
      </c>
      <c r="K77" s="11" t="s">
        <v>292</v>
      </c>
      <c r="L77" s="11" t="s">
        <v>292</v>
      </c>
      <c r="M77" s="11" t="s">
        <v>292</v>
      </c>
      <c r="N77" s="11" t="s">
        <v>292</v>
      </c>
      <c r="O77" s="11" t="s">
        <v>291</v>
      </c>
      <c r="P77" s="11" t="s">
        <v>292</v>
      </c>
      <c r="Q77" s="11" t="s">
        <v>291</v>
      </c>
      <c r="R77" s="11" t="s">
        <v>291</v>
      </c>
      <c r="S77" s="11" t="s">
        <v>291</v>
      </c>
      <c r="T77" s="11" t="s">
        <v>114</v>
      </c>
      <c r="U77" s="11" t="s">
        <v>292</v>
      </c>
      <c r="V77" s="11" t="s">
        <v>291</v>
      </c>
      <c r="W77" s="11" t="s">
        <v>292</v>
      </c>
      <c r="X77" s="11" t="s">
        <v>291</v>
      </c>
      <c r="Y77" s="149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149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143">
        <v>0.9</v>
      </c>
      <c r="E79" s="143">
        <v>0.62</v>
      </c>
      <c r="F79" s="143">
        <v>0.62373323561056704</v>
      </c>
      <c r="G79" s="143">
        <v>0.7</v>
      </c>
      <c r="H79" s="143" t="s">
        <v>105</v>
      </c>
      <c r="I79" s="21">
        <v>0.76</v>
      </c>
      <c r="J79" s="21">
        <v>0.76</v>
      </c>
      <c r="K79" s="21">
        <v>0.74</v>
      </c>
      <c r="L79" s="21">
        <v>0.74</v>
      </c>
      <c r="M79" s="21">
        <v>0.76</v>
      </c>
      <c r="N79" s="21">
        <v>0.76</v>
      </c>
      <c r="O79" s="21">
        <v>0.79</v>
      </c>
      <c r="P79" s="143">
        <v>0.63</v>
      </c>
      <c r="Q79" s="143" t="s">
        <v>105</v>
      </c>
      <c r="R79" s="21">
        <v>0.77769781736005761</v>
      </c>
      <c r="S79" s="143">
        <v>0.95267428177035995</v>
      </c>
      <c r="T79" s="21">
        <v>0.79230793697514657</v>
      </c>
      <c r="U79" s="143">
        <v>0.7</v>
      </c>
      <c r="V79" s="21">
        <v>0.74</v>
      </c>
      <c r="W79" s="143" t="s">
        <v>105</v>
      </c>
      <c r="X79" s="21">
        <v>0.68</v>
      </c>
      <c r="Y79" s="149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44">
        <v>0.9</v>
      </c>
      <c r="E80" s="144">
        <v>0.63</v>
      </c>
      <c r="F80" s="144">
        <v>0.64617459216365636</v>
      </c>
      <c r="G80" s="144">
        <v>0.8</v>
      </c>
      <c r="H80" s="144" t="s">
        <v>105</v>
      </c>
      <c r="I80" s="145">
        <v>0.88</v>
      </c>
      <c r="J80" s="11">
        <v>0.76</v>
      </c>
      <c r="K80" s="11">
        <v>0.75</v>
      </c>
      <c r="L80" s="11">
        <v>0.74</v>
      </c>
      <c r="M80" s="11">
        <v>0.77</v>
      </c>
      <c r="N80" s="11">
        <v>0.75</v>
      </c>
      <c r="O80" s="11">
        <v>0.75</v>
      </c>
      <c r="P80" s="144">
        <v>0.63</v>
      </c>
      <c r="Q80" s="144" t="s">
        <v>105</v>
      </c>
      <c r="R80" s="11">
        <v>0.76904082718761857</v>
      </c>
      <c r="S80" s="144">
        <v>0.38150925340719699</v>
      </c>
      <c r="T80" s="11">
        <v>0.74354843849429197</v>
      </c>
      <c r="U80" s="144">
        <v>0.8</v>
      </c>
      <c r="V80" s="11">
        <v>0.76</v>
      </c>
      <c r="W80" s="144" t="s">
        <v>105</v>
      </c>
      <c r="X80" s="145">
        <v>0.94</v>
      </c>
      <c r="Y80" s="149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 t="e">
        <v>#N/A</v>
      </c>
    </row>
    <row r="81" spans="1:65">
      <c r="A81" s="29"/>
      <c r="B81" s="19">
        <v>1</v>
      </c>
      <c r="C81" s="9">
        <v>3</v>
      </c>
      <c r="D81" s="144">
        <v>0.9</v>
      </c>
      <c r="E81" s="144">
        <v>0.65</v>
      </c>
      <c r="F81" s="144">
        <v>0.65475946839911636</v>
      </c>
      <c r="G81" s="144">
        <v>0.8</v>
      </c>
      <c r="H81" s="144" t="s">
        <v>105</v>
      </c>
      <c r="I81" s="11">
        <v>0.74</v>
      </c>
      <c r="J81" s="11">
        <v>0.77</v>
      </c>
      <c r="K81" s="11">
        <v>0.75</v>
      </c>
      <c r="L81" s="11">
        <v>0.75</v>
      </c>
      <c r="M81" s="11">
        <v>0.73</v>
      </c>
      <c r="N81" s="11">
        <v>0.74</v>
      </c>
      <c r="O81" s="11">
        <v>0.74</v>
      </c>
      <c r="P81" s="144">
        <v>0.64</v>
      </c>
      <c r="Q81" s="144" t="s">
        <v>105</v>
      </c>
      <c r="R81" s="11">
        <v>0.74195635003715643</v>
      </c>
      <c r="S81" s="144">
        <v>0.84181090527721603</v>
      </c>
      <c r="T81" s="11">
        <v>0.67914513760227624</v>
      </c>
      <c r="U81" s="144">
        <v>0.7</v>
      </c>
      <c r="V81" s="11">
        <v>0.76</v>
      </c>
      <c r="W81" s="144" t="s">
        <v>105</v>
      </c>
      <c r="X81" s="145">
        <v>0.92</v>
      </c>
      <c r="Y81" s="149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44">
        <v>0.9</v>
      </c>
      <c r="E82" s="144">
        <v>0.69</v>
      </c>
      <c r="F82" s="144">
        <v>0.63470448640093802</v>
      </c>
      <c r="G82" s="144">
        <v>0.7</v>
      </c>
      <c r="H82" s="144" t="s">
        <v>105</v>
      </c>
      <c r="I82" s="11">
        <v>0.75</v>
      </c>
      <c r="J82" s="11">
        <v>0.76</v>
      </c>
      <c r="K82" s="11">
        <v>0.74</v>
      </c>
      <c r="L82" s="11">
        <v>0.74</v>
      </c>
      <c r="M82" s="11">
        <v>0.77</v>
      </c>
      <c r="N82" s="11">
        <v>0.76</v>
      </c>
      <c r="O82" s="11">
        <v>0.83</v>
      </c>
      <c r="P82" s="144">
        <v>0.63</v>
      </c>
      <c r="Q82" s="144" t="s">
        <v>105</v>
      </c>
      <c r="R82" s="11">
        <v>0.77239907126280871</v>
      </c>
      <c r="S82" s="144">
        <v>0.69492947395746996</v>
      </c>
      <c r="T82" s="11">
        <v>0.7075501452567583</v>
      </c>
      <c r="U82" s="144">
        <v>0.8</v>
      </c>
      <c r="V82" s="11">
        <v>0.76</v>
      </c>
      <c r="W82" s="144" t="s">
        <v>105</v>
      </c>
      <c r="X82" s="11">
        <v>0.77</v>
      </c>
      <c r="Y82" s="149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0.75944113552993353</v>
      </c>
    </row>
    <row r="83" spans="1:65">
      <c r="A83" s="29"/>
      <c r="B83" s="19">
        <v>1</v>
      </c>
      <c r="C83" s="9">
        <v>5</v>
      </c>
      <c r="D83" s="144">
        <v>0.9</v>
      </c>
      <c r="E83" s="144">
        <v>0.62</v>
      </c>
      <c r="F83" s="144">
        <v>0.68263607074902599</v>
      </c>
      <c r="G83" s="144">
        <v>0.9</v>
      </c>
      <c r="H83" s="144" t="s">
        <v>105</v>
      </c>
      <c r="I83" s="11">
        <v>0.83</v>
      </c>
      <c r="J83" s="11">
        <v>0.76</v>
      </c>
      <c r="K83" s="11">
        <v>0.75</v>
      </c>
      <c r="L83" s="11">
        <v>0.76</v>
      </c>
      <c r="M83" s="11">
        <v>0.74</v>
      </c>
      <c r="N83" s="11">
        <v>0.76</v>
      </c>
      <c r="O83" s="11">
        <v>0.78</v>
      </c>
      <c r="P83" s="144">
        <v>0.63</v>
      </c>
      <c r="Q83" s="144" t="s">
        <v>105</v>
      </c>
      <c r="R83" s="11">
        <v>0.76222856766238833</v>
      </c>
      <c r="S83" s="144">
        <v>0.57311859110669305</v>
      </c>
      <c r="T83" s="11">
        <v>0.74364746854104968</v>
      </c>
      <c r="U83" s="144">
        <v>0.7</v>
      </c>
      <c r="V83" s="11">
        <v>0.78</v>
      </c>
      <c r="W83" s="144" t="s">
        <v>105</v>
      </c>
      <c r="X83" s="11">
        <v>0.87</v>
      </c>
      <c r="Y83" s="149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75</v>
      </c>
    </row>
    <row r="84" spans="1:65">
      <c r="A84" s="29"/>
      <c r="B84" s="19">
        <v>1</v>
      </c>
      <c r="C84" s="9">
        <v>6</v>
      </c>
      <c r="D84" s="144">
        <v>0.9</v>
      </c>
      <c r="E84" s="144">
        <v>0.65</v>
      </c>
      <c r="F84" s="144">
        <v>0.67761789173320941</v>
      </c>
      <c r="G84" s="144">
        <v>0.8</v>
      </c>
      <c r="H84" s="144" t="s">
        <v>105</v>
      </c>
      <c r="I84" s="11">
        <v>0.74</v>
      </c>
      <c r="J84" s="11">
        <v>0.76</v>
      </c>
      <c r="K84" s="11">
        <v>0.77</v>
      </c>
      <c r="L84" s="11">
        <v>0.73</v>
      </c>
      <c r="M84" s="11">
        <v>0.74</v>
      </c>
      <c r="N84" s="11">
        <v>0.77</v>
      </c>
      <c r="O84" s="11">
        <v>0.75</v>
      </c>
      <c r="P84" s="144">
        <v>0.64</v>
      </c>
      <c r="Q84" s="144" t="s">
        <v>105</v>
      </c>
      <c r="R84" s="11">
        <v>0.77440219648293307</v>
      </c>
      <c r="S84" s="144">
        <v>0.55646412635463405</v>
      </c>
      <c r="T84" s="11">
        <v>0.79519098811312339</v>
      </c>
      <c r="U84" s="144">
        <v>0.8</v>
      </c>
      <c r="V84" s="11">
        <v>0.75</v>
      </c>
      <c r="W84" s="144" t="s">
        <v>105</v>
      </c>
      <c r="X84" s="11">
        <v>0.82</v>
      </c>
      <c r="Y84" s="149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258</v>
      </c>
      <c r="C85" s="12"/>
      <c r="D85" s="22">
        <v>0.9</v>
      </c>
      <c r="E85" s="22">
        <v>0.64333333333333331</v>
      </c>
      <c r="F85" s="22">
        <v>0.65327095750941888</v>
      </c>
      <c r="G85" s="22">
        <v>0.78333333333333333</v>
      </c>
      <c r="H85" s="22" t="s">
        <v>626</v>
      </c>
      <c r="I85" s="22">
        <v>0.78333333333333333</v>
      </c>
      <c r="J85" s="22">
        <v>0.7616666666666666</v>
      </c>
      <c r="K85" s="22">
        <v>0.75</v>
      </c>
      <c r="L85" s="22">
        <v>0.74333333333333318</v>
      </c>
      <c r="M85" s="22">
        <v>0.75166666666666659</v>
      </c>
      <c r="N85" s="22">
        <v>0.75666666666666649</v>
      </c>
      <c r="O85" s="22">
        <v>0.77333333333333343</v>
      </c>
      <c r="P85" s="22">
        <v>0.6333333333333333</v>
      </c>
      <c r="Q85" s="22" t="s">
        <v>626</v>
      </c>
      <c r="R85" s="22">
        <v>0.76628747166549382</v>
      </c>
      <c r="S85" s="22">
        <v>0.66675110531226167</v>
      </c>
      <c r="T85" s="22">
        <v>0.74356501916377438</v>
      </c>
      <c r="U85" s="22">
        <v>0.75</v>
      </c>
      <c r="V85" s="22">
        <v>0.7583333333333333</v>
      </c>
      <c r="W85" s="22" t="s">
        <v>626</v>
      </c>
      <c r="X85" s="22">
        <v>0.83333333333333337</v>
      </c>
      <c r="Y85" s="149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259</v>
      </c>
      <c r="C86" s="28"/>
      <c r="D86" s="11">
        <v>0.9</v>
      </c>
      <c r="E86" s="11">
        <v>0.64</v>
      </c>
      <c r="F86" s="11">
        <v>0.65046703028138642</v>
      </c>
      <c r="G86" s="11">
        <v>0.8</v>
      </c>
      <c r="H86" s="11" t="s">
        <v>626</v>
      </c>
      <c r="I86" s="11">
        <v>0.755</v>
      </c>
      <c r="J86" s="11">
        <v>0.76</v>
      </c>
      <c r="K86" s="11">
        <v>0.75</v>
      </c>
      <c r="L86" s="11">
        <v>0.74</v>
      </c>
      <c r="M86" s="11">
        <v>0.75</v>
      </c>
      <c r="N86" s="11">
        <v>0.76</v>
      </c>
      <c r="O86" s="11">
        <v>0.76500000000000001</v>
      </c>
      <c r="P86" s="11">
        <v>0.63</v>
      </c>
      <c r="Q86" s="11" t="s">
        <v>626</v>
      </c>
      <c r="R86" s="11">
        <v>0.7707199492252137</v>
      </c>
      <c r="S86" s="11">
        <v>0.63402403253208151</v>
      </c>
      <c r="T86" s="11">
        <v>0.74359795351767088</v>
      </c>
      <c r="U86" s="11">
        <v>0.75</v>
      </c>
      <c r="V86" s="11">
        <v>0.76</v>
      </c>
      <c r="W86" s="11" t="s">
        <v>626</v>
      </c>
      <c r="X86" s="11">
        <v>0.84499999999999997</v>
      </c>
      <c r="Y86" s="149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260</v>
      </c>
      <c r="C87" s="28"/>
      <c r="D87" s="23">
        <v>0</v>
      </c>
      <c r="E87" s="23">
        <v>2.65832027165025E-2</v>
      </c>
      <c r="F87" s="23">
        <v>2.3344584005108273E-2</v>
      </c>
      <c r="G87" s="23">
        <v>7.5277265270908125E-2</v>
      </c>
      <c r="H87" s="23" t="s">
        <v>626</v>
      </c>
      <c r="I87" s="23">
        <v>5.8195074247453848E-2</v>
      </c>
      <c r="J87" s="23">
        <v>4.0824829046386332E-3</v>
      </c>
      <c r="K87" s="23">
        <v>1.0954451150103333E-2</v>
      </c>
      <c r="L87" s="23">
        <v>1.0327955589886454E-2</v>
      </c>
      <c r="M87" s="23">
        <v>1.7224014243685099E-2</v>
      </c>
      <c r="N87" s="23">
        <v>1.0327955589886454E-2</v>
      </c>
      <c r="O87" s="23">
        <v>3.3862466931200777E-2</v>
      </c>
      <c r="P87" s="23">
        <v>5.1639777949432268E-3</v>
      </c>
      <c r="Q87" s="23" t="s">
        <v>626</v>
      </c>
      <c r="R87" s="23">
        <v>1.3034228365351763E-2</v>
      </c>
      <c r="S87" s="23">
        <v>0.20759826414565766</v>
      </c>
      <c r="T87" s="23">
        <v>4.5799807996277586E-2</v>
      </c>
      <c r="U87" s="23">
        <v>5.4772255750516662E-2</v>
      </c>
      <c r="V87" s="23">
        <v>1.3291601358251269E-2</v>
      </c>
      <c r="W87" s="23" t="s">
        <v>626</v>
      </c>
      <c r="X87" s="23">
        <v>9.7911524687682133E-2</v>
      </c>
      <c r="Y87" s="199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  <c r="BI87" s="200"/>
      <c r="BJ87" s="200"/>
      <c r="BK87" s="200"/>
      <c r="BL87" s="200"/>
      <c r="BM87" s="56"/>
    </row>
    <row r="88" spans="1:65">
      <c r="A88" s="29"/>
      <c r="B88" s="3" t="s">
        <v>86</v>
      </c>
      <c r="C88" s="28"/>
      <c r="D88" s="13">
        <v>0</v>
      </c>
      <c r="E88" s="13">
        <v>4.1321040491972799E-2</v>
      </c>
      <c r="F88" s="13">
        <v>3.5734917857222652E-2</v>
      </c>
      <c r="G88" s="13">
        <v>9.6098636516052924E-2</v>
      </c>
      <c r="H88" s="13" t="s">
        <v>626</v>
      </c>
      <c r="I88" s="13">
        <v>7.4291584145685763E-2</v>
      </c>
      <c r="J88" s="13">
        <v>5.3599337916480968E-3</v>
      </c>
      <c r="K88" s="13">
        <v>1.4605934866804443E-2</v>
      </c>
      <c r="L88" s="13">
        <v>1.3894110659040075E-2</v>
      </c>
      <c r="M88" s="13">
        <v>2.2914431366321642E-2</v>
      </c>
      <c r="N88" s="13">
        <v>1.3649280515268444E-2</v>
      </c>
      <c r="O88" s="13">
        <v>4.3787672755863066E-2</v>
      </c>
      <c r="P88" s="13">
        <v>8.1536491499103591E-3</v>
      </c>
      <c r="Q88" s="13" t="s">
        <v>626</v>
      </c>
      <c r="R88" s="13">
        <v>1.7009580408540951E-2</v>
      </c>
      <c r="S88" s="13">
        <v>0.31135796025179818</v>
      </c>
      <c r="T88" s="13">
        <v>6.1594893272124092E-2</v>
      </c>
      <c r="U88" s="13">
        <v>7.3029674334022215E-2</v>
      </c>
      <c r="V88" s="13">
        <v>1.7527386406485192E-2</v>
      </c>
      <c r="W88" s="13" t="s">
        <v>626</v>
      </c>
      <c r="X88" s="13">
        <v>0.11749382962521855</v>
      </c>
      <c r="Y88" s="149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261</v>
      </c>
      <c r="C89" s="28"/>
      <c r="D89" s="13">
        <v>0.18508197395968717</v>
      </c>
      <c r="E89" s="13">
        <v>-0.15288584824363105</v>
      </c>
      <c r="F89" s="13">
        <v>-0.13980040460466991</v>
      </c>
      <c r="G89" s="13">
        <v>3.1460236594542668E-2</v>
      </c>
      <c r="H89" s="13" t="s">
        <v>626</v>
      </c>
      <c r="I89" s="13">
        <v>3.1460236594542668E-2</v>
      </c>
      <c r="J89" s="13">
        <v>2.9304853695870658E-3</v>
      </c>
      <c r="K89" s="13">
        <v>-1.2431688366927318E-2</v>
      </c>
      <c r="L89" s="13">
        <v>-2.1210073359221426E-2</v>
      </c>
      <c r="M89" s="13">
        <v>-1.023709211885393E-2</v>
      </c>
      <c r="N89" s="13">
        <v>-3.653303374633543E-3</v>
      </c>
      <c r="O89" s="13">
        <v>1.8292659106101672E-2</v>
      </c>
      <c r="P89" s="13">
        <v>-0.16605342573207194</v>
      </c>
      <c r="Q89" s="13" t="s">
        <v>626</v>
      </c>
      <c r="R89" s="13">
        <v>9.0149661576903739E-3</v>
      </c>
      <c r="S89" s="13">
        <v>-0.1220503155297129</v>
      </c>
      <c r="T89" s="13">
        <v>-2.0904999246690648E-2</v>
      </c>
      <c r="U89" s="13">
        <v>-1.2431688366927318E-2</v>
      </c>
      <c r="V89" s="13">
        <v>-1.4587071265598217E-3</v>
      </c>
      <c r="W89" s="13" t="s">
        <v>626</v>
      </c>
      <c r="X89" s="13">
        <v>9.7298124036747424E-2</v>
      </c>
      <c r="Y89" s="149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262</v>
      </c>
      <c r="C90" s="46"/>
      <c r="D90" s="44" t="s">
        <v>263</v>
      </c>
      <c r="E90" s="44">
        <v>2.21</v>
      </c>
      <c r="F90" s="44">
        <v>2</v>
      </c>
      <c r="G90" s="44" t="s">
        <v>263</v>
      </c>
      <c r="H90" s="44">
        <v>5.27</v>
      </c>
      <c r="I90" s="44">
        <v>0.78</v>
      </c>
      <c r="J90" s="44">
        <v>0.32</v>
      </c>
      <c r="K90" s="44">
        <v>7.0000000000000007E-2</v>
      </c>
      <c r="L90" s="44">
        <v>7.0000000000000007E-2</v>
      </c>
      <c r="M90" s="44">
        <v>0.1</v>
      </c>
      <c r="N90" s="44">
        <v>0.21</v>
      </c>
      <c r="O90" s="44">
        <v>0.56999999999999995</v>
      </c>
      <c r="P90" s="44">
        <v>2.42</v>
      </c>
      <c r="Q90" s="44">
        <v>5.27</v>
      </c>
      <c r="R90" s="44">
        <v>0.42</v>
      </c>
      <c r="S90" s="44">
        <v>1.71</v>
      </c>
      <c r="T90" s="44">
        <v>7.0000000000000007E-2</v>
      </c>
      <c r="U90" s="44" t="s">
        <v>263</v>
      </c>
      <c r="V90" s="44">
        <v>0.25</v>
      </c>
      <c r="W90" s="44">
        <v>5.27</v>
      </c>
      <c r="X90" s="44">
        <v>1.85</v>
      </c>
      <c r="Y90" s="149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5"/>
    </row>
    <row r="92" spans="1:65">
      <c r="BM92" s="55"/>
    </row>
    <row r="93" spans="1:65" ht="15">
      <c r="B93" s="8" t="s">
        <v>511</v>
      </c>
      <c r="BM93" s="27" t="s">
        <v>66</v>
      </c>
    </row>
    <row r="94" spans="1:65" ht="15">
      <c r="A94" s="24" t="s">
        <v>16</v>
      </c>
      <c r="B94" s="18" t="s">
        <v>111</v>
      </c>
      <c r="C94" s="15" t="s">
        <v>112</v>
      </c>
      <c r="D94" s="16" t="s">
        <v>223</v>
      </c>
      <c r="E94" s="17" t="s">
        <v>223</v>
      </c>
      <c r="F94" s="17" t="s">
        <v>223</v>
      </c>
      <c r="G94" s="17" t="s">
        <v>223</v>
      </c>
      <c r="H94" s="17" t="s">
        <v>223</v>
      </c>
      <c r="I94" s="17" t="s">
        <v>223</v>
      </c>
      <c r="J94" s="17" t="s">
        <v>223</v>
      </c>
      <c r="K94" s="17" t="s">
        <v>223</v>
      </c>
      <c r="L94" s="17" t="s">
        <v>223</v>
      </c>
      <c r="M94" s="17" t="s">
        <v>223</v>
      </c>
      <c r="N94" s="17" t="s">
        <v>223</v>
      </c>
      <c r="O94" s="17" t="s">
        <v>223</v>
      </c>
      <c r="P94" s="17" t="s">
        <v>223</v>
      </c>
      <c r="Q94" s="17" t="s">
        <v>223</v>
      </c>
      <c r="R94" s="17" t="s">
        <v>223</v>
      </c>
      <c r="S94" s="17" t="s">
        <v>223</v>
      </c>
      <c r="T94" s="17" t="s">
        <v>223</v>
      </c>
      <c r="U94" s="17" t="s">
        <v>223</v>
      </c>
      <c r="V94" s="17" t="s">
        <v>223</v>
      </c>
      <c r="W94" s="17" t="s">
        <v>223</v>
      </c>
      <c r="X94" s="17" t="s">
        <v>223</v>
      </c>
      <c r="Y94" s="17" t="s">
        <v>223</v>
      </c>
      <c r="Z94" s="149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224</v>
      </c>
      <c r="C95" s="9" t="s">
        <v>224</v>
      </c>
      <c r="D95" s="147" t="s">
        <v>226</v>
      </c>
      <c r="E95" s="148" t="s">
        <v>227</v>
      </c>
      <c r="F95" s="148" t="s">
        <v>228</v>
      </c>
      <c r="G95" s="148" t="s">
        <v>229</v>
      </c>
      <c r="H95" s="148" t="s">
        <v>230</v>
      </c>
      <c r="I95" s="148" t="s">
        <v>231</v>
      </c>
      <c r="J95" s="148" t="s">
        <v>232</v>
      </c>
      <c r="K95" s="148" t="s">
        <v>234</v>
      </c>
      <c r="L95" s="148" t="s">
        <v>235</v>
      </c>
      <c r="M95" s="148" t="s">
        <v>236</v>
      </c>
      <c r="N95" s="148" t="s">
        <v>237</v>
      </c>
      <c r="O95" s="148" t="s">
        <v>264</v>
      </c>
      <c r="P95" s="148" t="s">
        <v>238</v>
      </c>
      <c r="Q95" s="148" t="s">
        <v>239</v>
      </c>
      <c r="R95" s="148" t="s">
        <v>240</v>
      </c>
      <c r="S95" s="148" t="s">
        <v>241</v>
      </c>
      <c r="T95" s="148" t="s">
        <v>242</v>
      </c>
      <c r="U95" s="148" t="s">
        <v>243</v>
      </c>
      <c r="V95" s="148" t="s">
        <v>244</v>
      </c>
      <c r="W95" s="148" t="s">
        <v>245</v>
      </c>
      <c r="X95" s="148" t="s">
        <v>246</v>
      </c>
      <c r="Y95" s="148" t="s">
        <v>248</v>
      </c>
      <c r="Z95" s="149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291</v>
      </c>
      <c r="E96" s="11" t="s">
        <v>291</v>
      </c>
      <c r="F96" s="11" t="s">
        <v>291</v>
      </c>
      <c r="G96" s="11" t="s">
        <v>291</v>
      </c>
      <c r="H96" s="11" t="s">
        <v>292</v>
      </c>
      <c r="I96" s="11" t="s">
        <v>291</v>
      </c>
      <c r="J96" s="11" t="s">
        <v>291</v>
      </c>
      <c r="K96" s="11" t="s">
        <v>292</v>
      </c>
      <c r="L96" s="11" t="s">
        <v>292</v>
      </c>
      <c r="M96" s="11" t="s">
        <v>292</v>
      </c>
      <c r="N96" s="11" t="s">
        <v>292</v>
      </c>
      <c r="O96" s="11" t="s">
        <v>292</v>
      </c>
      <c r="P96" s="11" t="s">
        <v>291</v>
      </c>
      <c r="Q96" s="11" t="s">
        <v>292</v>
      </c>
      <c r="R96" s="11" t="s">
        <v>291</v>
      </c>
      <c r="S96" s="11" t="s">
        <v>291</v>
      </c>
      <c r="T96" s="11" t="s">
        <v>291</v>
      </c>
      <c r="U96" s="11" t="s">
        <v>114</v>
      </c>
      <c r="V96" s="11" t="s">
        <v>292</v>
      </c>
      <c r="W96" s="11" t="s">
        <v>291</v>
      </c>
      <c r="X96" s="11" t="s">
        <v>292</v>
      </c>
      <c r="Y96" s="11" t="s">
        <v>291</v>
      </c>
      <c r="Z96" s="149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149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3.45</v>
      </c>
      <c r="E98" s="21">
        <v>3.24</v>
      </c>
      <c r="F98" s="21">
        <v>3.33669470561621</v>
      </c>
      <c r="G98" s="21">
        <v>2.99126459403724</v>
      </c>
      <c r="H98" s="21">
        <v>3.4</v>
      </c>
      <c r="I98" s="150">
        <v>3.79</v>
      </c>
      <c r="J98" s="21">
        <v>3.69</v>
      </c>
      <c r="K98" s="21">
        <v>3.68</v>
      </c>
      <c r="L98" s="21">
        <v>3.63</v>
      </c>
      <c r="M98" s="21">
        <v>3.24</v>
      </c>
      <c r="N98" s="21">
        <v>3.44</v>
      </c>
      <c r="O98" s="21">
        <v>3.32</v>
      </c>
      <c r="P98" s="21">
        <v>3.52</v>
      </c>
      <c r="Q98" s="21">
        <v>3.27</v>
      </c>
      <c r="R98" s="21">
        <v>3.5</v>
      </c>
      <c r="S98" s="21">
        <v>3.6643309630330245</v>
      </c>
      <c r="T98" s="21">
        <v>3.2343067599911302</v>
      </c>
      <c r="U98" s="21">
        <v>3.6082857177331484</v>
      </c>
      <c r="V98" s="21">
        <v>3.62</v>
      </c>
      <c r="W98" s="21">
        <v>3.68</v>
      </c>
      <c r="X98" s="21">
        <v>3.1</v>
      </c>
      <c r="Y98" s="21">
        <v>3.59</v>
      </c>
      <c r="Z98" s="149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3.41</v>
      </c>
      <c r="E99" s="11">
        <v>3.26</v>
      </c>
      <c r="F99" s="11">
        <v>3.5124350548669874</v>
      </c>
      <c r="G99" s="11">
        <v>2.9803472970346601</v>
      </c>
      <c r="H99" s="11">
        <v>3.35</v>
      </c>
      <c r="I99" s="11">
        <v>3.1</v>
      </c>
      <c r="J99" s="11">
        <v>3.62</v>
      </c>
      <c r="K99" s="11">
        <v>3.65</v>
      </c>
      <c r="L99" s="11">
        <v>3.58</v>
      </c>
      <c r="M99" s="11">
        <v>3.35</v>
      </c>
      <c r="N99" s="11">
        <v>3.41</v>
      </c>
      <c r="O99" s="11">
        <v>3.22</v>
      </c>
      <c r="P99" s="11">
        <v>3.43</v>
      </c>
      <c r="Q99" s="11">
        <v>3.31</v>
      </c>
      <c r="R99" s="11">
        <v>3.5</v>
      </c>
      <c r="S99" s="11">
        <v>3.4040156273481732</v>
      </c>
      <c r="T99" s="11">
        <v>3.0289401183092801</v>
      </c>
      <c r="U99" s="11">
        <v>3.6489448896501182</v>
      </c>
      <c r="V99" s="11">
        <v>3.6</v>
      </c>
      <c r="W99" s="11">
        <v>3.69</v>
      </c>
      <c r="X99" s="11">
        <v>3.5</v>
      </c>
      <c r="Y99" s="11">
        <v>3.64</v>
      </c>
      <c r="Z99" s="149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e">
        <v>#N/A</v>
      </c>
    </row>
    <row r="100" spans="1:65">
      <c r="A100" s="29"/>
      <c r="B100" s="19">
        <v>1</v>
      </c>
      <c r="C100" s="9">
        <v>3</v>
      </c>
      <c r="D100" s="11">
        <v>3.54</v>
      </c>
      <c r="E100" s="11">
        <v>3.13</v>
      </c>
      <c r="F100" s="11">
        <v>3.4090858253633973</v>
      </c>
      <c r="G100" s="11">
        <v>2.9670422199888602</v>
      </c>
      <c r="H100" s="11">
        <v>3.4</v>
      </c>
      <c r="I100" s="11">
        <v>3.29</v>
      </c>
      <c r="J100" s="11">
        <v>3.64</v>
      </c>
      <c r="K100" s="11">
        <v>3.55</v>
      </c>
      <c r="L100" s="11">
        <v>3.58</v>
      </c>
      <c r="M100" s="11">
        <v>3.28</v>
      </c>
      <c r="N100" s="11">
        <v>3.39</v>
      </c>
      <c r="O100" s="11">
        <v>3.31</v>
      </c>
      <c r="P100" s="11">
        <v>3.6</v>
      </c>
      <c r="Q100" s="11">
        <v>3.35</v>
      </c>
      <c r="R100" s="11">
        <v>3.5</v>
      </c>
      <c r="S100" s="11">
        <v>3.3144581147292502</v>
      </c>
      <c r="T100" s="11">
        <v>2.9249829312129898</v>
      </c>
      <c r="U100" s="11">
        <v>3.4127237192163582</v>
      </c>
      <c r="V100" s="11">
        <v>3.5</v>
      </c>
      <c r="W100" s="11">
        <v>3.6</v>
      </c>
      <c r="X100" s="11">
        <v>3.5</v>
      </c>
      <c r="Y100" s="11">
        <v>3.5</v>
      </c>
      <c r="Z100" s="149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3.54</v>
      </c>
      <c r="E101" s="11">
        <v>3.49</v>
      </c>
      <c r="F101" s="11">
        <v>3.4208028868649674</v>
      </c>
      <c r="G101" s="11">
        <v>2.9655363224814302</v>
      </c>
      <c r="H101" s="11">
        <v>3.47</v>
      </c>
      <c r="I101" s="11">
        <v>3.28</v>
      </c>
      <c r="J101" s="11">
        <v>3.62</v>
      </c>
      <c r="K101" s="11">
        <v>3.49</v>
      </c>
      <c r="L101" s="11">
        <v>3.66</v>
      </c>
      <c r="M101" s="145">
        <v>3</v>
      </c>
      <c r="N101" s="11">
        <v>3.44</v>
      </c>
      <c r="O101" s="11">
        <v>3.3</v>
      </c>
      <c r="P101" s="11">
        <v>3.51</v>
      </c>
      <c r="Q101" s="11">
        <v>3.34</v>
      </c>
      <c r="R101" s="11">
        <v>3.5</v>
      </c>
      <c r="S101" s="11">
        <v>3.4771590807827746</v>
      </c>
      <c r="T101" s="11">
        <v>2.8738017177306001</v>
      </c>
      <c r="U101" s="11">
        <v>3.3775413814816684</v>
      </c>
      <c r="V101" s="11">
        <v>3.37</v>
      </c>
      <c r="W101" s="11">
        <v>3.66</v>
      </c>
      <c r="X101" s="11">
        <v>3.2</v>
      </c>
      <c r="Y101" s="11">
        <v>3.58</v>
      </c>
      <c r="Z101" s="149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3.4129087347970284</v>
      </c>
    </row>
    <row r="102" spans="1:65">
      <c r="A102" s="29"/>
      <c r="B102" s="19">
        <v>1</v>
      </c>
      <c r="C102" s="9">
        <v>5</v>
      </c>
      <c r="D102" s="11">
        <v>3.47</v>
      </c>
      <c r="E102" s="11">
        <v>3.09</v>
      </c>
      <c r="F102" s="11">
        <v>3.3814738959836572</v>
      </c>
      <c r="G102" s="11">
        <v>2.9538959807618301</v>
      </c>
      <c r="H102" s="11">
        <v>3.4</v>
      </c>
      <c r="I102" s="11">
        <v>3.21</v>
      </c>
      <c r="J102" s="11">
        <v>3.66</v>
      </c>
      <c r="K102" s="11">
        <v>3.84</v>
      </c>
      <c r="L102" s="11">
        <v>3.62</v>
      </c>
      <c r="M102" s="11">
        <v>3.26</v>
      </c>
      <c r="N102" s="11">
        <v>3.27</v>
      </c>
      <c r="O102" s="11">
        <v>3.31</v>
      </c>
      <c r="P102" s="11">
        <v>3.49</v>
      </c>
      <c r="Q102" s="11">
        <v>3.35</v>
      </c>
      <c r="R102" s="11">
        <v>3.5</v>
      </c>
      <c r="S102" s="11">
        <v>3.5349789625972923</v>
      </c>
      <c r="T102" s="11">
        <v>3.1786902117492901</v>
      </c>
      <c r="U102" s="11">
        <v>3.4911390175647381</v>
      </c>
      <c r="V102" s="11">
        <v>3.42</v>
      </c>
      <c r="W102" s="11">
        <v>3.74</v>
      </c>
      <c r="X102" s="11">
        <v>3.1</v>
      </c>
      <c r="Y102" s="11">
        <v>3.69</v>
      </c>
      <c r="Z102" s="149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76</v>
      </c>
    </row>
    <row r="103" spans="1:65">
      <c r="A103" s="29"/>
      <c r="B103" s="19">
        <v>1</v>
      </c>
      <c r="C103" s="9">
        <v>6</v>
      </c>
      <c r="D103" s="11">
        <v>3.6</v>
      </c>
      <c r="E103" s="11">
        <v>3.37</v>
      </c>
      <c r="F103" s="11">
        <v>3.5297700649925972</v>
      </c>
      <c r="G103" s="11">
        <v>2.9419387975265501</v>
      </c>
      <c r="H103" s="11">
        <v>3.35</v>
      </c>
      <c r="I103" s="11">
        <v>3.34</v>
      </c>
      <c r="J103" s="11">
        <v>3.63</v>
      </c>
      <c r="K103" s="11">
        <v>3.64</v>
      </c>
      <c r="L103" s="145">
        <v>3.78</v>
      </c>
      <c r="M103" s="11">
        <v>3.32</v>
      </c>
      <c r="N103" s="11">
        <v>3.35</v>
      </c>
      <c r="O103" s="11">
        <v>3.31</v>
      </c>
      <c r="P103" s="11">
        <v>3.51</v>
      </c>
      <c r="Q103" s="11">
        <v>3.46</v>
      </c>
      <c r="R103" s="11">
        <v>3.4</v>
      </c>
      <c r="S103" s="11">
        <v>3.5461306852159429</v>
      </c>
      <c r="T103" s="145">
        <v>2.7931274649971498</v>
      </c>
      <c r="U103" s="11">
        <v>3.4970911015448283</v>
      </c>
      <c r="V103" s="11">
        <v>3.54</v>
      </c>
      <c r="W103" s="11">
        <v>3.72</v>
      </c>
      <c r="X103" s="11">
        <v>3.3</v>
      </c>
      <c r="Y103" s="11">
        <v>3.34</v>
      </c>
      <c r="Z103" s="149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258</v>
      </c>
      <c r="C104" s="12"/>
      <c r="D104" s="22">
        <v>3.5016666666666669</v>
      </c>
      <c r="E104" s="22">
        <v>3.2633333333333336</v>
      </c>
      <c r="F104" s="22">
        <v>3.4317104056146364</v>
      </c>
      <c r="G104" s="22">
        <v>2.9666708686384289</v>
      </c>
      <c r="H104" s="22">
        <v>3.395</v>
      </c>
      <c r="I104" s="22">
        <v>3.3349999999999995</v>
      </c>
      <c r="J104" s="22">
        <v>3.6433333333333331</v>
      </c>
      <c r="K104" s="22">
        <v>3.6416666666666671</v>
      </c>
      <c r="L104" s="22">
        <v>3.6416666666666671</v>
      </c>
      <c r="M104" s="22">
        <v>3.2416666666666667</v>
      </c>
      <c r="N104" s="22">
        <v>3.3833333333333333</v>
      </c>
      <c r="O104" s="22">
        <v>3.2949999999999995</v>
      </c>
      <c r="P104" s="22">
        <v>3.5100000000000002</v>
      </c>
      <c r="Q104" s="22">
        <v>3.3466666666666671</v>
      </c>
      <c r="R104" s="22">
        <v>3.4833333333333329</v>
      </c>
      <c r="S104" s="22">
        <v>3.4901789056177428</v>
      </c>
      <c r="T104" s="22">
        <v>3.0056415339984066</v>
      </c>
      <c r="U104" s="22">
        <v>3.5059543045318105</v>
      </c>
      <c r="V104" s="22">
        <v>3.5083333333333329</v>
      </c>
      <c r="W104" s="22">
        <v>3.6816666666666666</v>
      </c>
      <c r="X104" s="22">
        <v>3.2833333333333337</v>
      </c>
      <c r="Y104" s="22">
        <v>3.5566666666666666</v>
      </c>
      <c r="Z104" s="149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11">
        <v>3.5049999999999999</v>
      </c>
      <c r="E105" s="11">
        <v>3.25</v>
      </c>
      <c r="F105" s="11">
        <v>3.4149443561141823</v>
      </c>
      <c r="G105" s="11">
        <v>2.9662892712351452</v>
      </c>
      <c r="H105" s="11">
        <v>3.4</v>
      </c>
      <c r="I105" s="11">
        <v>3.2850000000000001</v>
      </c>
      <c r="J105" s="11">
        <v>3.6349999999999998</v>
      </c>
      <c r="K105" s="11">
        <v>3.645</v>
      </c>
      <c r="L105" s="11">
        <v>3.625</v>
      </c>
      <c r="M105" s="11">
        <v>3.2699999999999996</v>
      </c>
      <c r="N105" s="11">
        <v>3.4000000000000004</v>
      </c>
      <c r="O105" s="11">
        <v>3.31</v>
      </c>
      <c r="P105" s="11">
        <v>3.51</v>
      </c>
      <c r="Q105" s="11">
        <v>3.3449999999999998</v>
      </c>
      <c r="R105" s="11">
        <v>3.5</v>
      </c>
      <c r="S105" s="11">
        <v>3.5060690216900334</v>
      </c>
      <c r="T105" s="11">
        <v>2.9769615247611352</v>
      </c>
      <c r="U105" s="11">
        <v>3.4941150595547832</v>
      </c>
      <c r="V105" s="11">
        <v>3.52</v>
      </c>
      <c r="W105" s="11">
        <v>3.6850000000000001</v>
      </c>
      <c r="X105" s="11">
        <v>3.25</v>
      </c>
      <c r="Y105" s="11">
        <v>3.585</v>
      </c>
      <c r="Z105" s="149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260</v>
      </c>
      <c r="C106" s="28"/>
      <c r="D106" s="23">
        <v>7.0261416628663698E-2</v>
      </c>
      <c r="E106" s="23">
        <v>0.14908610487455465</v>
      </c>
      <c r="F106" s="23">
        <v>7.5252510306501208E-2</v>
      </c>
      <c r="G106" s="23">
        <v>1.7709851615526837E-2</v>
      </c>
      <c r="H106" s="23">
        <v>4.4158804331639261E-2</v>
      </c>
      <c r="I106" s="23">
        <v>0.23788652757144527</v>
      </c>
      <c r="J106" s="23">
        <v>2.7325202042558901E-2</v>
      </c>
      <c r="K106" s="23">
        <v>0.12023587928179615</v>
      </c>
      <c r="L106" s="23">
        <v>7.4408780843840283E-2</v>
      </c>
      <c r="M106" s="23">
        <v>0.12496666222103663</v>
      </c>
      <c r="N106" s="23">
        <v>6.5012819248719447E-2</v>
      </c>
      <c r="O106" s="23">
        <v>3.7282703764614407E-2</v>
      </c>
      <c r="P106" s="23">
        <v>5.4772255750516578E-2</v>
      </c>
      <c r="Q106" s="23">
        <v>6.3456021516217542E-2</v>
      </c>
      <c r="R106" s="23">
        <v>4.0824829046386339E-2</v>
      </c>
      <c r="S106" s="23">
        <v>0.12160428327893873</v>
      </c>
      <c r="T106" s="23">
        <v>0.1742562660915348</v>
      </c>
      <c r="U106" s="23">
        <v>0.10620536285885725</v>
      </c>
      <c r="V106" s="23">
        <v>9.8877028002800904E-2</v>
      </c>
      <c r="W106" s="23">
        <v>4.9159604012508788E-2</v>
      </c>
      <c r="X106" s="23">
        <v>0.18348478592697173</v>
      </c>
      <c r="Y106" s="23">
        <v>0.1237201142363952</v>
      </c>
      <c r="Z106" s="199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  <c r="BI106" s="200"/>
      <c r="BJ106" s="200"/>
      <c r="BK106" s="200"/>
      <c r="BL106" s="200"/>
      <c r="BM106" s="56"/>
    </row>
    <row r="107" spans="1:65">
      <c r="A107" s="29"/>
      <c r="B107" s="3" t="s">
        <v>86</v>
      </c>
      <c r="C107" s="28"/>
      <c r="D107" s="13">
        <v>2.00651356388378E-2</v>
      </c>
      <c r="E107" s="13">
        <v>4.5685221105583644E-2</v>
      </c>
      <c r="F107" s="13">
        <v>2.1928572464442294E-2</v>
      </c>
      <c r="G107" s="13">
        <v>5.9696044487924198E-3</v>
      </c>
      <c r="H107" s="13">
        <v>1.3007011585166203E-2</v>
      </c>
      <c r="I107" s="13">
        <v>7.1330293124871158E-2</v>
      </c>
      <c r="J107" s="13">
        <v>7.5000554554141546E-3</v>
      </c>
      <c r="K107" s="13">
        <v>3.3016717422918847E-2</v>
      </c>
      <c r="L107" s="13">
        <v>2.0432617165356597E-2</v>
      </c>
      <c r="M107" s="13">
        <v>3.8550127163301785E-2</v>
      </c>
      <c r="N107" s="13">
        <v>1.9215611600606735E-2</v>
      </c>
      <c r="O107" s="13">
        <v>1.1314932857242613E-2</v>
      </c>
      <c r="P107" s="13">
        <v>1.560463126795344E-2</v>
      </c>
      <c r="Q107" s="13">
        <v>1.8960962604447469E-2</v>
      </c>
      <c r="R107" s="13">
        <v>1.1720046616187467E-2</v>
      </c>
      <c r="S107" s="13">
        <v>3.484184810217212E-2</v>
      </c>
      <c r="T107" s="13">
        <v>5.7976396759370566E-2</v>
      </c>
      <c r="U107" s="13">
        <v>3.0292854279810714E-2</v>
      </c>
      <c r="V107" s="13">
        <v>2.8183475915287672E-2</v>
      </c>
      <c r="W107" s="13">
        <v>1.3352540700545619E-2</v>
      </c>
      <c r="X107" s="13">
        <v>5.5883691145270573E-2</v>
      </c>
      <c r="Y107" s="13">
        <v>3.4785411687833702E-2</v>
      </c>
      <c r="Z107" s="149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261</v>
      </c>
      <c r="C108" s="28"/>
      <c r="D108" s="13">
        <v>2.6006535412063103E-2</v>
      </c>
      <c r="E108" s="13">
        <v>-4.3826370139543269E-2</v>
      </c>
      <c r="F108" s="13">
        <v>5.5089872828744113E-3</v>
      </c>
      <c r="G108" s="13">
        <v>-0.13075001438183431</v>
      </c>
      <c r="H108" s="13">
        <v>-5.2473523872572647E-3</v>
      </c>
      <c r="I108" s="13">
        <v>-2.2827664274375103E-2</v>
      </c>
      <c r="J108" s="13">
        <v>6.7515605145535229E-2</v>
      </c>
      <c r="K108" s="13">
        <v>6.7027263148671024E-2</v>
      </c>
      <c r="L108" s="13">
        <v>6.7027263148671024E-2</v>
      </c>
      <c r="M108" s="13">
        <v>-5.0174816098780273E-2</v>
      </c>
      <c r="N108" s="13">
        <v>-8.6657463653079247E-3</v>
      </c>
      <c r="O108" s="13">
        <v>-3.4547872199120255E-2</v>
      </c>
      <c r="P108" s="13">
        <v>2.8448245396385019E-2</v>
      </c>
      <c r="Q108" s="13">
        <v>-1.9409270296324221E-2</v>
      </c>
      <c r="R108" s="13">
        <v>2.0634773446554844E-2</v>
      </c>
      <c r="S108" s="13">
        <v>2.2640561709983631E-2</v>
      </c>
      <c r="T108" s="13">
        <v>-0.11933140685721932</v>
      </c>
      <c r="U108" s="13">
        <v>2.7262835594200396E-2</v>
      </c>
      <c r="V108" s="13">
        <v>2.7959903399520369E-2</v>
      </c>
      <c r="W108" s="13">
        <v>7.8747471073416175E-2</v>
      </c>
      <c r="X108" s="13">
        <v>-3.7966266177170693E-2</v>
      </c>
      <c r="Y108" s="13">
        <v>4.2121821308587659E-2</v>
      </c>
      <c r="Z108" s="149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262</v>
      </c>
      <c r="C109" s="46"/>
      <c r="D109" s="44">
        <v>0.26</v>
      </c>
      <c r="E109" s="44">
        <v>1.1200000000000001</v>
      </c>
      <c r="F109" s="44">
        <v>0.15</v>
      </c>
      <c r="G109" s="44">
        <v>2.84</v>
      </c>
      <c r="H109" s="44">
        <v>0.36</v>
      </c>
      <c r="I109" s="44">
        <v>0.71</v>
      </c>
      <c r="J109" s="44">
        <v>1.07</v>
      </c>
      <c r="K109" s="44">
        <v>1.06</v>
      </c>
      <c r="L109" s="44">
        <v>1.06</v>
      </c>
      <c r="M109" s="44">
        <v>1.25</v>
      </c>
      <c r="N109" s="44">
        <v>0.43</v>
      </c>
      <c r="O109" s="44">
        <v>0.94</v>
      </c>
      <c r="P109" s="44">
        <v>0.3</v>
      </c>
      <c r="Q109" s="44">
        <v>0.64</v>
      </c>
      <c r="R109" s="44">
        <v>0.15</v>
      </c>
      <c r="S109" s="44">
        <v>0.19</v>
      </c>
      <c r="T109" s="44">
        <v>2.61</v>
      </c>
      <c r="U109" s="44">
        <v>0.28000000000000003</v>
      </c>
      <c r="V109" s="44">
        <v>0.28999999999999998</v>
      </c>
      <c r="W109" s="44">
        <v>1.3</v>
      </c>
      <c r="X109" s="44">
        <v>1.01</v>
      </c>
      <c r="Y109" s="44">
        <v>0.56999999999999995</v>
      </c>
      <c r="Z109" s="149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BM110" s="55"/>
    </row>
    <row r="111" spans="1:65" ht="15">
      <c r="B111" s="8" t="s">
        <v>512</v>
      </c>
      <c r="BM111" s="27" t="s">
        <v>66</v>
      </c>
    </row>
    <row r="112" spans="1:65" ht="15">
      <c r="A112" s="24" t="s">
        <v>50</v>
      </c>
      <c r="B112" s="18" t="s">
        <v>111</v>
      </c>
      <c r="C112" s="15" t="s">
        <v>112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17" t="s">
        <v>223</v>
      </c>
      <c r="Z112" s="149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224</v>
      </c>
      <c r="C113" s="9" t="s">
        <v>224</v>
      </c>
      <c r="D113" s="147" t="s">
        <v>226</v>
      </c>
      <c r="E113" s="148" t="s">
        <v>227</v>
      </c>
      <c r="F113" s="148" t="s">
        <v>228</v>
      </c>
      <c r="G113" s="148" t="s">
        <v>229</v>
      </c>
      <c r="H113" s="148" t="s">
        <v>230</v>
      </c>
      <c r="I113" s="148" t="s">
        <v>231</v>
      </c>
      <c r="J113" s="148" t="s">
        <v>232</v>
      </c>
      <c r="K113" s="148" t="s">
        <v>234</v>
      </c>
      <c r="L113" s="148" t="s">
        <v>235</v>
      </c>
      <c r="M113" s="148" t="s">
        <v>236</v>
      </c>
      <c r="N113" s="148" t="s">
        <v>237</v>
      </c>
      <c r="O113" s="148" t="s">
        <v>264</v>
      </c>
      <c r="P113" s="148" t="s">
        <v>238</v>
      </c>
      <c r="Q113" s="148" t="s">
        <v>239</v>
      </c>
      <c r="R113" s="148" t="s">
        <v>240</v>
      </c>
      <c r="S113" s="148" t="s">
        <v>241</v>
      </c>
      <c r="T113" s="148" t="s">
        <v>242</v>
      </c>
      <c r="U113" s="148" t="s">
        <v>243</v>
      </c>
      <c r="V113" s="148" t="s">
        <v>244</v>
      </c>
      <c r="W113" s="148" t="s">
        <v>245</v>
      </c>
      <c r="X113" s="148" t="s">
        <v>246</v>
      </c>
      <c r="Y113" s="148" t="s">
        <v>248</v>
      </c>
      <c r="Z113" s="149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114</v>
      </c>
      <c r="E114" s="11" t="s">
        <v>114</v>
      </c>
      <c r="F114" s="11" t="s">
        <v>114</v>
      </c>
      <c r="G114" s="11" t="s">
        <v>114</v>
      </c>
      <c r="H114" s="11" t="s">
        <v>292</v>
      </c>
      <c r="I114" s="11" t="s">
        <v>291</v>
      </c>
      <c r="J114" s="11" t="s">
        <v>291</v>
      </c>
      <c r="K114" s="11" t="s">
        <v>292</v>
      </c>
      <c r="L114" s="11" t="s">
        <v>292</v>
      </c>
      <c r="M114" s="11" t="s">
        <v>292</v>
      </c>
      <c r="N114" s="11" t="s">
        <v>292</v>
      </c>
      <c r="O114" s="11" t="s">
        <v>292</v>
      </c>
      <c r="P114" s="11" t="s">
        <v>114</v>
      </c>
      <c r="Q114" s="11" t="s">
        <v>292</v>
      </c>
      <c r="R114" s="11" t="s">
        <v>291</v>
      </c>
      <c r="S114" s="11" t="s">
        <v>291</v>
      </c>
      <c r="T114" s="11" t="s">
        <v>291</v>
      </c>
      <c r="U114" s="11" t="s">
        <v>114</v>
      </c>
      <c r="V114" s="11" t="s">
        <v>292</v>
      </c>
      <c r="W114" s="11" t="s">
        <v>292</v>
      </c>
      <c r="X114" s="11" t="s">
        <v>292</v>
      </c>
      <c r="Y114" s="11" t="s">
        <v>291</v>
      </c>
      <c r="Z114" s="149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149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197">
        <v>0.51800000000000002</v>
      </c>
      <c r="E116" s="197">
        <v>0.53</v>
      </c>
      <c r="F116" s="198">
        <v>4.22698E-3</v>
      </c>
      <c r="G116" s="197">
        <v>0.52214240000000001</v>
      </c>
      <c r="H116" s="197">
        <v>0.54</v>
      </c>
      <c r="I116" s="197">
        <v>0.54</v>
      </c>
      <c r="J116" s="197">
        <v>0.53439999999999999</v>
      </c>
      <c r="K116" s="197">
        <v>0.54</v>
      </c>
      <c r="L116" s="197">
        <v>0.53</v>
      </c>
      <c r="M116" s="197">
        <v>0.53</v>
      </c>
      <c r="N116" s="197">
        <v>0.54</v>
      </c>
      <c r="O116" s="197">
        <v>0.54</v>
      </c>
      <c r="P116" s="197">
        <v>0.54700000000000004</v>
      </c>
      <c r="Q116" s="197">
        <v>0.55169999999999997</v>
      </c>
      <c r="R116" s="197">
        <v>0.56000000000000005</v>
      </c>
      <c r="S116" s="197">
        <v>0.55958629718976993</v>
      </c>
      <c r="T116" s="198">
        <v>0.607687060216759</v>
      </c>
      <c r="U116" s="197">
        <v>0.55176014941918072</v>
      </c>
      <c r="V116" s="197">
        <v>0.55000000000000004</v>
      </c>
      <c r="W116" s="197">
        <v>0.51600000000000001</v>
      </c>
      <c r="X116" s="197">
        <v>0.56000000000000005</v>
      </c>
      <c r="Y116" s="197">
        <v>0.55420000000000003</v>
      </c>
      <c r="Z116" s="199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01">
        <v>1</v>
      </c>
    </row>
    <row r="117" spans="1:65">
      <c r="A117" s="29"/>
      <c r="B117" s="19">
        <v>1</v>
      </c>
      <c r="C117" s="9">
        <v>2</v>
      </c>
      <c r="D117" s="23">
        <v>0.51900000000000002</v>
      </c>
      <c r="E117" s="23">
        <v>0.54</v>
      </c>
      <c r="F117" s="203">
        <v>4.0387399999999999E-3</v>
      </c>
      <c r="G117" s="23">
        <v>0.52429460000000006</v>
      </c>
      <c r="H117" s="23">
        <v>0.54</v>
      </c>
      <c r="I117" s="23">
        <v>0.55000000000000004</v>
      </c>
      <c r="J117" s="23">
        <v>0.52579999999999993</v>
      </c>
      <c r="K117" s="23">
        <v>0.54</v>
      </c>
      <c r="L117" s="23">
        <v>0.53</v>
      </c>
      <c r="M117" s="23">
        <v>0.54</v>
      </c>
      <c r="N117" s="23">
        <v>0.55000000000000004</v>
      </c>
      <c r="O117" s="23">
        <v>0.52</v>
      </c>
      <c r="P117" s="23">
        <v>0.54420000000000002</v>
      </c>
      <c r="Q117" s="23">
        <v>0.54879999999999995</v>
      </c>
      <c r="R117" s="23">
        <v>0.55000000000000004</v>
      </c>
      <c r="S117" s="23">
        <v>0.55026353804194195</v>
      </c>
      <c r="T117" s="203">
        <v>0.57629711616768498</v>
      </c>
      <c r="U117" s="23">
        <v>0.56321498740235676</v>
      </c>
      <c r="V117" s="23">
        <v>0.53</v>
      </c>
      <c r="W117" s="23">
        <v>0.52200000000000002</v>
      </c>
      <c r="X117" s="23">
        <v>0.56999999999999995</v>
      </c>
      <c r="Y117" s="23">
        <v>0.54810000000000003</v>
      </c>
      <c r="Z117" s="199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01" t="e">
        <v>#N/A</v>
      </c>
    </row>
    <row r="118" spans="1:65">
      <c r="A118" s="29"/>
      <c r="B118" s="19">
        <v>1</v>
      </c>
      <c r="C118" s="9">
        <v>3</v>
      </c>
      <c r="D118" s="23">
        <v>0.51500000000000001</v>
      </c>
      <c r="E118" s="23">
        <v>0.53</v>
      </c>
      <c r="F118" s="203">
        <v>4.0613000000000003E-3</v>
      </c>
      <c r="G118" s="23">
        <v>0.52645699999999995</v>
      </c>
      <c r="H118" s="23">
        <v>0.56999999999999995</v>
      </c>
      <c r="I118" s="23">
        <v>0.55000000000000004</v>
      </c>
      <c r="J118" s="23">
        <v>0.54649999999999999</v>
      </c>
      <c r="K118" s="23">
        <v>0.54</v>
      </c>
      <c r="L118" s="23">
        <v>0.53</v>
      </c>
      <c r="M118" s="23">
        <v>0.54</v>
      </c>
      <c r="N118" s="23">
        <v>0.53</v>
      </c>
      <c r="O118" s="23">
        <v>0.53</v>
      </c>
      <c r="P118" s="23">
        <v>0.55420000000000003</v>
      </c>
      <c r="Q118" s="23">
        <v>0.55779999999999996</v>
      </c>
      <c r="R118" s="23">
        <v>0.55000000000000004</v>
      </c>
      <c r="S118" s="23">
        <v>0.52094712458460546</v>
      </c>
      <c r="T118" s="203">
        <v>0.54165198066549103</v>
      </c>
      <c r="U118" s="23">
        <v>0.4944079876600434</v>
      </c>
      <c r="V118" s="23">
        <v>0.52</v>
      </c>
      <c r="W118" s="23">
        <v>0.51900000000000002</v>
      </c>
      <c r="X118" s="23">
        <v>0.56999999999999995</v>
      </c>
      <c r="Y118" s="23">
        <v>0.53290000000000004</v>
      </c>
      <c r="Z118" s="199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01">
        <v>16</v>
      </c>
    </row>
    <row r="119" spans="1:65">
      <c r="A119" s="29"/>
      <c r="B119" s="19">
        <v>1</v>
      </c>
      <c r="C119" s="9">
        <v>4</v>
      </c>
      <c r="D119" s="23">
        <v>0.51800000000000002</v>
      </c>
      <c r="E119" s="23">
        <v>0.53</v>
      </c>
      <c r="F119" s="203">
        <v>4.1822300000000003E-3</v>
      </c>
      <c r="G119" s="23">
        <v>0.52581440000000002</v>
      </c>
      <c r="H119" s="23">
        <v>0.52</v>
      </c>
      <c r="I119" s="23">
        <v>0.55000000000000004</v>
      </c>
      <c r="J119" s="23">
        <v>0.53160000000000007</v>
      </c>
      <c r="K119" s="23">
        <v>0.54</v>
      </c>
      <c r="L119" s="23">
        <v>0.53</v>
      </c>
      <c r="M119" s="23">
        <v>0.53</v>
      </c>
      <c r="N119" s="23">
        <v>0.55000000000000004</v>
      </c>
      <c r="O119" s="23">
        <v>0.53</v>
      </c>
      <c r="P119" s="23">
        <v>0.55500000000000005</v>
      </c>
      <c r="Q119" s="23">
        <v>0.54780000000000006</v>
      </c>
      <c r="R119" s="23">
        <v>0.56000000000000005</v>
      </c>
      <c r="S119" s="23">
        <v>0.54788025638665483</v>
      </c>
      <c r="T119" s="203">
        <v>0.57118326277559495</v>
      </c>
      <c r="U119" s="23">
        <v>0.50507510254872079</v>
      </c>
      <c r="V119" s="23">
        <v>0.5</v>
      </c>
      <c r="W119" s="23">
        <v>0.52400000000000002</v>
      </c>
      <c r="X119" s="23">
        <v>0.56000000000000005</v>
      </c>
      <c r="Y119" s="23">
        <v>0.53569999999999995</v>
      </c>
      <c r="Z119" s="199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201">
        <v>0.53859301741058851</v>
      </c>
    </row>
    <row r="120" spans="1:65">
      <c r="A120" s="29"/>
      <c r="B120" s="19">
        <v>1</v>
      </c>
      <c r="C120" s="9">
        <v>5</v>
      </c>
      <c r="D120" s="23">
        <v>0.52</v>
      </c>
      <c r="E120" s="23">
        <v>0.53</v>
      </c>
      <c r="F120" s="203">
        <v>4.0690099999999996E-3</v>
      </c>
      <c r="G120" s="23">
        <v>0.52930680000000008</v>
      </c>
      <c r="H120" s="23">
        <v>0.55000000000000004</v>
      </c>
      <c r="I120" s="23">
        <v>0.55000000000000004</v>
      </c>
      <c r="J120" s="23">
        <v>0.52910000000000001</v>
      </c>
      <c r="K120" s="23">
        <v>0.54</v>
      </c>
      <c r="L120" s="23">
        <v>0.53</v>
      </c>
      <c r="M120" s="23">
        <v>0.54</v>
      </c>
      <c r="N120" s="23">
        <v>0.53</v>
      </c>
      <c r="O120" s="23">
        <v>0.53</v>
      </c>
      <c r="P120" s="23">
        <v>0.55359999999999998</v>
      </c>
      <c r="Q120" s="23">
        <v>0.55230000000000001</v>
      </c>
      <c r="R120" s="23">
        <v>0.56000000000000005</v>
      </c>
      <c r="S120" s="23">
        <v>0.53978789119572534</v>
      </c>
      <c r="T120" s="203">
        <v>0.60274068374713197</v>
      </c>
      <c r="U120" s="23">
        <v>0.54888123337383143</v>
      </c>
      <c r="V120" s="23">
        <v>0.52</v>
      </c>
      <c r="W120" s="23">
        <v>0.53400000000000003</v>
      </c>
      <c r="X120" s="23">
        <v>0.56000000000000005</v>
      </c>
      <c r="Y120" s="23">
        <v>0.54339999999999999</v>
      </c>
      <c r="Z120" s="199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201">
        <v>77</v>
      </c>
    </row>
    <row r="121" spans="1:65">
      <c r="A121" s="29"/>
      <c r="B121" s="19">
        <v>1</v>
      </c>
      <c r="C121" s="9">
        <v>6</v>
      </c>
      <c r="D121" s="23">
        <v>0.52100000000000002</v>
      </c>
      <c r="E121" s="23">
        <v>0.53</v>
      </c>
      <c r="F121" s="203">
        <v>4.1554699999999997E-3</v>
      </c>
      <c r="G121" s="23">
        <v>0.52473320000000001</v>
      </c>
      <c r="H121" s="23">
        <v>0.55000000000000004</v>
      </c>
      <c r="I121" s="23">
        <v>0.56000000000000005</v>
      </c>
      <c r="J121" s="23">
        <v>0.53689999999999993</v>
      </c>
      <c r="K121" s="23">
        <v>0.53</v>
      </c>
      <c r="L121" s="23">
        <v>0.54</v>
      </c>
      <c r="M121" s="23">
        <v>0.52</v>
      </c>
      <c r="N121" s="23">
        <v>0.53</v>
      </c>
      <c r="O121" s="23">
        <v>0.53</v>
      </c>
      <c r="P121" s="23">
        <v>0.55210000000000004</v>
      </c>
      <c r="Q121" s="23">
        <v>0.55830000000000002</v>
      </c>
      <c r="R121" s="23">
        <v>0.56000000000000005</v>
      </c>
      <c r="S121" s="23">
        <v>0.55326020095311113</v>
      </c>
      <c r="T121" s="203">
        <v>0.53607814175422197</v>
      </c>
      <c r="U121" s="23">
        <v>0.5590489205146808</v>
      </c>
      <c r="V121" s="23">
        <v>0.54</v>
      </c>
      <c r="W121" s="23">
        <v>0.52600000000000002</v>
      </c>
      <c r="X121" s="23">
        <v>0.56000000000000005</v>
      </c>
      <c r="Y121" s="23">
        <v>0.52090000000000003</v>
      </c>
      <c r="Z121" s="199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56"/>
    </row>
    <row r="122" spans="1:65">
      <c r="A122" s="29"/>
      <c r="B122" s="20" t="s">
        <v>258</v>
      </c>
      <c r="C122" s="12"/>
      <c r="D122" s="205">
        <v>0.51850000000000007</v>
      </c>
      <c r="E122" s="205">
        <v>0.53166666666666673</v>
      </c>
      <c r="F122" s="205">
        <v>4.122288333333334E-3</v>
      </c>
      <c r="G122" s="205">
        <v>0.52545806666666672</v>
      </c>
      <c r="H122" s="205">
        <v>0.54499999999999993</v>
      </c>
      <c r="I122" s="205">
        <v>0.55000000000000004</v>
      </c>
      <c r="J122" s="205">
        <v>0.53405000000000002</v>
      </c>
      <c r="K122" s="205">
        <v>0.53833333333333344</v>
      </c>
      <c r="L122" s="205">
        <v>0.53166666666666673</v>
      </c>
      <c r="M122" s="205">
        <v>0.53333333333333333</v>
      </c>
      <c r="N122" s="205">
        <v>0.53833333333333344</v>
      </c>
      <c r="O122" s="205">
        <v>0.53000000000000014</v>
      </c>
      <c r="P122" s="205">
        <v>0.5510166666666666</v>
      </c>
      <c r="Q122" s="205">
        <v>0.55278333333333329</v>
      </c>
      <c r="R122" s="205">
        <v>0.55666666666666675</v>
      </c>
      <c r="S122" s="205">
        <v>0.54528755139196805</v>
      </c>
      <c r="T122" s="205">
        <v>0.57260637422114735</v>
      </c>
      <c r="U122" s="205">
        <v>0.53706473015313561</v>
      </c>
      <c r="V122" s="205">
        <v>0.52666666666666673</v>
      </c>
      <c r="W122" s="205">
        <v>0.52349999999999997</v>
      </c>
      <c r="X122" s="205">
        <v>0.56333333333333335</v>
      </c>
      <c r="Y122" s="205">
        <v>0.53920000000000001</v>
      </c>
      <c r="Z122" s="199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56"/>
    </row>
    <row r="123" spans="1:65">
      <c r="A123" s="29"/>
      <c r="B123" s="3" t="s">
        <v>259</v>
      </c>
      <c r="C123" s="28"/>
      <c r="D123" s="23">
        <v>0.51849999999999996</v>
      </c>
      <c r="E123" s="23">
        <v>0.53</v>
      </c>
      <c r="F123" s="23">
        <v>4.1122399999999996E-3</v>
      </c>
      <c r="G123" s="23">
        <v>0.52527380000000001</v>
      </c>
      <c r="H123" s="23">
        <v>0.54500000000000004</v>
      </c>
      <c r="I123" s="23">
        <v>0.55000000000000004</v>
      </c>
      <c r="J123" s="23">
        <v>0.53300000000000003</v>
      </c>
      <c r="K123" s="23">
        <v>0.54</v>
      </c>
      <c r="L123" s="23">
        <v>0.53</v>
      </c>
      <c r="M123" s="23">
        <v>0.53500000000000003</v>
      </c>
      <c r="N123" s="23">
        <v>0.53500000000000003</v>
      </c>
      <c r="O123" s="23">
        <v>0.53</v>
      </c>
      <c r="P123" s="23">
        <v>0.55285000000000006</v>
      </c>
      <c r="Q123" s="23">
        <v>0.55200000000000005</v>
      </c>
      <c r="R123" s="23">
        <v>0.56000000000000005</v>
      </c>
      <c r="S123" s="23">
        <v>0.54907189721429839</v>
      </c>
      <c r="T123" s="23">
        <v>0.57374018947163996</v>
      </c>
      <c r="U123" s="23">
        <v>0.55032069139650608</v>
      </c>
      <c r="V123" s="23">
        <v>0.52500000000000002</v>
      </c>
      <c r="W123" s="23">
        <v>0.52300000000000002</v>
      </c>
      <c r="X123" s="23">
        <v>0.56000000000000005</v>
      </c>
      <c r="Y123" s="23">
        <v>0.53954999999999997</v>
      </c>
      <c r="Z123" s="199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200"/>
      <c r="BL123" s="200"/>
      <c r="BM123" s="56"/>
    </row>
    <row r="124" spans="1:65">
      <c r="A124" s="29"/>
      <c r="B124" s="3" t="s">
        <v>260</v>
      </c>
      <c r="C124" s="28"/>
      <c r="D124" s="23">
        <v>2.073644135332774E-3</v>
      </c>
      <c r="E124" s="23">
        <v>4.0824829046386341E-3</v>
      </c>
      <c r="F124" s="23">
        <v>7.6410539957957844E-5</v>
      </c>
      <c r="G124" s="23">
        <v>2.4004300170316841E-3</v>
      </c>
      <c r="H124" s="23">
        <v>1.6431676725154963E-2</v>
      </c>
      <c r="I124" s="23">
        <v>6.324555320336764E-3</v>
      </c>
      <c r="J124" s="23">
        <v>7.2362282993283164E-3</v>
      </c>
      <c r="K124" s="23">
        <v>4.0824829046386332E-3</v>
      </c>
      <c r="L124" s="23">
        <v>4.0824829046386341E-3</v>
      </c>
      <c r="M124" s="23">
        <v>8.1649658092772665E-3</v>
      </c>
      <c r="N124" s="23">
        <v>9.8319208025017604E-3</v>
      </c>
      <c r="O124" s="23">
        <v>6.324555320336764E-3</v>
      </c>
      <c r="P124" s="23">
        <v>4.3920003035822592E-3</v>
      </c>
      <c r="Q124" s="23">
        <v>4.4205957366249393E-3</v>
      </c>
      <c r="R124" s="23">
        <v>5.1639777949432268E-3</v>
      </c>
      <c r="S124" s="23">
        <v>1.3580887115235557E-2</v>
      </c>
      <c r="T124" s="23">
        <v>2.9822354737307866E-2</v>
      </c>
      <c r="U124" s="23">
        <v>2.954880583107812E-2</v>
      </c>
      <c r="V124" s="23">
        <v>1.7511900715418277E-2</v>
      </c>
      <c r="W124" s="23">
        <v>6.2529992803453983E-3</v>
      </c>
      <c r="X124" s="23">
        <v>5.1639777949431696E-3</v>
      </c>
      <c r="Y124" s="23">
        <v>1.1905292940536995E-2</v>
      </c>
      <c r="Z124" s="199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29"/>
      <c r="B125" s="3" t="s">
        <v>86</v>
      </c>
      <c r="C125" s="28"/>
      <c r="D125" s="13">
        <v>3.9993136650583868E-3</v>
      </c>
      <c r="E125" s="13">
        <v>7.6786512312952354E-3</v>
      </c>
      <c r="F125" s="13">
        <v>1.8535952310781551E-2</v>
      </c>
      <c r="G125" s="13">
        <v>4.5682618068064364E-3</v>
      </c>
      <c r="H125" s="13">
        <v>3.0149865550743057E-2</v>
      </c>
      <c r="I125" s="13">
        <v>1.1499191491521388E-2</v>
      </c>
      <c r="J125" s="13">
        <v>1.3549720624151889E-2</v>
      </c>
      <c r="K125" s="13">
        <v>7.5835595751801224E-3</v>
      </c>
      <c r="L125" s="13">
        <v>7.6786512312952354E-3</v>
      </c>
      <c r="M125" s="13">
        <v>1.5309310892394875E-2</v>
      </c>
      <c r="N125" s="13">
        <v>1.8263629973687478E-2</v>
      </c>
      <c r="O125" s="13">
        <v>1.193312324591842E-2</v>
      </c>
      <c r="P125" s="13">
        <v>7.9707213397941859E-3</v>
      </c>
      <c r="Q125" s="13">
        <v>7.996977242364289E-3</v>
      </c>
      <c r="R125" s="13">
        <v>9.2766068172632811E-3</v>
      </c>
      <c r="S125" s="13">
        <v>2.4905918135426554E-2</v>
      </c>
      <c r="T125" s="13">
        <v>5.2081772191013231E-2</v>
      </c>
      <c r="U125" s="13">
        <v>5.5019077165340463E-2</v>
      </c>
      <c r="V125" s="13">
        <v>3.3250444396363814E-2</v>
      </c>
      <c r="W125" s="13">
        <v>1.1944602254719005E-2</v>
      </c>
      <c r="X125" s="13">
        <v>9.1668244880647974E-3</v>
      </c>
      <c r="Y125" s="13">
        <v>2.2079549222064159E-2</v>
      </c>
      <c r="Z125" s="149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261</v>
      </c>
      <c r="C126" s="28"/>
      <c r="D126" s="13">
        <v>-3.7306494442111982E-2</v>
      </c>
      <c r="E126" s="13">
        <v>-1.286008269699046E-2</v>
      </c>
      <c r="F126" s="13">
        <v>-0.99234619053705486</v>
      </c>
      <c r="G126" s="13">
        <v>-2.438752512439013E-2</v>
      </c>
      <c r="H126" s="13">
        <v>1.189577729806901E-2</v>
      </c>
      <c r="I126" s="13">
        <v>2.1179224796216811E-2</v>
      </c>
      <c r="J126" s="13">
        <v>-8.4349727228736349E-3</v>
      </c>
      <c r="K126" s="13">
        <v>-4.8215269946050299E-4</v>
      </c>
      <c r="L126" s="13">
        <v>-1.286008269699046E-2</v>
      </c>
      <c r="M126" s="13">
        <v>-9.765600197608082E-3</v>
      </c>
      <c r="N126" s="13">
        <v>-4.8215269946050299E-4</v>
      </c>
      <c r="O126" s="13">
        <v>-1.5954565196372839E-2</v>
      </c>
      <c r="P126" s="13">
        <v>2.3066859120839833E-2</v>
      </c>
      <c r="Q126" s="13">
        <v>2.6347010570185292E-2</v>
      </c>
      <c r="R126" s="13">
        <v>3.3557154793746768E-2</v>
      </c>
      <c r="S126" s="13">
        <v>1.2429670948140181E-2</v>
      </c>
      <c r="T126" s="13">
        <v>6.3152242437315653E-2</v>
      </c>
      <c r="U126" s="13">
        <v>-2.8375549033303749E-3</v>
      </c>
      <c r="V126" s="13">
        <v>-2.2143530195137928E-2</v>
      </c>
      <c r="W126" s="13">
        <v>-2.8023046943964736E-2</v>
      </c>
      <c r="X126" s="13">
        <v>4.5935084791276504E-2</v>
      </c>
      <c r="Y126" s="13">
        <v>1.1269782002183426E-3</v>
      </c>
      <c r="Z126" s="149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262</v>
      </c>
      <c r="C127" s="46"/>
      <c r="D127" s="44">
        <v>1.6</v>
      </c>
      <c r="E127" s="44">
        <v>0.54</v>
      </c>
      <c r="F127" s="44" t="s">
        <v>263</v>
      </c>
      <c r="G127" s="44">
        <v>1.04</v>
      </c>
      <c r="H127" s="44">
        <v>0.54</v>
      </c>
      <c r="I127" s="44">
        <v>0.94</v>
      </c>
      <c r="J127" s="44">
        <v>0.35</v>
      </c>
      <c r="K127" s="44">
        <v>0</v>
      </c>
      <c r="L127" s="44">
        <v>0.54</v>
      </c>
      <c r="M127" s="44">
        <v>0.4</v>
      </c>
      <c r="N127" s="44">
        <v>0</v>
      </c>
      <c r="O127" s="44">
        <v>0.67</v>
      </c>
      <c r="P127" s="44">
        <v>1.03</v>
      </c>
      <c r="Q127" s="44">
        <v>1.17</v>
      </c>
      <c r="R127" s="44">
        <v>1.48</v>
      </c>
      <c r="S127" s="44">
        <v>0.56000000000000005</v>
      </c>
      <c r="T127" s="44">
        <v>2.77</v>
      </c>
      <c r="U127" s="44">
        <v>0.1</v>
      </c>
      <c r="V127" s="44">
        <v>0.94</v>
      </c>
      <c r="W127" s="44">
        <v>1.2</v>
      </c>
      <c r="X127" s="44">
        <v>2.02</v>
      </c>
      <c r="Y127" s="44">
        <v>7.0000000000000007E-2</v>
      </c>
      <c r="Z127" s="149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293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513</v>
      </c>
      <c r="BM130" s="27" t="s">
        <v>66</v>
      </c>
    </row>
    <row r="131" spans="1:65" ht="15">
      <c r="A131" s="24" t="s">
        <v>19</v>
      </c>
      <c r="B131" s="18" t="s">
        <v>111</v>
      </c>
      <c r="C131" s="15" t="s">
        <v>112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7" t="s">
        <v>223</v>
      </c>
      <c r="I131" s="17" t="s">
        <v>223</v>
      </c>
      <c r="J131" s="17" t="s">
        <v>223</v>
      </c>
      <c r="K131" s="17" t="s">
        <v>223</v>
      </c>
      <c r="L131" s="17" t="s">
        <v>223</v>
      </c>
      <c r="M131" s="17" t="s">
        <v>223</v>
      </c>
      <c r="N131" s="17" t="s">
        <v>223</v>
      </c>
      <c r="O131" s="17" t="s">
        <v>223</v>
      </c>
      <c r="P131" s="17" t="s">
        <v>223</v>
      </c>
      <c r="Q131" s="17" t="s">
        <v>223</v>
      </c>
      <c r="R131" s="17" t="s">
        <v>223</v>
      </c>
      <c r="S131" s="17" t="s">
        <v>223</v>
      </c>
      <c r="T131" s="17" t="s">
        <v>223</v>
      </c>
      <c r="U131" s="17" t="s">
        <v>223</v>
      </c>
      <c r="V131" s="17" t="s">
        <v>223</v>
      </c>
      <c r="W131" s="17" t="s">
        <v>223</v>
      </c>
      <c r="X131" s="17" t="s">
        <v>223</v>
      </c>
      <c r="Y131" s="14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224</v>
      </c>
      <c r="C132" s="9" t="s">
        <v>224</v>
      </c>
      <c r="D132" s="147" t="s">
        <v>226</v>
      </c>
      <c r="E132" s="148" t="s">
        <v>227</v>
      </c>
      <c r="F132" s="148" t="s">
        <v>228</v>
      </c>
      <c r="G132" s="148" t="s">
        <v>230</v>
      </c>
      <c r="H132" s="148" t="s">
        <v>231</v>
      </c>
      <c r="I132" s="148" t="s">
        <v>232</v>
      </c>
      <c r="J132" s="148" t="s">
        <v>234</v>
      </c>
      <c r="K132" s="148" t="s">
        <v>235</v>
      </c>
      <c r="L132" s="148" t="s">
        <v>236</v>
      </c>
      <c r="M132" s="148" t="s">
        <v>237</v>
      </c>
      <c r="N132" s="148" t="s">
        <v>264</v>
      </c>
      <c r="O132" s="148" t="s">
        <v>238</v>
      </c>
      <c r="P132" s="148" t="s">
        <v>239</v>
      </c>
      <c r="Q132" s="148" t="s">
        <v>240</v>
      </c>
      <c r="R132" s="148" t="s">
        <v>241</v>
      </c>
      <c r="S132" s="148" t="s">
        <v>242</v>
      </c>
      <c r="T132" s="148" t="s">
        <v>243</v>
      </c>
      <c r="U132" s="148" t="s">
        <v>244</v>
      </c>
      <c r="V132" s="148" t="s">
        <v>245</v>
      </c>
      <c r="W132" s="148" t="s">
        <v>246</v>
      </c>
      <c r="X132" s="148" t="s">
        <v>248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291</v>
      </c>
      <c r="E133" s="11" t="s">
        <v>114</v>
      </c>
      <c r="F133" s="11" t="s">
        <v>291</v>
      </c>
      <c r="G133" s="11" t="s">
        <v>292</v>
      </c>
      <c r="H133" s="11" t="s">
        <v>291</v>
      </c>
      <c r="I133" s="11" t="s">
        <v>114</v>
      </c>
      <c r="J133" s="11" t="s">
        <v>292</v>
      </c>
      <c r="K133" s="11" t="s">
        <v>292</v>
      </c>
      <c r="L133" s="11" t="s">
        <v>292</v>
      </c>
      <c r="M133" s="11" t="s">
        <v>292</v>
      </c>
      <c r="N133" s="11" t="s">
        <v>292</v>
      </c>
      <c r="O133" s="11" t="s">
        <v>291</v>
      </c>
      <c r="P133" s="11" t="s">
        <v>292</v>
      </c>
      <c r="Q133" s="11" t="s">
        <v>291</v>
      </c>
      <c r="R133" s="11" t="s">
        <v>291</v>
      </c>
      <c r="S133" s="11" t="s">
        <v>291</v>
      </c>
      <c r="T133" s="11" t="s">
        <v>114</v>
      </c>
      <c r="U133" s="11" t="s">
        <v>292</v>
      </c>
      <c r="V133" s="11" t="s">
        <v>291</v>
      </c>
      <c r="W133" s="11" t="s">
        <v>292</v>
      </c>
      <c r="X133" s="11" t="s">
        <v>291</v>
      </c>
      <c r="Y133" s="14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14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1.53</v>
      </c>
      <c r="E135" s="21">
        <v>1.5</v>
      </c>
      <c r="F135" s="21">
        <v>1.5270058856777793</v>
      </c>
      <c r="G135" s="143">
        <v>1</v>
      </c>
      <c r="H135" s="21">
        <v>1.56</v>
      </c>
      <c r="I135" s="21">
        <v>1.4</v>
      </c>
      <c r="J135" s="21">
        <v>1.42</v>
      </c>
      <c r="K135" s="21">
        <v>1.41</v>
      </c>
      <c r="L135" s="21">
        <v>1.37</v>
      </c>
      <c r="M135" s="21">
        <v>1.54</v>
      </c>
      <c r="N135" s="21">
        <v>1.34</v>
      </c>
      <c r="O135" s="21">
        <v>1.39</v>
      </c>
      <c r="P135" s="21">
        <v>1.35</v>
      </c>
      <c r="Q135" s="21">
        <v>1.4</v>
      </c>
      <c r="R135" s="21">
        <v>1.4902233985398656</v>
      </c>
      <c r="S135" s="143">
        <v>1.92971263168879</v>
      </c>
      <c r="T135" s="21">
        <v>1.4402675697308274</v>
      </c>
      <c r="U135" s="21">
        <v>1.45</v>
      </c>
      <c r="V135" s="21">
        <v>1.58</v>
      </c>
      <c r="W135" s="21">
        <v>1.3</v>
      </c>
      <c r="X135" s="21">
        <v>1.46</v>
      </c>
      <c r="Y135" s="149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1.51</v>
      </c>
      <c r="E136" s="11">
        <v>1.5</v>
      </c>
      <c r="F136" s="11">
        <v>1.5459872998605195</v>
      </c>
      <c r="G136" s="144">
        <v>0.9</v>
      </c>
      <c r="H136" s="11">
        <v>1.53</v>
      </c>
      <c r="I136" s="11">
        <v>1.4</v>
      </c>
      <c r="J136" s="11">
        <v>1.35</v>
      </c>
      <c r="K136" s="11">
        <v>1.41</v>
      </c>
      <c r="L136" s="11">
        <v>1.47</v>
      </c>
      <c r="M136" s="11">
        <v>1.52</v>
      </c>
      <c r="N136" s="11">
        <v>1.29</v>
      </c>
      <c r="O136" s="11">
        <v>1.43</v>
      </c>
      <c r="P136" s="11">
        <v>1.38</v>
      </c>
      <c r="Q136" s="11">
        <v>1.4</v>
      </c>
      <c r="R136" s="11">
        <v>1.43285424807413</v>
      </c>
      <c r="S136" s="144">
        <v>1.94096934161673</v>
      </c>
      <c r="T136" s="11">
        <v>1.4046153366372762</v>
      </c>
      <c r="U136" s="11">
        <v>1.48</v>
      </c>
      <c r="V136" s="11">
        <v>1.56</v>
      </c>
      <c r="W136" s="145">
        <v>1.2</v>
      </c>
      <c r="X136" s="11">
        <v>1.45</v>
      </c>
      <c r="Y136" s="149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1.48</v>
      </c>
      <c r="E137" s="11">
        <v>1.5</v>
      </c>
      <c r="F137" s="11">
        <v>1.5313507161096092</v>
      </c>
      <c r="G137" s="144">
        <v>1</v>
      </c>
      <c r="H137" s="11">
        <v>1.45</v>
      </c>
      <c r="I137" s="11">
        <v>1.4</v>
      </c>
      <c r="J137" s="11">
        <v>1.33</v>
      </c>
      <c r="K137" s="11">
        <v>1.46</v>
      </c>
      <c r="L137" s="11">
        <v>1.46</v>
      </c>
      <c r="M137" s="11">
        <v>1.49</v>
      </c>
      <c r="N137" s="11">
        <v>1.37</v>
      </c>
      <c r="O137" s="11">
        <v>1.53</v>
      </c>
      <c r="P137" s="11">
        <v>1.37</v>
      </c>
      <c r="Q137" s="11">
        <v>1.4</v>
      </c>
      <c r="R137" s="11">
        <v>1.44675196967716</v>
      </c>
      <c r="S137" s="144">
        <v>1.8177419297753801</v>
      </c>
      <c r="T137" s="11">
        <v>1.4269960917819422</v>
      </c>
      <c r="U137" s="11">
        <v>1.42</v>
      </c>
      <c r="V137" s="11">
        <v>1.52</v>
      </c>
      <c r="W137" s="11">
        <v>1.4</v>
      </c>
      <c r="X137" s="11">
        <v>1.35</v>
      </c>
      <c r="Y137" s="149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1.51</v>
      </c>
      <c r="E138" s="11">
        <v>1.5</v>
      </c>
      <c r="F138" s="11">
        <v>1.5088814239665393</v>
      </c>
      <c r="G138" s="144">
        <v>0.9</v>
      </c>
      <c r="H138" s="11">
        <v>1.49</v>
      </c>
      <c r="I138" s="11">
        <v>1.4</v>
      </c>
      <c r="J138" s="11">
        <v>1.35</v>
      </c>
      <c r="K138" s="11">
        <v>1.41</v>
      </c>
      <c r="L138" s="11">
        <v>1.44</v>
      </c>
      <c r="M138" s="11">
        <v>1.55</v>
      </c>
      <c r="N138" s="11">
        <v>1.38</v>
      </c>
      <c r="O138" s="11">
        <v>1.46</v>
      </c>
      <c r="P138" s="11">
        <v>1.35</v>
      </c>
      <c r="Q138" s="11">
        <v>1.4</v>
      </c>
      <c r="R138" s="11">
        <v>1.4359518078865801</v>
      </c>
      <c r="S138" s="144">
        <v>1.82291986802754</v>
      </c>
      <c r="T138" s="11">
        <v>1.4315625005678418</v>
      </c>
      <c r="U138" s="11">
        <v>1.37</v>
      </c>
      <c r="V138" s="11">
        <v>1.52</v>
      </c>
      <c r="W138" s="11">
        <v>1.3</v>
      </c>
      <c r="X138" s="11">
        <v>1.43</v>
      </c>
      <c r="Y138" s="149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1.4349958508038374</v>
      </c>
    </row>
    <row r="139" spans="1:65">
      <c r="A139" s="29"/>
      <c r="B139" s="19">
        <v>1</v>
      </c>
      <c r="C139" s="9">
        <v>5</v>
      </c>
      <c r="D139" s="11">
        <v>1.49</v>
      </c>
      <c r="E139" s="11">
        <v>1.5</v>
      </c>
      <c r="F139" s="11">
        <v>1.5018487293430594</v>
      </c>
      <c r="G139" s="144">
        <v>1</v>
      </c>
      <c r="H139" s="11">
        <v>1.45</v>
      </c>
      <c r="I139" s="11">
        <v>1.4</v>
      </c>
      <c r="J139" s="11">
        <v>1.41</v>
      </c>
      <c r="K139" s="11">
        <v>1.42</v>
      </c>
      <c r="L139" s="11">
        <v>1.46</v>
      </c>
      <c r="M139" s="11">
        <v>1.45</v>
      </c>
      <c r="N139" s="11">
        <v>1.32</v>
      </c>
      <c r="O139" s="11">
        <v>1.39</v>
      </c>
      <c r="P139" s="11">
        <v>1.41</v>
      </c>
      <c r="Q139" s="11">
        <v>1.4</v>
      </c>
      <c r="R139" s="11">
        <v>1.3504297986623779</v>
      </c>
      <c r="S139" s="144">
        <v>2.0563949773945902</v>
      </c>
      <c r="T139" s="11">
        <v>1.4697005558743301</v>
      </c>
      <c r="U139" s="11">
        <v>1.37</v>
      </c>
      <c r="V139" s="11">
        <v>1.55</v>
      </c>
      <c r="W139" s="11">
        <v>1.3</v>
      </c>
      <c r="X139" s="11">
        <v>1.42</v>
      </c>
      <c r="Y139" s="149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78</v>
      </c>
    </row>
    <row r="140" spans="1:65">
      <c r="A140" s="29"/>
      <c r="B140" s="19">
        <v>1</v>
      </c>
      <c r="C140" s="9">
        <v>6</v>
      </c>
      <c r="D140" s="11">
        <v>1.48</v>
      </c>
      <c r="E140" s="11">
        <v>1.5</v>
      </c>
      <c r="F140" s="11">
        <v>1.5680142191253594</v>
      </c>
      <c r="G140" s="144">
        <v>1</v>
      </c>
      <c r="H140" s="11">
        <v>1.43</v>
      </c>
      <c r="I140" s="11">
        <v>1.4</v>
      </c>
      <c r="J140" s="11">
        <v>1.33</v>
      </c>
      <c r="K140" s="11">
        <v>1.47</v>
      </c>
      <c r="L140" s="11">
        <v>1.36</v>
      </c>
      <c r="M140" s="11">
        <v>1.44</v>
      </c>
      <c r="N140" s="11">
        <v>1.31</v>
      </c>
      <c r="O140" s="11">
        <v>1.41</v>
      </c>
      <c r="P140" s="11">
        <v>1.39</v>
      </c>
      <c r="Q140" s="11">
        <v>1.3</v>
      </c>
      <c r="R140" s="11">
        <v>1.476162824396372</v>
      </c>
      <c r="S140" s="144">
        <v>1.7673591975945899</v>
      </c>
      <c r="T140" s="11">
        <v>1.4709226157259043</v>
      </c>
      <c r="U140" s="11">
        <v>1.42</v>
      </c>
      <c r="V140" s="11">
        <v>1.51</v>
      </c>
      <c r="W140" s="11">
        <v>1.4</v>
      </c>
      <c r="X140" s="11">
        <v>1.43</v>
      </c>
      <c r="Y140" s="149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258</v>
      </c>
      <c r="C141" s="12"/>
      <c r="D141" s="22">
        <v>1.5</v>
      </c>
      <c r="E141" s="22">
        <v>1.5</v>
      </c>
      <c r="F141" s="22">
        <v>1.5305147123471443</v>
      </c>
      <c r="G141" s="22">
        <v>0.96666666666666667</v>
      </c>
      <c r="H141" s="22">
        <v>1.4850000000000001</v>
      </c>
      <c r="I141" s="22">
        <v>1.4000000000000001</v>
      </c>
      <c r="J141" s="22">
        <v>1.365</v>
      </c>
      <c r="K141" s="22">
        <v>1.43</v>
      </c>
      <c r="L141" s="22">
        <v>1.4266666666666667</v>
      </c>
      <c r="M141" s="22">
        <v>1.4983333333333333</v>
      </c>
      <c r="N141" s="22">
        <v>1.335</v>
      </c>
      <c r="O141" s="22">
        <v>1.4349999999999998</v>
      </c>
      <c r="P141" s="22">
        <v>1.375</v>
      </c>
      <c r="Q141" s="22">
        <v>1.3833333333333335</v>
      </c>
      <c r="R141" s="22">
        <v>1.4387290078727475</v>
      </c>
      <c r="S141" s="22">
        <v>1.8891829910162701</v>
      </c>
      <c r="T141" s="22">
        <v>1.4406774450530202</v>
      </c>
      <c r="U141" s="22">
        <v>1.4183333333333332</v>
      </c>
      <c r="V141" s="22">
        <v>1.54</v>
      </c>
      <c r="W141" s="22">
        <v>1.3166666666666667</v>
      </c>
      <c r="X141" s="22">
        <v>1.4233333333333331</v>
      </c>
      <c r="Y141" s="149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259</v>
      </c>
      <c r="C142" s="28"/>
      <c r="D142" s="11">
        <v>1.5</v>
      </c>
      <c r="E142" s="11">
        <v>1.5</v>
      </c>
      <c r="F142" s="11">
        <v>1.5291783008936943</v>
      </c>
      <c r="G142" s="11">
        <v>1</v>
      </c>
      <c r="H142" s="11">
        <v>1.47</v>
      </c>
      <c r="I142" s="11">
        <v>1.4</v>
      </c>
      <c r="J142" s="11">
        <v>1.35</v>
      </c>
      <c r="K142" s="11">
        <v>1.415</v>
      </c>
      <c r="L142" s="11">
        <v>1.45</v>
      </c>
      <c r="M142" s="11">
        <v>1.5049999999999999</v>
      </c>
      <c r="N142" s="11">
        <v>1.33</v>
      </c>
      <c r="O142" s="11">
        <v>1.42</v>
      </c>
      <c r="P142" s="11">
        <v>1.375</v>
      </c>
      <c r="Q142" s="11">
        <v>1.4</v>
      </c>
      <c r="R142" s="11">
        <v>1.4413518887818699</v>
      </c>
      <c r="S142" s="11">
        <v>1.8763162498581649</v>
      </c>
      <c r="T142" s="11">
        <v>1.4359150351493346</v>
      </c>
      <c r="U142" s="11">
        <v>1.42</v>
      </c>
      <c r="V142" s="11">
        <v>1.5350000000000001</v>
      </c>
      <c r="W142" s="11">
        <v>1.3</v>
      </c>
      <c r="X142" s="11">
        <v>1.43</v>
      </c>
      <c r="Y142" s="149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260</v>
      </c>
      <c r="C143" s="28"/>
      <c r="D143" s="23">
        <v>2.0000000000000018E-2</v>
      </c>
      <c r="E143" s="23">
        <v>0</v>
      </c>
      <c r="F143" s="23">
        <v>2.428317313533742E-2</v>
      </c>
      <c r="G143" s="23">
        <v>5.1639777949432218E-2</v>
      </c>
      <c r="H143" s="23">
        <v>5.1283525619832383E-2</v>
      </c>
      <c r="I143" s="23">
        <v>2.4323767777952469E-16</v>
      </c>
      <c r="J143" s="23">
        <v>3.9874804074753696E-2</v>
      </c>
      <c r="K143" s="23">
        <v>2.7568097504180468E-2</v>
      </c>
      <c r="L143" s="23">
        <v>4.885352256149663E-2</v>
      </c>
      <c r="M143" s="23">
        <v>4.6224091842530235E-2</v>
      </c>
      <c r="N143" s="23">
        <v>3.5071355833500337E-2</v>
      </c>
      <c r="O143" s="23">
        <v>5.3572380943915546E-2</v>
      </c>
      <c r="P143" s="23">
        <v>2.3452078799117062E-2</v>
      </c>
      <c r="Q143" s="23">
        <v>4.0824829046386249E-2</v>
      </c>
      <c r="R143" s="23">
        <v>4.890052514124664E-2</v>
      </c>
      <c r="S143" s="23">
        <v>0.10641427499469534</v>
      </c>
      <c r="T143" s="23">
        <v>2.5799289184946405E-2</v>
      </c>
      <c r="U143" s="23">
        <v>4.3550736694878786E-2</v>
      </c>
      <c r="V143" s="23">
        <v>2.7568097504180468E-2</v>
      </c>
      <c r="W143" s="23">
        <v>7.527726527090807E-2</v>
      </c>
      <c r="X143" s="23">
        <v>3.8815804341358985E-2</v>
      </c>
      <c r="Y143" s="199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56"/>
    </row>
    <row r="144" spans="1:65">
      <c r="A144" s="29"/>
      <c r="B144" s="3" t="s">
        <v>86</v>
      </c>
      <c r="C144" s="28"/>
      <c r="D144" s="13">
        <v>1.3333333333333345E-2</v>
      </c>
      <c r="E144" s="13">
        <v>0</v>
      </c>
      <c r="F144" s="13">
        <v>1.5866017451147258E-2</v>
      </c>
      <c r="G144" s="13">
        <v>5.3420459947688501E-2</v>
      </c>
      <c r="H144" s="13">
        <v>3.4534360686755812E-2</v>
      </c>
      <c r="I144" s="13">
        <v>1.7374119841394619E-16</v>
      </c>
      <c r="J144" s="13">
        <v>2.9212310677475234E-2</v>
      </c>
      <c r="K144" s="13">
        <v>1.9278389863063267E-2</v>
      </c>
      <c r="L144" s="13">
        <v>3.4243123290768666E-2</v>
      </c>
      <c r="M144" s="13">
        <v>3.0850339383223738E-2</v>
      </c>
      <c r="N144" s="13">
        <v>2.6270678526966545E-2</v>
      </c>
      <c r="O144" s="13">
        <v>3.7332669647327912E-2</v>
      </c>
      <c r="P144" s="13">
        <v>1.7056057308448773E-2</v>
      </c>
      <c r="Q144" s="13">
        <v>2.9511924611845475E-2</v>
      </c>
      <c r="R144" s="13">
        <v>3.398869757519464E-2</v>
      </c>
      <c r="S144" s="13">
        <v>5.6328198750852973E-2</v>
      </c>
      <c r="T144" s="13">
        <v>1.7907748381524036E-2</v>
      </c>
      <c r="U144" s="13">
        <v>3.0705572287811133E-2</v>
      </c>
      <c r="V144" s="13">
        <v>1.7901362015701604E-2</v>
      </c>
      <c r="W144" s="13">
        <v>5.7172606534866888E-2</v>
      </c>
      <c r="X144" s="13">
        <v>2.7271056914303742E-2</v>
      </c>
      <c r="Y144" s="14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261</v>
      </c>
      <c r="C145" s="28"/>
      <c r="D145" s="13">
        <v>4.52991896525341E-2</v>
      </c>
      <c r="E145" s="13">
        <v>4.52991896525341E-2</v>
      </c>
      <c r="F145" s="13">
        <v>6.6563859045167595E-2</v>
      </c>
      <c r="G145" s="13">
        <v>-0.32636274444614466</v>
      </c>
      <c r="H145" s="13">
        <v>3.4846197756008834E-2</v>
      </c>
      <c r="I145" s="13">
        <v>-2.4387422990968077E-2</v>
      </c>
      <c r="J145" s="13">
        <v>-4.8777737416193956E-2</v>
      </c>
      <c r="K145" s="13">
        <v>-3.4814391979175463E-3</v>
      </c>
      <c r="L145" s="13">
        <v>-5.8043262860341116E-3</v>
      </c>
      <c r="M145" s="13">
        <v>4.4137746108475762E-2</v>
      </c>
      <c r="N145" s="13">
        <v>-6.9683721209244598E-2</v>
      </c>
      <c r="O145" s="13">
        <v>2.8914342575792062E-6</v>
      </c>
      <c r="P145" s="13">
        <v>-4.1809076151843705E-2</v>
      </c>
      <c r="Q145" s="13">
        <v>-3.6001858431551681E-2</v>
      </c>
      <c r="R145" s="13">
        <v>2.6015107059849107E-3</v>
      </c>
      <c r="S145" s="13">
        <v>0.31650763307643848</v>
      </c>
      <c r="T145" s="13">
        <v>3.9593105764035297E-3</v>
      </c>
      <c r="U145" s="13">
        <v>-1.1611544006326135E-2</v>
      </c>
      <c r="V145" s="13">
        <v>7.3173834709935104E-2</v>
      </c>
      <c r="W145" s="13">
        <v>-8.2459600193886762E-2</v>
      </c>
      <c r="X145" s="13">
        <v>-8.127213374151121E-3</v>
      </c>
      <c r="Y145" s="14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262</v>
      </c>
      <c r="C146" s="46"/>
      <c r="D146" s="44">
        <v>0.86</v>
      </c>
      <c r="E146" s="44">
        <v>0.86</v>
      </c>
      <c r="F146" s="44">
        <v>1.23</v>
      </c>
      <c r="G146" s="44">
        <v>5.68</v>
      </c>
      <c r="H146" s="44">
        <v>0.67</v>
      </c>
      <c r="I146" s="44">
        <v>0.37</v>
      </c>
      <c r="J146" s="44">
        <v>0.8</v>
      </c>
      <c r="K146" s="44">
        <v>0</v>
      </c>
      <c r="L146" s="44">
        <v>0.04</v>
      </c>
      <c r="M146" s="44">
        <v>0.84</v>
      </c>
      <c r="N146" s="44">
        <v>1.1599999999999999</v>
      </c>
      <c r="O146" s="44">
        <v>0.06</v>
      </c>
      <c r="P146" s="44">
        <v>0.67</v>
      </c>
      <c r="Q146" s="44">
        <v>0.56999999999999995</v>
      </c>
      <c r="R146" s="44">
        <v>0.11</v>
      </c>
      <c r="S146" s="44">
        <v>5.63</v>
      </c>
      <c r="T146" s="44">
        <v>0.13</v>
      </c>
      <c r="U146" s="44">
        <v>0.14000000000000001</v>
      </c>
      <c r="V146" s="44">
        <v>1.35</v>
      </c>
      <c r="W146" s="44">
        <v>1.39</v>
      </c>
      <c r="X146" s="44">
        <v>0.08</v>
      </c>
      <c r="Y146" s="14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514</v>
      </c>
      <c r="BM148" s="27" t="s">
        <v>66</v>
      </c>
    </row>
    <row r="149" spans="1:65" ht="15">
      <c r="A149" s="24" t="s">
        <v>22</v>
      </c>
      <c r="B149" s="18" t="s">
        <v>111</v>
      </c>
      <c r="C149" s="15" t="s">
        <v>112</v>
      </c>
      <c r="D149" s="16" t="s">
        <v>223</v>
      </c>
      <c r="E149" s="17" t="s">
        <v>223</v>
      </c>
      <c r="F149" s="17" t="s">
        <v>223</v>
      </c>
      <c r="G149" s="17" t="s">
        <v>223</v>
      </c>
      <c r="H149" s="17" t="s">
        <v>223</v>
      </c>
      <c r="I149" s="17" t="s">
        <v>223</v>
      </c>
      <c r="J149" s="17" t="s">
        <v>223</v>
      </c>
      <c r="K149" s="17" t="s">
        <v>223</v>
      </c>
      <c r="L149" s="17" t="s">
        <v>223</v>
      </c>
      <c r="M149" s="17" t="s">
        <v>223</v>
      </c>
      <c r="N149" s="17" t="s">
        <v>223</v>
      </c>
      <c r="O149" s="17" t="s">
        <v>223</v>
      </c>
      <c r="P149" s="17" t="s">
        <v>223</v>
      </c>
      <c r="Q149" s="17" t="s">
        <v>223</v>
      </c>
      <c r="R149" s="17" t="s">
        <v>223</v>
      </c>
      <c r="S149" s="17" t="s">
        <v>223</v>
      </c>
      <c r="T149" s="17" t="s">
        <v>223</v>
      </c>
      <c r="U149" s="17" t="s">
        <v>223</v>
      </c>
      <c r="V149" s="17" t="s">
        <v>223</v>
      </c>
      <c r="W149" s="17" t="s">
        <v>223</v>
      </c>
      <c r="X149" s="14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224</v>
      </c>
      <c r="C150" s="9" t="s">
        <v>224</v>
      </c>
      <c r="D150" s="147" t="s">
        <v>227</v>
      </c>
      <c r="E150" s="148" t="s">
        <v>228</v>
      </c>
      <c r="F150" s="148" t="s">
        <v>229</v>
      </c>
      <c r="G150" s="148" t="s">
        <v>230</v>
      </c>
      <c r="H150" s="148" t="s">
        <v>231</v>
      </c>
      <c r="I150" s="148" t="s">
        <v>232</v>
      </c>
      <c r="J150" s="148" t="s">
        <v>234</v>
      </c>
      <c r="K150" s="148" t="s">
        <v>235</v>
      </c>
      <c r="L150" s="148" t="s">
        <v>236</v>
      </c>
      <c r="M150" s="148" t="s">
        <v>237</v>
      </c>
      <c r="N150" s="148" t="s">
        <v>264</v>
      </c>
      <c r="O150" s="148" t="s">
        <v>238</v>
      </c>
      <c r="P150" s="148" t="s">
        <v>239</v>
      </c>
      <c r="Q150" s="148" t="s">
        <v>240</v>
      </c>
      <c r="R150" s="148" t="s">
        <v>241</v>
      </c>
      <c r="S150" s="148" t="s">
        <v>242</v>
      </c>
      <c r="T150" s="148" t="s">
        <v>244</v>
      </c>
      <c r="U150" s="148" t="s">
        <v>245</v>
      </c>
      <c r="V150" s="148" t="s">
        <v>246</v>
      </c>
      <c r="W150" s="148" t="s">
        <v>248</v>
      </c>
      <c r="X150" s="14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291</v>
      </c>
      <c r="E151" s="11" t="s">
        <v>291</v>
      </c>
      <c r="F151" s="11" t="s">
        <v>291</v>
      </c>
      <c r="G151" s="11" t="s">
        <v>292</v>
      </c>
      <c r="H151" s="11" t="s">
        <v>291</v>
      </c>
      <c r="I151" s="11" t="s">
        <v>114</v>
      </c>
      <c r="J151" s="11" t="s">
        <v>292</v>
      </c>
      <c r="K151" s="11" t="s">
        <v>292</v>
      </c>
      <c r="L151" s="11" t="s">
        <v>292</v>
      </c>
      <c r="M151" s="11" t="s">
        <v>292</v>
      </c>
      <c r="N151" s="11" t="s">
        <v>292</v>
      </c>
      <c r="O151" s="11" t="s">
        <v>291</v>
      </c>
      <c r="P151" s="11" t="s">
        <v>292</v>
      </c>
      <c r="Q151" s="11" t="s">
        <v>291</v>
      </c>
      <c r="R151" s="11" t="s">
        <v>291</v>
      </c>
      <c r="S151" s="11" t="s">
        <v>291</v>
      </c>
      <c r="T151" s="11" t="s">
        <v>292</v>
      </c>
      <c r="U151" s="11" t="s">
        <v>291</v>
      </c>
      <c r="V151" s="11" t="s">
        <v>292</v>
      </c>
      <c r="W151" s="11" t="s">
        <v>291</v>
      </c>
      <c r="X151" s="14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4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208">
        <v>21.97</v>
      </c>
      <c r="E153" s="207">
        <v>22.066046140613299</v>
      </c>
      <c r="F153" s="207">
        <v>25.463682562372501</v>
      </c>
      <c r="G153" s="207">
        <v>25</v>
      </c>
      <c r="H153" s="228">
        <v>26.56</v>
      </c>
      <c r="I153" s="207">
        <v>26</v>
      </c>
      <c r="J153" s="207">
        <v>26.3</v>
      </c>
      <c r="K153" s="207">
        <v>25.7</v>
      </c>
      <c r="L153" s="207">
        <v>24.3</v>
      </c>
      <c r="M153" s="207">
        <v>25.5</v>
      </c>
      <c r="N153" s="207">
        <v>25.4</v>
      </c>
      <c r="O153" s="207">
        <v>25.65</v>
      </c>
      <c r="P153" s="208">
        <v>20.9</v>
      </c>
      <c r="Q153" s="208">
        <v>21</v>
      </c>
      <c r="R153" s="207">
        <v>26.782782498860573</v>
      </c>
      <c r="S153" s="207">
        <v>26.967011403975761</v>
      </c>
      <c r="T153" s="207">
        <v>27.73</v>
      </c>
      <c r="U153" s="207">
        <v>25.11</v>
      </c>
      <c r="V153" s="208">
        <v>38</v>
      </c>
      <c r="W153" s="207">
        <v>26.71</v>
      </c>
      <c r="X153" s="209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1</v>
      </c>
    </row>
    <row r="154" spans="1:65">
      <c r="A154" s="29"/>
      <c r="B154" s="19">
        <v>1</v>
      </c>
      <c r="C154" s="9">
        <v>2</v>
      </c>
      <c r="D154" s="213">
        <v>21.28</v>
      </c>
      <c r="E154" s="212">
        <v>24.569157443582984</v>
      </c>
      <c r="F154" s="212">
        <v>25.456161752528999</v>
      </c>
      <c r="G154" s="212">
        <v>25.4</v>
      </c>
      <c r="H154" s="212">
        <v>22.16</v>
      </c>
      <c r="I154" s="212">
        <v>25</v>
      </c>
      <c r="J154" s="212">
        <v>26.7</v>
      </c>
      <c r="K154" s="212">
        <v>26.4</v>
      </c>
      <c r="L154" s="212">
        <v>24.7</v>
      </c>
      <c r="M154" s="212">
        <v>26</v>
      </c>
      <c r="N154" s="212">
        <v>24.7</v>
      </c>
      <c r="O154" s="212">
        <v>25.36</v>
      </c>
      <c r="P154" s="213">
        <v>21</v>
      </c>
      <c r="Q154" s="213">
        <v>22</v>
      </c>
      <c r="R154" s="212">
        <v>25.019603161225987</v>
      </c>
      <c r="S154" s="212">
        <v>25.860216025097223</v>
      </c>
      <c r="T154" s="212">
        <v>26.65</v>
      </c>
      <c r="U154" s="212">
        <v>25.53</v>
      </c>
      <c r="V154" s="213">
        <v>44</v>
      </c>
      <c r="W154" s="212">
        <v>26.39</v>
      </c>
      <c r="X154" s="209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 t="e">
        <v>#N/A</v>
      </c>
    </row>
    <row r="155" spans="1:65">
      <c r="A155" s="29"/>
      <c r="B155" s="19">
        <v>1</v>
      </c>
      <c r="C155" s="9">
        <v>3</v>
      </c>
      <c r="D155" s="213">
        <v>21.73</v>
      </c>
      <c r="E155" s="212">
        <v>22.941568904389886</v>
      </c>
      <c r="F155" s="212">
        <v>25.541903117460802</v>
      </c>
      <c r="G155" s="212">
        <v>26.3</v>
      </c>
      <c r="H155" s="212">
        <v>23.58</v>
      </c>
      <c r="I155" s="212">
        <v>24</v>
      </c>
      <c r="J155" s="212">
        <v>25.1</v>
      </c>
      <c r="K155" s="212">
        <v>26.3</v>
      </c>
      <c r="L155" s="212">
        <v>24.1</v>
      </c>
      <c r="M155" s="212">
        <v>24.7</v>
      </c>
      <c r="N155" s="212">
        <v>24.8</v>
      </c>
      <c r="O155" s="212">
        <v>26.09</v>
      </c>
      <c r="P155" s="213">
        <v>21</v>
      </c>
      <c r="Q155" s="213">
        <v>21</v>
      </c>
      <c r="R155" s="212">
        <v>24.355597723829611</v>
      </c>
      <c r="S155" s="212">
        <v>24.238817462974009</v>
      </c>
      <c r="T155" s="212">
        <v>26.02</v>
      </c>
      <c r="U155" s="212">
        <v>25.37</v>
      </c>
      <c r="V155" s="213">
        <v>39</v>
      </c>
      <c r="W155" s="212">
        <v>25.3</v>
      </c>
      <c r="X155" s="209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1">
        <v>16</v>
      </c>
    </row>
    <row r="156" spans="1:65">
      <c r="A156" s="29"/>
      <c r="B156" s="19">
        <v>1</v>
      </c>
      <c r="C156" s="9">
        <v>4</v>
      </c>
      <c r="D156" s="213">
        <v>21.83</v>
      </c>
      <c r="E156" s="212">
        <v>23.043336278599682</v>
      </c>
      <c r="F156" s="212">
        <v>25.562334778800299</v>
      </c>
      <c r="G156" s="212">
        <v>24.2</v>
      </c>
      <c r="H156" s="212">
        <v>23.14</v>
      </c>
      <c r="I156" s="212">
        <v>26</v>
      </c>
      <c r="J156" s="212">
        <v>25.7</v>
      </c>
      <c r="K156" s="212">
        <v>26.4</v>
      </c>
      <c r="L156" s="212">
        <v>25.1</v>
      </c>
      <c r="M156" s="212">
        <v>26.6</v>
      </c>
      <c r="N156" s="212">
        <v>25.3</v>
      </c>
      <c r="O156" s="212">
        <v>26.1</v>
      </c>
      <c r="P156" s="213">
        <v>20.7</v>
      </c>
      <c r="Q156" s="213">
        <v>21</v>
      </c>
      <c r="R156" s="212">
        <v>25.226209435759259</v>
      </c>
      <c r="S156" s="212">
        <v>27.704089758785312</v>
      </c>
      <c r="T156" s="214">
        <v>21.99</v>
      </c>
      <c r="U156" s="212">
        <v>24.94</v>
      </c>
      <c r="V156" s="213">
        <v>41</v>
      </c>
      <c r="W156" s="212">
        <v>25.55</v>
      </c>
      <c r="X156" s="209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1">
        <v>25.281403384628018</v>
      </c>
    </row>
    <row r="157" spans="1:65">
      <c r="A157" s="29"/>
      <c r="B157" s="19">
        <v>1</v>
      </c>
      <c r="C157" s="9">
        <v>5</v>
      </c>
      <c r="D157" s="213">
        <v>21.69</v>
      </c>
      <c r="E157" s="212">
        <v>22.805281861154484</v>
      </c>
      <c r="F157" s="212">
        <v>25.483395309431</v>
      </c>
      <c r="G157" s="212">
        <v>25.3</v>
      </c>
      <c r="H157" s="212">
        <v>23.5</v>
      </c>
      <c r="I157" s="212">
        <v>25</v>
      </c>
      <c r="J157" s="212">
        <v>27.5</v>
      </c>
      <c r="K157" s="214">
        <v>27.5</v>
      </c>
      <c r="L157" s="212">
        <v>23.5</v>
      </c>
      <c r="M157" s="212">
        <v>24.6</v>
      </c>
      <c r="N157" s="212">
        <v>24.7</v>
      </c>
      <c r="O157" s="212">
        <v>25.48</v>
      </c>
      <c r="P157" s="213">
        <v>20.9</v>
      </c>
      <c r="Q157" s="213">
        <v>22</v>
      </c>
      <c r="R157" s="212">
        <v>25.918664329952133</v>
      </c>
      <c r="S157" s="212">
        <v>27.726916533648929</v>
      </c>
      <c r="T157" s="212">
        <v>25.12</v>
      </c>
      <c r="U157" s="212">
        <v>25.97</v>
      </c>
      <c r="V157" s="213">
        <v>38</v>
      </c>
      <c r="W157" s="212">
        <v>25.94</v>
      </c>
      <c r="X157" s="209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1">
        <v>79</v>
      </c>
    </row>
    <row r="158" spans="1:65">
      <c r="A158" s="29"/>
      <c r="B158" s="19">
        <v>1</v>
      </c>
      <c r="C158" s="9">
        <v>6</v>
      </c>
      <c r="D158" s="213">
        <v>21.92</v>
      </c>
      <c r="E158" s="212">
        <v>23.918449682650387</v>
      </c>
      <c r="F158" s="212">
        <v>25.509905511494001</v>
      </c>
      <c r="G158" s="212">
        <v>24.8</v>
      </c>
      <c r="H158" s="212">
        <v>24.02</v>
      </c>
      <c r="I158" s="212">
        <v>25</v>
      </c>
      <c r="J158" s="212">
        <v>25.4</v>
      </c>
      <c r="K158" s="212">
        <v>26.6</v>
      </c>
      <c r="L158" s="212">
        <v>23.2</v>
      </c>
      <c r="M158" s="212">
        <v>24.7</v>
      </c>
      <c r="N158" s="212">
        <v>24.4</v>
      </c>
      <c r="O158" s="212">
        <v>26.08</v>
      </c>
      <c r="P158" s="213">
        <v>21.3</v>
      </c>
      <c r="Q158" s="213">
        <v>23</v>
      </c>
      <c r="R158" s="212">
        <v>25.810929555100721</v>
      </c>
      <c r="S158" s="212">
        <v>25.98866369200179</v>
      </c>
      <c r="T158" s="212">
        <v>27.1</v>
      </c>
      <c r="U158" s="212">
        <v>25.19</v>
      </c>
      <c r="V158" s="213">
        <v>46</v>
      </c>
      <c r="W158" s="212">
        <v>24.79</v>
      </c>
      <c r="X158" s="209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5"/>
    </row>
    <row r="159" spans="1:65">
      <c r="A159" s="29"/>
      <c r="B159" s="20" t="s">
        <v>258</v>
      </c>
      <c r="C159" s="12"/>
      <c r="D159" s="216">
        <v>21.736666666666668</v>
      </c>
      <c r="E159" s="216">
        <v>23.22397338516512</v>
      </c>
      <c r="F159" s="216">
        <v>25.502897172014602</v>
      </c>
      <c r="G159" s="216">
        <v>25.166666666666668</v>
      </c>
      <c r="H159" s="216">
        <v>23.826666666666668</v>
      </c>
      <c r="I159" s="216">
        <v>25.166666666666668</v>
      </c>
      <c r="J159" s="216">
        <v>26.116666666666671</v>
      </c>
      <c r="K159" s="216">
        <v>26.483333333333331</v>
      </c>
      <c r="L159" s="216">
        <v>24.149999999999995</v>
      </c>
      <c r="M159" s="216">
        <v>25.349999999999998</v>
      </c>
      <c r="N159" s="216">
        <v>24.883333333333329</v>
      </c>
      <c r="O159" s="216">
        <v>25.793333333333333</v>
      </c>
      <c r="P159" s="216">
        <v>20.966666666666665</v>
      </c>
      <c r="Q159" s="216">
        <v>21.666666666666668</v>
      </c>
      <c r="R159" s="216">
        <v>25.518964450788047</v>
      </c>
      <c r="S159" s="216">
        <v>26.414285812747167</v>
      </c>
      <c r="T159" s="216">
        <v>25.768333333333331</v>
      </c>
      <c r="U159" s="216">
        <v>25.35166666666667</v>
      </c>
      <c r="V159" s="216">
        <v>41</v>
      </c>
      <c r="W159" s="216">
        <v>25.78</v>
      </c>
      <c r="X159" s="209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5"/>
    </row>
    <row r="160" spans="1:65">
      <c r="A160" s="29"/>
      <c r="B160" s="3" t="s">
        <v>259</v>
      </c>
      <c r="C160" s="28"/>
      <c r="D160" s="212">
        <v>21.78</v>
      </c>
      <c r="E160" s="212">
        <v>22.992452591494782</v>
      </c>
      <c r="F160" s="212">
        <v>25.4966504104625</v>
      </c>
      <c r="G160" s="212">
        <v>25.15</v>
      </c>
      <c r="H160" s="212">
        <v>23.54</v>
      </c>
      <c r="I160" s="212">
        <v>25</v>
      </c>
      <c r="J160" s="212">
        <v>26</v>
      </c>
      <c r="K160" s="212">
        <v>26.4</v>
      </c>
      <c r="L160" s="212">
        <v>24.200000000000003</v>
      </c>
      <c r="M160" s="212">
        <v>25.1</v>
      </c>
      <c r="N160" s="212">
        <v>24.75</v>
      </c>
      <c r="O160" s="212">
        <v>25.864999999999998</v>
      </c>
      <c r="P160" s="212">
        <v>20.95</v>
      </c>
      <c r="Q160" s="212">
        <v>21.5</v>
      </c>
      <c r="R160" s="212">
        <v>25.51856949542999</v>
      </c>
      <c r="S160" s="212">
        <v>26.477837547988777</v>
      </c>
      <c r="T160" s="212">
        <v>26.335000000000001</v>
      </c>
      <c r="U160" s="212">
        <v>25.28</v>
      </c>
      <c r="V160" s="212">
        <v>40</v>
      </c>
      <c r="W160" s="212">
        <v>25.745000000000001</v>
      </c>
      <c r="X160" s="209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5"/>
    </row>
    <row r="161" spans="1:65">
      <c r="A161" s="29"/>
      <c r="B161" s="3" t="s">
        <v>260</v>
      </c>
      <c r="C161" s="28"/>
      <c r="D161" s="23">
        <v>0.24800537628581037</v>
      </c>
      <c r="E161" s="23">
        <v>0.88547135806579158</v>
      </c>
      <c r="F161" s="23">
        <v>4.2908547845222786E-2</v>
      </c>
      <c r="G161" s="23">
        <v>0.70047602861673075</v>
      </c>
      <c r="H161" s="23">
        <v>1.4781971000738248</v>
      </c>
      <c r="I161" s="23">
        <v>0.752772652709081</v>
      </c>
      <c r="J161" s="23">
        <v>0.89535840123755273</v>
      </c>
      <c r="K161" s="23">
        <v>0.58452259722500632</v>
      </c>
      <c r="L161" s="23">
        <v>0.71484264002646114</v>
      </c>
      <c r="M161" s="23">
        <v>0.82643814045577579</v>
      </c>
      <c r="N161" s="23">
        <v>0.38686776379877769</v>
      </c>
      <c r="O161" s="23">
        <v>0.33785598509818759</v>
      </c>
      <c r="P161" s="23">
        <v>0.19663841605003565</v>
      </c>
      <c r="Q161" s="23">
        <v>0.81649658092772603</v>
      </c>
      <c r="R161" s="23">
        <v>0.84032481956747185</v>
      </c>
      <c r="S161" s="23">
        <v>1.3351336463432149</v>
      </c>
      <c r="T161" s="23">
        <v>2.0570990901428807</v>
      </c>
      <c r="U161" s="23">
        <v>0.36564554785566061</v>
      </c>
      <c r="V161" s="23">
        <v>3.3466401061363023</v>
      </c>
      <c r="W161" s="23">
        <v>0.71077422575667493</v>
      </c>
      <c r="X161" s="149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86</v>
      </c>
      <c r="C162" s="28"/>
      <c r="D162" s="13">
        <v>1.140954039039152E-2</v>
      </c>
      <c r="E162" s="13">
        <v>3.8127470410873276E-2</v>
      </c>
      <c r="F162" s="13">
        <v>1.6824969945888396E-3</v>
      </c>
      <c r="G162" s="13">
        <v>2.7833484580797246E-2</v>
      </c>
      <c r="H162" s="13">
        <v>6.2039609684128062E-2</v>
      </c>
      <c r="I162" s="13">
        <v>2.9911496134135667E-2</v>
      </c>
      <c r="J162" s="13">
        <v>3.4283027488355558E-2</v>
      </c>
      <c r="K162" s="13">
        <v>2.2071337843612576E-2</v>
      </c>
      <c r="L162" s="13">
        <v>2.9600109317865893E-2</v>
      </c>
      <c r="M162" s="13">
        <v>3.260111007715092E-2</v>
      </c>
      <c r="N162" s="13">
        <v>1.554726445273052E-2</v>
      </c>
      <c r="O162" s="13">
        <v>1.3098577866303474E-2</v>
      </c>
      <c r="P162" s="13">
        <v>9.3786207972989984E-3</v>
      </c>
      <c r="Q162" s="13">
        <v>3.7684457581279661E-2</v>
      </c>
      <c r="R162" s="13">
        <v>3.2929424749503181E-2</v>
      </c>
      <c r="S162" s="13">
        <v>5.0545892317819092E-2</v>
      </c>
      <c r="T162" s="13">
        <v>7.9830506053019112E-2</v>
      </c>
      <c r="U162" s="13">
        <v>1.4422939235645017E-2</v>
      </c>
      <c r="V162" s="13">
        <v>8.1625368442348842E-2</v>
      </c>
      <c r="W162" s="13">
        <v>2.7570761278381494E-2</v>
      </c>
      <c r="X162" s="14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261</v>
      </c>
      <c r="C163" s="28"/>
      <c r="D163" s="13">
        <v>-0.14021123210733921</v>
      </c>
      <c r="E163" s="13">
        <v>-8.138116259455308E-2</v>
      </c>
      <c r="F163" s="13">
        <v>8.7611349740679412E-3</v>
      </c>
      <c r="G163" s="13">
        <v>-4.5383840531223463E-3</v>
      </c>
      <c r="H163" s="13">
        <v>-5.7541770756519006E-2</v>
      </c>
      <c r="I163" s="13">
        <v>-4.5383840531223463E-3</v>
      </c>
      <c r="J163" s="13">
        <v>3.3038643833614101E-2</v>
      </c>
      <c r="K163" s="13">
        <v>4.7542058105687568E-2</v>
      </c>
      <c r="L163" s="13">
        <v>-4.4752396352963353E-2</v>
      </c>
      <c r="M163" s="13">
        <v>2.7133230829143873E-3</v>
      </c>
      <c r="N163" s="13">
        <v>-1.5745567808815863E-2</v>
      </c>
      <c r="O163" s="13">
        <v>2.0249269430058003E-2</v>
      </c>
      <c r="P163" s="13">
        <v>-0.17066840207869416</v>
      </c>
      <c r="Q163" s="13">
        <v>-0.14298006574109867</v>
      </c>
      <c r="R163" s="13">
        <v>9.3966724293665926E-3</v>
      </c>
      <c r="S163" s="13">
        <v>4.4810899572449436E-2</v>
      </c>
      <c r="T163" s="13">
        <v>1.9260400275143974E-2</v>
      </c>
      <c r="U163" s="13">
        <v>2.7792476932422261E-3</v>
      </c>
      <c r="V163" s="13">
        <v>0.62174541405915162</v>
      </c>
      <c r="W163" s="13">
        <v>1.9721872547437291E-2</v>
      </c>
      <c r="X163" s="14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262</v>
      </c>
      <c r="C164" s="46"/>
      <c r="D164" s="44">
        <v>3.95</v>
      </c>
      <c r="E164" s="44">
        <v>2.33</v>
      </c>
      <c r="F164" s="44">
        <v>0.17</v>
      </c>
      <c r="G164" s="44">
        <v>0.2</v>
      </c>
      <c r="H164" s="44">
        <v>1.67</v>
      </c>
      <c r="I164" s="44">
        <v>0.2</v>
      </c>
      <c r="J164" s="44">
        <v>0.84</v>
      </c>
      <c r="K164" s="44">
        <v>1.24</v>
      </c>
      <c r="L164" s="44">
        <v>1.31</v>
      </c>
      <c r="M164" s="44">
        <v>0</v>
      </c>
      <c r="N164" s="44">
        <v>0.51</v>
      </c>
      <c r="O164" s="44">
        <v>0.48</v>
      </c>
      <c r="P164" s="44">
        <v>4.79</v>
      </c>
      <c r="Q164" s="44">
        <v>4.03</v>
      </c>
      <c r="R164" s="44">
        <v>0.18</v>
      </c>
      <c r="S164" s="44">
        <v>1.1599999999999999</v>
      </c>
      <c r="T164" s="44">
        <v>0.46</v>
      </c>
      <c r="U164" s="44">
        <v>0</v>
      </c>
      <c r="V164" s="44">
        <v>17.11</v>
      </c>
      <c r="W164" s="44">
        <v>0.47</v>
      </c>
      <c r="X164" s="14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5"/>
    </row>
    <row r="166" spans="1:65" ht="15">
      <c r="B166" s="8" t="s">
        <v>515</v>
      </c>
      <c r="BM166" s="27" t="s">
        <v>66</v>
      </c>
    </row>
    <row r="167" spans="1:65" ht="15">
      <c r="A167" s="24" t="s">
        <v>25</v>
      </c>
      <c r="B167" s="18" t="s">
        <v>111</v>
      </c>
      <c r="C167" s="15" t="s">
        <v>112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17" t="s">
        <v>223</v>
      </c>
      <c r="Z167" s="149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224</v>
      </c>
      <c r="C168" s="9" t="s">
        <v>224</v>
      </c>
      <c r="D168" s="147" t="s">
        <v>226</v>
      </c>
      <c r="E168" s="148" t="s">
        <v>227</v>
      </c>
      <c r="F168" s="148" t="s">
        <v>228</v>
      </c>
      <c r="G168" s="148" t="s">
        <v>229</v>
      </c>
      <c r="H168" s="148" t="s">
        <v>230</v>
      </c>
      <c r="I168" s="148" t="s">
        <v>231</v>
      </c>
      <c r="J168" s="148" t="s">
        <v>232</v>
      </c>
      <c r="K168" s="148" t="s">
        <v>234</v>
      </c>
      <c r="L168" s="148" t="s">
        <v>235</v>
      </c>
      <c r="M168" s="148" t="s">
        <v>236</v>
      </c>
      <c r="N168" s="148" t="s">
        <v>237</v>
      </c>
      <c r="O168" s="148" t="s">
        <v>264</v>
      </c>
      <c r="P168" s="148" t="s">
        <v>238</v>
      </c>
      <c r="Q168" s="148" t="s">
        <v>239</v>
      </c>
      <c r="R168" s="148" t="s">
        <v>240</v>
      </c>
      <c r="S168" s="148" t="s">
        <v>241</v>
      </c>
      <c r="T168" s="148" t="s">
        <v>242</v>
      </c>
      <c r="U168" s="148" t="s">
        <v>243</v>
      </c>
      <c r="V168" s="148" t="s">
        <v>244</v>
      </c>
      <c r="W168" s="148" t="s">
        <v>245</v>
      </c>
      <c r="X168" s="148" t="s">
        <v>246</v>
      </c>
      <c r="Y168" s="148" t="s">
        <v>248</v>
      </c>
      <c r="Z168" s="149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291</v>
      </c>
      <c r="E169" s="11" t="s">
        <v>291</v>
      </c>
      <c r="F169" s="11" t="s">
        <v>114</v>
      </c>
      <c r="G169" s="11" t="s">
        <v>114</v>
      </c>
      <c r="H169" s="11" t="s">
        <v>292</v>
      </c>
      <c r="I169" s="11" t="s">
        <v>291</v>
      </c>
      <c r="J169" s="11" t="s">
        <v>291</v>
      </c>
      <c r="K169" s="11" t="s">
        <v>292</v>
      </c>
      <c r="L169" s="11" t="s">
        <v>292</v>
      </c>
      <c r="M169" s="11" t="s">
        <v>292</v>
      </c>
      <c r="N169" s="11" t="s">
        <v>292</v>
      </c>
      <c r="O169" s="11" t="s">
        <v>292</v>
      </c>
      <c r="P169" s="11" t="s">
        <v>291</v>
      </c>
      <c r="Q169" s="11" t="s">
        <v>292</v>
      </c>
      <c r="R169" s="11" t="s">
        <v>291</v>
      </c>
      <c r="S169" s="11" t="s">
        <v>291</v>
      </c>
      <c r="T169" s="11" t="s">
        <v>291</v>
      </c>
      <c r="U169" s="11" t="s">
        <v>114</v>
      </c>
      <c r="V169" s="11" t="s">
        <v>292</v>
      </c>
      <c r="W169" s="11" t="s">
        <v>291</v>
      </c>
      <c r="X169" s="11" t="s">
        <v>292</v>
      </c>
      <c r="Y169" s="11" t="s">
        <v>291</v>
      </c>
      <c r="Z169" s="149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149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07">
        <v>44</v>
      </c>
      <c r="E171" s="208">
        <v>39.6</v>
      </c>
      <c r="F171" s="208">
        <v>14013.544599999999</v>
      </c>
      <c r="G171" s="207">
        <v>46.511586000000001</v>
      </c>
      <c r="H171" s="207">
        <v>44</v>
      </c>
      <c r="I171" s="207">
        <v>39.5</v>
      </c>
      <c r="J171" s="207">
        <v>42</v>
      </c>
      <c r="K171" s="207">
        <v>44.5</v>
      </c>
      <c r="L171" s="207">
        <v>42</v>
      </c>
      <c r="M171" s="207">
        <v>44.4</v>
      </c>
      <c r="N171" s="207">
        <v>43.8</v>
      </c>
      <c r="O171" s="207">
        <v>42.5</v>
      </c>
      <c r="P171" s="207">
        <v>42</v>
      </c>
      <c r="Q171" s="207">
        <v>42.2</v>
      </c>
      <c r="R171" s="207">
        <v>43.7</v>
      </c>
      <c r="S171" s="207">
        <v>44.394260562998795</v>
      </c>
      <c r="T171" s="208">
        <v>50.287651817389346</v>
      </c>
      <c r="U171" s="207">
        <v>42.107270736376506</v>
      </c>
      <c r="V171" s="207">
        <v>45.9</v>
      </c>
      <c r="W171" s="207">
        <v>40.5</v>
      </c>
      <c r="X171" s="207">
        <v>42.7</v>
      </c>
      <c r="Y171" s="207">
        <v>44.5</v>
      </c>
      <c r="Z171" s="209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</v>
      </c>
    </row>
    <row r="172" spans="1:65">
      <c r="A172" s="29"/>
      <c r="B172" s="19">
        <v>1</v>
      </c>
      <c r="C172" s="9">
        <v>2</v>
      </c>
      <c r="D172" s="212">
        <v>45</v>
      </c>
      <c r="E172" s="213">
        <v>38.9</v>
      </c>
      <c r="F172" s="213">
        <v>13972.562800000002</v>
      </c>
      <c r="G172" s="212">
        <v>46.580722649999998</v>
      </c>
      <c r="H172" s="212">
        <v>45</v>
      </c>
      <c r="I172" s="212">
        <v>39.799999999999997</v>
      </c>
      <c r="J172" s="212">
        <v>41.4</v>
      </c>
      <c r="K172" s="212">
        <v>42.8</v>
      </c>
      <c r="L172" s="212">
        <v>43.9</v>
      </c>
      <c r="M172" s="212">
        <v>45.6</v>
      </c>
      <c r="N172" s="212">
        <v>44.1</v>
      </c>
      <c r="O172" s="212">
        <v>41.3</v>
      </c>
      <c r="P172" s="212">
        <v>42.2</v>
      </c>
      <c r="Q172" s="212">
        <v>42.1</v>
      </c>
      <c r="R172" s="212">
        <v>44.5</v>
      </c>
      <c r="S172" s="212">
        <v>43.810511680625126</v>
      </c>
      <c r="T172" s="213">
        <v>48.201507779022684</v>
      </c>
      <c r="U172" s="212">
        <v>42.19125063146921</v>
      </c>
      <c r="V172" s="212">
        <v>45.6</v>
      </c>
      <c r="W172" s="212">
        <v>42.6</v>
      </c>
      <c r="X172" s="212">
        <v>43.5</v>
      </c>
      <c r="Y172" s="212">
        <v>44.7</v>
      </c>
      <c r="Z172" s="209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 t="e">
        <v>#N/A</v>
      </c>
    </row>
    <row r="173" spans="1:65">
      <c r="A173" s="29"/>
      <c r="B173" s="19">
        <v>1</v>
      </c>
      <c r="C173" s="9">
        <v>3</v>
      </c>
      <c r="D173" s="212">
        <v>44</v>
      </c>
      <c r="E173" s="213">
        <v>36.700000000000003</v>
      </c>
      <c r="F173" s="213">
        <v>13895.312300000001</v>
      </c>
      <c r="G173" s="212">
        <v>46.585123200000005</v>
      </c>
      <c r="H173" s="212">
        <v>44</v>
      </c>
      <c r="I173" s="212">
        <v>39.6</v>
      </c>
      <c r="J173" s="212">
        <v>42.3</v>
      </c>
      <c r="K173" s="212">
        <v>42.3</v>
      </c>
      <c r="L173" s="212">
        <v>44.6</v>
      </c>
      <c r="M173" s="212">
        <v>44.7</v>
      </c>
      <c r="N173" s="212">
        <v>42.5</v>
      </c>
      <c r="O173" s="212">
        <v>42.6</v>
      </c>
      <c r="P173" s="212">
        <v>42.8</v>
      </c>
      <c r="Q173" s="212">
        <v>42.1</v>
      </c>
      <c r="R173" s="212">
        <v>42.9</v>
      </c>
      <c r="S173" s="212">
        <v>42.067891814532572</v>
      </c>
      <c r="T173" s="213">
        <v>45.581228294912215</v>
      </c>
      <c r="U173" s="212">
        <v>40.86341629064723</v>
      </c>
      <c r="V173" s="212">
        <v>43.2</v>
      </c>
      <c r="W173" s="212">
        <v>42.3</v>
      </c>
      <c r="X173" s="212">
        <v>43.4</v>
      </c>
      <c r="Y173" s="212">
        <v>42</v>
      </c>
      <c r="Z173" s="209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16</v>
      </c>
    </row>
    <row r="174" spans="1:65">
      <c r="A174" s="29"/>
      <c r="B174" s="19">
        <v>1</v>
      </c>
      <c r="C174" s="9">
        <v>4</v>
      </c>
      <c r="D174" s="212">
        <v>45</v>
      </c>
      <c r="E174" s="213">
        <v>37.700000000000003</v>
      </c>
      <c r="F174" s="213">
        <v>14056.9072</v>
      </c>
      <c r="G174" s="212">
        <v>46.297547999999999</v>
      </c>
      <c r="H174" s="212">
        <v>45</v>
      </c>
      <c r="I174" s="212">
        <v>40.200000000000003</v>
      </c>
      <c r="J174" s="212">
        <v>41.5</v>
      </c>
      <c r="K174" s="212">
        <v>42.4</v>
      </c>
      <c r="L174" s="212">
        <v>43.3</v>
      </c>
      <c r="M174" s="212">
        <v>46</v>
      </c>
      <c r="N174" s="212">
        <v>44</v>
      </c>
      <c r="O174" s="212">
        <v>43.8</v>
      </c>
      <c r="P174" s="212">
        <v>42.9</v>
      </c>
      <c r="Q174" s="212">
        <v>41.3</v>
      </c>
      <c r="R174" s="212">
        <v>43.9</v>
      </c>
      <c r="S174" s="212">
        <v>44.117925083119374</v>
      </c>
      <c r="T174" s="213">
        <v>46.144443151790213</v>
      </c>
      <c r="U174" s="212">
        <v>41.220089608894348</v>
      </c>
      <c r="V174" s="212">
        <v>42.3</v>
      </c>
      <c r="W174" s="212">
        <v>43.1</v>
      </c>
      <c r="X174" s="212">
        <v>43.2</v>
      </c>
      <c r="Y174" s="212">
        <v>43.6</v>
      </c>
      <c r="Z174" s="209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43.2229636695373</v>
      </c>
    </row>
    <row r="175" spans="1:65">
      <c r="A175" s="29"/>
      <c r="B175" s="19">
        <v>1</v>
      </c>
      <c r="C175" s="9">
        <v>5</v>
      </c>
      <c r="D175" s="212">
        <v>44</v>
      </c>
      <c r="E175" s="213">
        <v>39.5</v>
      </c>
      <c r="F175" s="213">
        <v>14011.3287</v>
      </c>
      <c r="G175" s="212">
        <v>46.505398499999998</v>
      </c>
      <c r="H175" s="212">
        <v>45</v>
      </c>
      <c r="I175" s="212">
        <v>39.6</v>
      </c>
      <c r="J175" s="212">
        <v>42</v>
      </c>
      <c r="K175" s="214">
        <v>45.7</v>
      </c>
      <c r="L175" s="212">
        <v>44.6</v>
      </c>
      <c r="M175" s="212">
        <v>45.4</v>
      </c>
      <c r="N175" s="212">
        <v>43.4</v>
      </c>
      <c r="O175" s="212">
        <v>41.8</v>
      </c>
      <c r="P175" s="212">
        <v>42.1</v>
      </c>
      <c r="Q175" s="212">
        <v>42</v>
      </c>
      <c r="R175" s="212">
        <v>44.2</v>
      </c>
      <c r="S175" s="212">
        <v>43.163975976271132</v>
      </c>
      <c r="T175" s="213">
        <v>49.893418973626531</v>
      </c>
      <c r="U175" s="212">
        <v>40.806444707589542</v>
      </c>
      <c r="V175" s="212">
        <v>42.7</v>
      </c>
      <c r="W175" s="212">
        <v>43.2</v>
      </c>
      <c r="X175" s="212">
        <v>43.6</v>
      </c>
      <c r="Y175" s="212">
        <v>44.9</v>
      </c>
      <c r="Z175" s="209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80</v>
      </c>
    </row>
    <row r="176" spans="1:65">
      <c r="A176" s="29"/>
      <c r="B176" s="19">
        <v>1</v>
      </c>
      <c r="C176" s="9">
        <v>6</v>
      </c>
      <c r="D176" s="212">
        <v>45</v>
      </c>
      <c r="E176" s="213">
        <v>39.6</v>
      </c>
      <c r="F176" s="213">
        <v>13977.6587</v>
      </c>
      <c r="G176" s="212">
        <v>46.5867468</v>
      </c>
      <c r="H176" s="212">
        <v>44</v>
      </c>
      <c r="I176" s="214">
        <v>41.4</v>
      </c>
      <c r="J176" s="212">
        <v>41.7</v>
      </c>
      <c r="K176" s="212">
        <v>42.5</v>
      </c>
      <c r="L176" s="212">
        <v>44.4</v>
      </c>
      <c r="M176" s="212">
        <v>43.6</v>
      </c>
      <c r="N176" s="212">
        <v>43</v>
      </c>
      <c r="O176" s="212">
        <v>41.5</v>
      </c>
      <c r="P176" s="212">
        <v>42.5</v>
      </c>
      <c r="Q176" s="212">
        <v>42.3</v>
      </c>
      <c r="R176" s="212">
        <v>44.6</v>
      </c>
      <c r="S176" s="212">
        <v>43.8576764919666</v>
      </c>
      <c r="T176" s="213">
        <v>44.764224599355664</v>
      </c>
      <c r="U176" s="212">
        <v>42.210019592761533</v>
      </c>
      <c r="V176" s="212">
        <v>44.9</v>
      </c>
      <c r="W176" s="212">
        <v>42</v>
      </c>
      <c r="X176" s="212">
        <v>43.4</v>
      </c>
      <c r="Y176" s="212">
        <v>41.9</v>
      </c>
      <c r="Z176" s="209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5"/>
    </row>
    <row r="177" spans="1:65">
      <c r="A177" s="29"/>
      <c r="B177" s="20" t="s">
        <v>258</v>
      </c>
      <c r="C177" s="12"/>
      <c r="D177" s="216">
        <v>44.5</v>
      </c>
      <c r="E177" s="216">
        <v>38.666666666666664</v>
      </c>
      <c r="F177" s="216">
        <v>13987.885716666666</v>
      </c>
      <c r="G177" s="216">
        <v>46.511187525000004</v>
      </c>
      <c r="H177" s="216">
        <v>44.5</v>
      </c>
      <c r="I177" s="216">
        <v>40.016666666666673</v>
      </c>
      <c r="J177" s="216">
        <v>41.816666666666663</v>
      </c>
      <c r="K177" s="216">
        <v>43.366666666666667</v>
      </c>
      <c r="L177" s="216">
        <v>43.800000000000004</v>
      </c>
      <c r="M177" s="216">
        <v>44.949999999999996</v>
      </c>
      <c r="N177" s="216">
        <v>43.466666666666669</v>
      </c>
      <c r="O177" s="216">
        <v>42.25</v>
      </c>
      <c r="P177" s="216">
        <v>42.416666666666664</v>
      </c>
      <c r="Q177" s="216">
        <v>42</v>
      </c>
      <c r="R177" s="216">
        <v>43.966666666666669</v>
      </c>
      <c r="S177" s="216">
        <v>43.568706934918936</v>
      </c>
      <c r="T177" s="216">
        <v>47.478745769349445</v>
      </c>
      <c r="U177" s="216">
        <v>41.566415261289727</v>
      </c>
      <c r="V177" s="216">
        <v>44.099999999999994</v>
      </c>
      <c r="W177" s="216">
        <v>42.283333333333331</v>
      </c>
      <c r="X177" s="216">
        <v>43.300000000000004</v>
      </c>
      <c r="Y177" s="216">
        <v>43.599999999999994</v>
      </c>
      <c r="Z177" s="209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5"/>
    </row>
    <row r="178" spans="1:65">
      <c r="A178" s="29"/>
      <c r="B178" s="3" t="s">
        <v>259</v>
      </c>
      <c r="C178" s="28"/>
      <c r="D178" s="212">
        <v>44.5</v>
      </c>
      <c r="E178" s="212">
        <v>39.200000000000003</v>
      </c>
      <c r="F178" s="212">
        <v>13994.493699999999</v>
      </c>
      <c r="G178" s="212">
        <v>46.546154325000003</v>
      </c>
      <c r="H178" s="212">
        <v>44.5</v>
      </c>
      <c r="I178" s="212">
        <v>39.700000000000003</v>
      </c>
      <c r="J178" s="212">
        <v>41.85</v>
      </c>
      <c r="K178" s="212">
        <v>42.65</v>
      </c>
      <c r="L178" s="212">
        <v>44.15</v>
      </c>
      <c r="M178" s="212">
        <v>45.05</v>
      </c>
      <c r="N178" s="212">
        <v>43.599999999999994</v>
      </c>
      <c r="O178" s="212">
        <v>42.15</v>
      </c>
      <c r="P178" s="212">
        <v>42.35</v>
      </c>
      <c r="Q178" s="212">
        <v>42.1</v>
      </c>
      <c r="R178" s="212">
        <v>44.05</v>
      </c>
      <c r="S178" s="212">
        <v>43.834094086295863</v>
      </c>
      <c r="T178" s="212">
        <v>47.172975465406452</v>
      </c>
      <c r="U178" s="212">
        <v>41.663680172635424</v>
      </c>
      <c r="V178" s="212">
        <v>44.05</v>
      </c>
      <c r="W178" s="212">
        <v>42.45</v>
      </c>
      <c r="X178" s="212">
        <v>43.4</v>
      </c>
      <c r="Y178" s="212">
        <v>44.05</v>
      </c>
      <c r="Z178" s="209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5"/>
    </row>
    <row r="179" spans="1:65">
      <c r="A179" s="29"/>
      <c r="B179" s="3" t="s">
        <v>260</v>
      </c>
      <c r="C179" s="28"/>
      <c r="D179" s="23">
        <v>0.54772255750516607</v>
      </c>
      <c r="E179" s="23">
        <v>1.207752734075425</v>
      </c>
      <c r="F179" s="23">
        <v>54.554812879209727</v>
      </c>
      <c r="G179" s="23">
        <v>0.11107325503468402</v>
      </c>
      <c r="H179" s="23">
        <v>0.54772255750516607</v>
      </c>
      <c r="I179" s="23">
        <v>0.72226495600068108</v>
      </c>
      <c r="J179" s="23">
        <v>0.34302575219167758</v>
      </c>
      <c r="K179" s="23">
        <v>1.4052283325732768</v>
      </c>
      <c r="L179" s="23">
        <v>1.0139033484509266</v>
      </c>
      <c r="M179" s="23">
        <v>0.8848728722251572</v>
      </c>
      <c r="N179" s="23">
        <v>0.62503333244449188</v>
      </c>
      <c r="O179" s="23">
        <v>0.92249661245990489</v>
      </c>
      <c r="P179" s="23">
        <v>0.376386326354539</v>
      </c>
      <c r="Q179" s="23">
        <v>0.35777087639996746</v>
      </c>
      <c r="R179" s="23">
        <v>0.62503333244449266</v>
      </c>
      <c r="S179" s="23">
        <v>0.84159437754338651</v>
      </c>
      <c r="T179" s="23">
        <v>2.3234692171905471</v>
      </c>
      <c r="U179" s="23">
        <v>0.67659066989884054</v>
      </c>
      <c r="V179" s="23">
        <v>1.5582040944625959</v>
      </c>
      <c r="W179" s="23">
        <v>0.98674549234676945</v>
      </c>
      <c r="X179" s="23">
        <v>0.32249030993194083</v>
      </c>
      <c r="Y179" s="23">
        <v>1.3535139452550911</v>
      </c>
      <c r="Z179" s="149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1.2308372078767777E-2</v>
      </c>
      <c r="E180" s="13">
        <v>3.1234984501950648E-2</v>
      </c>
      <c r="F180" s="13">
        <v>3.9001471690755436E-3</v>
      </c>
      <c r="G180" s="13">
        <v>2.3880975942611993E-3</v>
      </c>
      <c r="H180" s="13">
        <v>1.2308372078767777E-2</v>
      </c>
      <c r="I180" s="13">
        <v>1.8049103440250253E-2</v>
      </c>
      <c r="J180" s="13">
        <v>8.203086939617639E-3</v>
      </c>
      <c r="K180" s="13">
        <v>3.2403420428284632E-2</v>
      </c>
      <c r="L180" s="13">
        <v>2.3148478275135307E-2</v>
      </c>
      <c r="M180" s="13">
        <v>1.9685714621249326E-2</v>
      </c>
      <c r="N180" s="13">
        <v>1.4379601206545058E-2</v>
      </c>
      <c r="O180" s="13">
        <v>2.183423934816343E-2</v>
      </c>
      <c r="P180" s="13">
        <v>8.8735479690657537E-3</v>
      </c>
      <c r="Q180" s="13">
        <v>8.5183541999992261E-3</v>
      </c>
      <c r="R180" s="13">
        <v>1.4216072762194677E-2</v>
      </c>
      <c r="S180" s="13">
        <v>1.9316487377064553E-2</v>
      </c>
      <c r="T180" s="13">
        <v>4.8937038658895968E-2</v>
      </c>
      <c r="U180" s="13">
        <v>1.6277339906406143E-2</v>
      </c>
      <c r="V180" s="13">
        <v>3.5333426178290162E-2</v>
      </c>
      <c r="W180" s="13">
        <v>2.3336511446908226E-2</v>
      </c>
      <c r="X180" s="13">
        <v>7.4478131624004804E-3</v>
      </c>
      <c r="Y180" s="13">
        <v>3.1043897826951633E-2</v>
      </c>
      <c r="Z180" s="149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261</v>
      </c>
      <c r="C181" s="28"/>
      <c r="D181" s="13">
        <v>2.9545320867544467E-2</v>
      </c>
      <c r="E181" s="13">
        <v>-0.10541380359074792</v>
      </c>
      <c r="F181" s="13">
        <v>322.62162445896911</v>
      </c>
      <c r="G181" s="13">
        <v>7.6075853581048625E-2</v>
      </c>
      <c r="H181" s="13">
        <v>2.9545320867544467E-2</v>
      </c>
      <c r="I181" s="13">
        <v>-7.4180406216114325E-2</v>
      </c>
      <c r="J181" s="13">
        <v>-3.2535876383270046E-2</v>
      </c>
      <c r="K181" s="13">
        <v>3.3246909727906448E-3</v>
      </c>
      <c r="L181" s="13">
        <v>1.3350225932549531E-2</v>
      </c>
      <c r="M181" s="13">
        <v>3.9956453325755481E-2</v>
      </c>
      <c r="N181" s="13">
        <v>5.6382759635043023E-3</v>
      </c>
      <c r="O181" s="13">
        <v>-2.2510341423511049E-2</v>
      </c>
      <c r="P181" s="13">
        <v>-1.8654366438988546E-2</v>
      </c>
      <c r="Q181" s="13">
        <v>-2.8294303900295081E-2</v>
      </c>
      <c r="R181" s="13">
        <v>1.7206200917072145E-2</v>
      </c>
      <c r="S181" s="13">
        <v>7.9990642942724399E-3</v>
      </c>
      <c r="T181" s="13">
        <v>9.8461135898729069E-2</v>
      </c>
      <c r="U181" s="13">
        <v>-3.8325655337120623E-2</v>
      </c>
      <c r="V181" s="13">
        <v>2.0290980904690059E-2</v>
      </c>
      <c r="W181" s="13">
        <v>-2.173914642660657E-2</v>
      </c>
      <c r="X181" s="13">
        <v>1.7823009789816879E-3</v>
      </c>
      <c r="Y181" s="13">
        <v>8.7230559511222161E-3</v>
      </c>
      <c r="Z181" s="149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262</v>
      </c>
      <c r="C182" s="46"/>
      <c r="D182" s="44">
        <v>0.66</v>
      </c>
      <c r="E182" s="44">
        <v>3.08</v>
      </c>
      <c r="F182" s="44" t="s">
        <v>263</v>
      </c>
      <c r="G182" s="44">
        <v>1.96</v>
      </c>
      <c r="H182" s="44">
        <v>0.66</v>
      </c>
      <c r="I182" s="44">
        <v>2.2200000000000002</v>
      </c>
      <c r="J182" s="44">
        <v>1.06</v>
      </c>
      <c r="K182" s="44">
        <v>0.06</v>
      </c>
      <c r="L182" s="44">
        <v>0.21</v>
      </c>
      <c r="M182" s="44">
        <v>0.95</v>
      </c>
      <c r="N182" s="44">
        <v>0</v>
      </c>
      <c r="O182" s="44">
        <v>0.78</v>
      </c>
      <c r="P182" s="44">
        <v>0.67</v>
      </c>
      <c r="Q182" s="44">
        <v>0.94</v>
      </c>
      <c r="R182" s="44">
        <v>0.32</v>
      </c>
      <c r="S182" s="44">
        <v>7.0000000000000007E-2</v>
      </c>
      <c r="T182" s="44">
        <v>2.58</v>
      </c>
      <c r="U182" s="44">
        <v>1.22</v>
      </c>
      <c r="V182" s="44">
        <v>0.41</v>
      </c>
      <c r="W182" s="44">
        <v>0.76</v>
      </c>
      <c r="X182" s="44">
        <v>0.11</v>
      </c>
      <c r="Y182" s="44">
        <v>0.09</v>
      </c>
      <c r="Z182" s="149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293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5"/>
    </row>
    <row r="184" spans="1:65">
      <c r="BM184" s="55"/>
    </row>
    <row r="185" spans="1:65" ht="15">
      <c r="B185" s="8" t="s">
        <v>516</v>
      </c>
      <c r="BM185" s="27" t="s">
        <v>66</v>
      </c>
    </row>
    <row r="186" spans="1:65" ht="15">
      <c r="A186" s="24" t="s">
        <v>51</v>
      </c>
      <c r="B186" s="18" t="s">
        <v>111</v>
      </c>
      <c r="C186" s="15" t="s">
        <v>112</v>
      </c>
      <c r="D186" s="16" t="s">
        <v>223</v>
      </c>
      <c r="E186" s="17" t="s">
        <v>223</v>
      </c>
      <c r="F186" s="17" t="s">
        <v>223</v>
      </c>
      <c r="G186" s="17" t="s">
        <v>223</v>
      </c>
      <c r="H186" s="17" t="s">
        <v>223</v>
      </c>
      <c r="I186" s="17" t="s">
        <v>223</v>
      </c>
      <c r="J186" s="17" t="s">
        <v>223</v>
      </c>
      <c r="K186" s="17" t="s">
        <v>223</v>
      </c>
      <c r="L186" s="17" t="s">
        <v>223</v>
      </c>
      <c r="M186" s="17" t="s">
        <v>223</v>
      </c>
      <c r="N186" s="17" t="s">
        <v>223</v>
      </c>
      <c r="O186" s="17" t="s">
        <v>223</v>
      </c>
      <c r="P186" s="17" t="s">
        <v>223</v>
      </c>
      <c r="Q186" s="17" t="s">
        <v>223</v>
      </c>
      <c r="R186" s="17" t="s">
        <v>223</v>
      </c>
      <c r="S186" s="17" t="s">
        <v>223</v>
      </c>
      <c r="T186" s="17" t="s">
        <v>223</v>
      </c>
      <c r="U186" s="17" t="s">
        <v>223</v>
      </c>
      <c r="V186" s="17" t="s">
        <v>223</v>
      </c>
      <c r="W186" s="17" t="s">
        <v>223</v>
      </c>
      <c r="X186" s="17" t="s">
        <v>223</v>
      </c>
      <c r="Y186" s="17" t="s">
        <v>223</v>
      </c>
      <c r="Z186" s="14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224</v>
      </c>
      <c r="C187" s="9" t="s">
        <v>224</v>
      </c>
      <c r="D187" s="147" t="s">
        <v>226</v>
      </c>
      <c r="E187" s="148" t="s">
        <v>227</v>
      </c>
      <c r="F187" s="148" t="s">
        <v>228</v>
      </c>
      <c r="G187" s="148" t="s">
        <v>229</v>
      </c>
      <c r="H187" s="148" t="s">
        <v>230</v>
      </c>
      <c r="I187" s="148" t="s">
        <v>231</v>
      </c>
      <c r="J187" s="148" t="s">
        <v>232</v>
      </c>
      <c r="K187" s="148" t="s">
        <v>234</v>
      </c>
      <c r="L187" s="148" t="s">
        <v>235</v>
      </c>
      <c r="M187" s="148" t="s">
        <v>236</v>
      </c>
      <c r="N187" s="148" t="s">
        <v>237</v>
      </c>
      <c r="O187" s="148" t="s">
        <v>264</v>
      </c>
      <c r="P187" s="148" t="s">
        <v>238</v>
      </c>
      <c r="Q187" s="148" t="s">
        <v>239</v>
      </c>
      <c r="R187" s="148" t="s">
        <v>240</v>
      </c>
      <c r="S187" s="148" t="s">
        <v>241</v>
      </c>
      <c r="T187" s="148" t="s">
        <v>242</v>
      </c>
      <c r="U187" s="148" t="s">
        <v>243</v>
      </c>
      <c r="V187" s="148" t="s">
        <v>244</v>
      </c>
      <c r="W187" s="148" t="s">
        <v>245</v>
      </c>
      <c r="X187" s="148" t="s">
        <v>246</v>
      </c>
      <c r="Y187" s="148" t="s">
        <v>248</v>
      </c>
      <c r="Z187" s="14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114</v>
      </c>
      <c r="E188" s="11" t="s">
        <v>114</v>
      </c>
      <c r="F188" s="11" t="s">
        <v>291</v>
      </c>
      <c r="G188" s="11" t="s">
        <v>114</v>
      </c>
      <c r="H188" s="11" t="s">
        <v>292</v>
      </c>
      <c r="I188" s="11" t="s">
        <v>291</v>
      </c>
      <c r="J188" s="11" t="s">
        <v>114</v>
      </c>
      <c r="K188" s="11" t="s">
        <v>292</v>
      </c>
      <c r="L188" s="11" t="s">
        <v>292</v>
      </c>
      <c r="M188" s="11" t="s">
        <v>292</v>
      </c>
      <c r="N188" s="11" t="s">
        <v>292</v>
      </c>
      <c r="O188" s="11" t="s">
        <v>292</v>
      </c>
      <c r="P188" s="11" t="s">
        <v>114</v>
      </c>
      <c r="Q188" s="11" t="s">
        <v>292</v>
      </c>
      <c r="R188" s="11" t="s">
        <v>291</v>
      </c>
      <c r="S188" s="11" t="s">
        <v>291</v>
      </c>
      <c r="T188" s="11" t="s">
        <v>291</v>
      </c>
      <c r="U188" s="11" t="s">
        <v>114</v>
      </c>
      <c r="V188" s="11" t="s">
        <v>292</v>
      </c>
      <c r="W188" s="11" t="s">
        <v>292</v>
      </c>
      <c r="X188" s="11" t="s">
        <v>292</v>
      </c>
      <c r="Y188" s="11" t="s">
        <v>291</v>
      </c>
      <c r="Z188" s="14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14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8">
        <v>1</v>
      </c>
      <c r="C190" s="14">
        <v>1</v>
      </c>
      <c r="D190" s="217">
        <v>129</v>
      </c>
      <c r="E190" s="217">
        <v>122</v>
      </c>
      <c r="F190" s="217">
        <v>110.40027863666003</v>
      </c>
      <c r="G190" s="217">
        <v>114.60225</v>
      </c>
      <c r="H190" s="218">
        <v>68</v>
      </c>
      <c r="I190" s="217">
        <v>109</v>
      </c>
      <c r="J190" s="217">
        <v>123.00000000000001</v>
      </c>
      <c r="K190" s="217">
        <v>113</v>
      </c>
      <c r="L190" s="217">
        <v>113</v>
      </c>
      <c r="M190" s="217">
        <v>105</v>
      </c>
      <c r="N190" s="217">
        <v>118</v>
      </c>
      <c r="O190" s="217">
        <v>110</v>
      </c>
      <c r="P190" s="217">
        <v>126</v>
      </c>
      <c r="Q190" s="217">
        <v>122.09999999999998</v>
      </c>
      <c r="R190" s="217">
        <v>119</v>
      </c>
      <c r="S190" s="217">
        <v>110.87621667430399</v>
      </c>
      <c r="T190" s="218">
        <v>155.47620693804399</v>
      </c>
      <c r="U190" s="217">
        <v>125.61256491454238</v>
      </c>
      <c r="V190" s="218">
        <v>76</v>
      </c>
      <c r="W190" s="217">
        <v>100</v>
      </c>
      <c r="X190" s="217">
        <v>112</v>
      </c>
      <c r="Y190" s="217">
        <v>117</v>
      </c>
      <c r="Z190" s="220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</v>
      </c>
    </row>
    <row r="191" spans="1:65">
      <c r="A191" s="29"/>
      <c r="B191" s="19">
        <v>1</v>
      </c>
      <c r="C191" s="9">
        <v>2</v>
      </c>
      <c r="D191" s="223">
        <v>123.00000000000001</v>
      </c>
      <c r="E191" s="223">
        <v>120</v>
      </c>
      <c r="F191" s="223">
        <v>112.87949648949304</v>
      </c>
      <c r="G191" s="223">
        <v>113.9397</v>
      </c>
      <c r="H191" s="224">
        <v>73</v>
      </c>
      <c r="I191" s="223">
        <v>107</v>
      </c>
      <c r="J191" s="223">
        <v>123.00000000000001</v>
      </c>
      <c r="K191" s="223">
        <v>113</v>
      </c>
      <c r="L191" s="223">
        <v>114</v>
      </c>
      <c r="M191" s="223">
        <v>109</v>
      </c>
      <c r="N191" s="223">
        <v>121</v>
      </c>
      <c r="O191" s="223">
        <v>108</v>
      </c>
      <c r="P191" s="223">
        <v>133</v>
      </c>
      <c r="Q191" s="223">
        <v>121.8</v>
      </c>
      <c r="R191" s="223">
        <v>116</v>
      </c>
      <c r="S191" s="223">
        <v>113.1401070081111</v>
      </c>
      <c r="T191" s="224">
        <v>152.915163398906</v>
      </c>
      <c r="U191" s="223">
        <v>125.67730693688334</v>
      </c>
      <c r="V191" s="224">
        <v>88</v>
      </c>
      <c r="W191" s="223">
        <v>109</v>
      </c>
      <c r="X191" s="225">
        <v>98</v>
      </c>
      <c r="Y191" s="223">
        <v>117</v>
      </c>
      <c r="Z191" s="220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 t="e">
        <v>#N/A</v>
      </c>
    </row>
    <row r="192" spans="1:65">
      <c r="A192" s="29"/>
      <c r="B192" s="19">
        <v>1</v>
      </c>
      <c r="C192" s="9">
        <v>3</v>
      </c>
      <c r="D192" s="223">
        <v>118</v>
      </c>
      <c r="E192" s="223">
        <v>121</v>
      </c>
      <c r="F192" s="223">
        <v>107.40971429776403</v>
      </c>
      <c r="G192" s="223">
        <v>114.0699</v>
      </c>
      <c r="H192" s="224">
        <v>64</v>
      </c>
      <c r="I192" s="223">
        <v>113</v>
      </c>
      <c r="J192" s="223">
        <v>119</v>
      </c>
      <c r="K192" s="223">
        <v>117</v>
      </c>
      <c r="L192" s="223">
        <v>112</v>
      </c>
      <c r="M192" s="223">
        <v>106</v>
      </c>
      <c r="N192" s="223">
        <v>113</v>
      </c>
      <c r="O192" s="223">
        <v>109</v>
      </c>
      <c r="P192" s="223">
        <v>117</v>
      </c>
      <c r="Q192" s="223">
        <v>123.5</v>
      </c>
      <c r="R192" s="223">
        <v>113</v>
      </c>
      <c r="S192" s="223">
        <v>108.22073205219232</v>
      </c>
      <c r="T192" s="224">
        <v>143.140670404605</v>
      </c>
      <c r="U192" s="223">
        <v>120.78639504409618</v>
      </c>
      <c r="V192" s="224">
        <v>89</v>
      </c>
      <c r="W192" s="223">
        <v>105</v>
      </c>
      <c r="X192" s="223">
        <v>108</v>
      </c>
      <c r="Y192" s="223">
        <v>119</v>
      </c>
      <c r="Z192" s="220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16</v>
      </c>
    </row>
    <row r="193" spans="1:65">
      <c r="A193" s="29"/>
      <c r="B193" s="19">
        <v>1</v>
      </c>
      <c r="C193" s="9">
        <v>4</v>
      </c>
      <c r="D193" s="223">
        <v>130</v>
      </c>
      <c r="E193" s="223">
        <v>120</v>
      </c>
      <c r="F193" s="223">
        <v>105.93477070681705</v>
      </c>
      <c r="G193" s="223">
        <v>115.14615000000001</v>
      </c>
      <c r="H193" s="224">
        <v>91</v>
      </c>
      <c r="I193" s="223">
        <v>108</v>
      </c>
      <c r="J193" s="223">
        <v>122</v>
      </c>
      <c r="K193" s="223">
        <v>115</v>
      </c>
      <c r="L193" s="223">
        <v>114</v>
      </c>
      <c r="M193" s="223">
        <v>106</v>
      </c>
      <c r="N193" s="223">
        <v>118</v>
      </c>
      <c r="O193" s="223">
        <v>112</v>
      </c>
      <c r="P193" s="223">
        <v>129</v>
      </c>
      <c r="Q193" s="223">
        <v>121.5</v>
      </c>
      <c r="R193" s="223">
        <v>120</v>
      </c>
      <c r="S193" s="223">
        <v>116.00591043833612</v>
      </c>
      <c r="T193" s="224">
        <v>154.45273928098501</v>
      </c>
      <c r="U193" s="223">
        <v>122.06850761590225</v>
      </c>
      <c r="V193" s="224">
        <v>75</v>
      </c>
      <c r="W193" s="223">
        <v>103</v>
      </c>
      <c r="X193" s="223">
        <v>110</v>
      </c>
      <c r="Y193" s="223">
        <v>125</v>
      </c>
      <c r="Z193" s="220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2">
        <v>115.99514651358815</v>
      </c>
    </row>
    <row r="194" spans="1:65">
      <c r="A194" s="29"/>
      <c r="B194" s="19">
        <v>1</v>
      </c>
      <c r="C194" s="9">
        <v>5</v>
      </c>
      <c r="D194" s="223">
        <v>126</v>
      </c>
      <c r="E194" s="223">
        <v>121</v>
      </c>
      <c r="F194" s="223">
        <v>104.57082259345805</v>
      </c>
      <c r="G194" s="223">
        <v>114.8028</v>
      </c>
      <c r="H194" s="224">
        <v>74</v>
      </c>
      <c r="I194" s="223">
        <v>110</v>
      </c>
      <c r="J194" s="223">
        <v>126</v>
      </c>
      <c r="K194" s="223">
        <v>117</v>
      </c>
      <c r="L194" s="223">
        <v>115</v>
      </c>
      <c r="M194" s="223">
        <v>107</v>
      </c>
      <c r="N194" s="223">
        <v>118</v>
      </c>
      <c r="O194" s="223">
        <v>110</v>
      </c>
      <c r="P194" s="223">
        <v>133</v>
      </c>
      <c r="Q194" s="223">
        <v>122.09999999999998</v>
      </c>
      <c r="R194" s="223">
        <v>116</v>
      </c>
      <c r="S194" s="223">
        <v>112.07519968919868</v>
      </c>
      <c r="T194" s="224">
        <v>160.09446755610401</v>
      </c>
      <c r="U194" s="223">
        <v>120.38167659801933</v>
      </c>
      <c r="V194" s="224">
        <v>84</v>
      </c>
      <c r="W194" s="223">
        <v>110</v>
      </c>
      <c r="X194" s="223">
        <v>109</v>
      </c>
      <c r="Y194" s="223">
        <v>124</v>
      </c>
      <c r="Z194" s="220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2">
        <v>81</v>
      </c>
    </row>
    <row r="195" spans="1:65">
      <c r="A195" s="29"/>
      <c r="B195" s="19">
        <v>1</v>
      </c>
      <c r="C195" s="9">
        <v>6</v>
      </c>
      <c r="D195" s="223">
        <v>122</v>
      </c>
      <c r="E195" s="223">
        <v>121</v>
      </c>
      <c r="F195" s="223">
        <v>115.68029069252805</v>
      </c>
      <c r="G195" s="223">
        <v>114.91095</v>
      </c>
      <c r="H195" s="224">
        <v>81</v>
      </c>
      <c r="I195" s="223">
        <v>108</v>
      </c>
      <c r="J195" s="223">
        <v>123.00000000000001</v>
      </c>
      <c r="K195" s="223">
        <v>115</v>
      </c>
      <c r="L195" s="223">
        <v>114</v>
      </c>
      <c r="M195" s="223">
        <v>107</v>
      </c>
      <c r="N195" s="223">
        <v>115</v>
      </c>
      <c r="O195" s="223">
        <v>113</v>
      </c>
      <c r="P195" s="223">
        <v>134</v>
      </c>
      <c r="Q195" s="223">
        <v>123.6</v>
      </c>
      <c r="R195" s="223">
        <v>110</v>
      </c>
      <c r="S195" s="223">
        <v>113.76599572582593</v>
      </c>
      <c r="T195" s="224">
        <v>151.47846322211799</v>
      </c>
      <c r="U195" s="223">
        <v>124.48896643491597</v>
      </c>
      <c r="V195" s="224">
        <v>84</v>
      </c>
      <c r="W195" s="223">
        <v>111</v>
      </c>
      <c r="X195" s="223">
        <v>113</v>
      </c>
      <c r="Y195" s="223">
        <v>122</v>
      </c>
      <c r="Z195" s="220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6"/>
    </row>
    <row r="196" spans="1:65">
      <c r="A196" s="29"/>
      <c r="B196" s="20" t="s">
        <v>258</v>
      </c>
      <c r="C196" s="12"/>
      <c r="D196" s="227">
        <v>124.66666666666667</v>
      </c>
      <c r="E196" s="227">
        <v>120.83333333333333</v>
      </c>
      <c r="F196" s="227">
        <v>109.4792289027867</v>
      </c>
      <c r="G196" s="227">
        <v>114.578625</v>
      </c>
      <c r="H196" s="227">
        <v>75.166666666666671</v>
      </c>
      <c r="I196" s="227">
        <v>109.16666666666667</v>
      </c>
      <c r="J196" s="227">
        <v>122.66666666666667</v>
      </c>
      <c r="K196" s="227">
        <v>115</v>
      </c>
      <c r="L196" s="227">
        <v>113.66666666666667</v>
      </c>
      <c r="M196" s="227">
        <v>106.66666666666667</v>
      </c>
      <c r="N196" s="227">
        <v>117.16666666666667</v>
      </c>
      <c r="O196" s="227">
        <v>110.33333333333333</v>
      </c>
      <c r="P196" s="227">
        <v>128.66666666666666</v>
      </c>
      <c r="Q196" s="227">
        <v>122.43333333333334</v>
      </c>
      <c r="R196" s="227">
        <v>115.66666666666667</v>
      </c>
      <c r="S196" s="227">
        <v>112.34736026466136</v>
      </c>
      <c r="T196" s="227">
        <v>152.92628513346034</v>
      </c>
      <c r="U196" s="227">
        <v>123.16923625739322</v>
      </c>
      <c r="V196" s="227">
        <v>82.666666666666671</v>
      </c>
      <c r="W196" s="227">
        <v>106.33333333333333</v>
      </c>
      <c r="X196" s="227">
        <v>108.33333333333333</v>
      </c>
      <c r="Y196" s="227">
        <v>120.66666666666667</v>
      </c>
      <c r="Z196" s="220"/>
      <c r="AA196" s="221"/>
      <c r="AB196" s="221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6"/>
    </row>
    <row r="197" spans="1:65">
      <c r="A197" s="29"/>
      <c r="B197" s="3" t="s">
        <v>259</v>
      </c>
      <c r="C197" s="28"/>
      <c r="D197" s="223">
        <v>124.5</v>
      </c>
      <c r="E197" s="223">
        <v>121</v>
      </c>
      <c r="F197" s="223">
        <v>108.90499646721203</v>
      </c>
      <c r="G197" s="223">
        <v>114.70252500000001</v>
      </c>
      <c r="H197" s="223">
        <v>73.5</v>
      </c>
      <c r="I197" s="223">
        <v>108.5</v>
      </c>
      <c r="J197" s="223">
        <v>123.00000000000001</v>
      </c>
      <c r="K197" s="223">
        <v>115</v>
      </c>
      <c r="L197" s="223">
        <v>114</v>
      </c>
      <c r="M197" s="223">
        <v>106.5</v>
      </c>
      <c r="N197" s="223">
        <v>118</v>
      </c>
      <c r="O197" s="223">
        <v>110</v>
      </c>
      <c r="P197" s="223">
        <v>131</v>
      </c>
      <c r="Q197" s="223">
        <v>122.09999999999998</v>
      </c>
      <c r="R197" s="223">
        <v>116</v>
      </c>
      <c r="S197" s="223">
        <v>112.60765334865489</v>
      </c>
      <c r="T197" s="223">
        <v>153.68395133994551</v>
      </c>
      <c r="U197" s="223">
        <v>123.2787370254091</v>
      </c>
      <c r="V197" s="223">
        <v>84</v>
      </c>
      <c r="W197" s="223">
        <v>107</v>
      </c>
      <c r="X197" s="223">
        <v>109.5</v>
      </c>
      <c r="Y197" s="223">
        <v>120.5</v>
      </c>
      <c r="Z197" s="220"/>
      <c r="AA197" s="221"/>
      <c r="AB197" s="221"/>
      <c r="AC197" s="221"/>
      <c r="AD197" s="221"/>
      <c r="AE197" s="221"/>
      <c r="AF197" s="221"/>
      <c r="AG197" s="221"/>
      <c r="AH197" s="221"/>
      <c r="AI197" s="221"/>
      <c r="AJ197" s="221"/>
      <c r="AK197" s="221"/>
      <c r="AL197" s="221"/>
      <c r="AM197" s="221"/>
      <c r="AN197" s="221"/>
      <c r="AO197" s="221"/>
      <c r="AP197" s="221"/>
      <c r="AQ197" s="221"/>
      <c r="AR197" s="221"/>
      <c r="AS197" s="221"/>
      <c r="AT197" s="221"/>
      <c r="AU197" s="221"/>
      <c r="AV197" s="221"/>
      <c r="AW197" s="221"/>
      <c r="AX197" s="221"/>
      <c r="AY197" s="221"/>
      <c r="AZ197" s="221"/>
      <c r="BA197" s="221"/>
      <c r="BB197" s="221"/>
      <c r="BC197" s="221"/>
      <c r="BD197" s="221"/>
      <c r="BE197" s="221"/>
      <c r="BF197" s="221"/>
      <c r="BG197" s="221"/>
      <c r="BH197" s="221"/>
      <c r="BI197" s="221"/>
      <c r="BJ197" s="221"/>
      <c r="BK197" s="221"/>
      <c r="BL197" s="221"/>
      <c r="BM197" s="226"/>
    </row>
    <row r="198" spans="1:65">
      <c r="A198" s="29"/>
      <c r="B198" s="3" t="s">
        <v>260</v>
      </c>
      <c r="C198" s="28"/>
      <c r="D198" s="223">
        <v>4.5460605656619508</v>
      </c>
      <c r="E198" s="223">
        <v>0.75277265270908111</v>
      </c>
      <c r="F198" s="223">
        <v>4.2849001550677919</v>
      </c>
      <c r="G198" s="223">
        <v>0.47965891709630537</v>
      </c>
      <c r="H198" s="223">
        <v>9.6626428406863489</v>
      </c>
      <c r="I198" s="223">
        <v>2.1369760566432805</v>
      </c>
      <c r="J198" s="223">
        <v>2.250925735484552</v>
      </c>
      <c r="K198" s="223">
        <v>1.7888543819998317</v>
      </c>
      <c r="L198" s="223">
        <v>1.0327955589886446</v>
      </c>
      <c r="M198" s="223">
        <v>1.3662601021279461</v>
      </c>
      <c r="N198" s="223">
        <v>2.7868739954771304</v>
      </c>
      <c r="O198" s="223">
        <v>1.8618986725025255</v>
      </c>
      <c r="P198" s="223">
        <v>6.4704456312271619</v>
      </c>
      <c r="Q198" s="223">
        <v>0.8936815241833469</v>
      </c>
      <c r="R198" s="223">
        <v>3.723797345005051</v>
      </c>
      <c r="S198" s="223">
        <v>2.6568160866138464</v>
      </c>
      <c r="T198" s="223">
        <v>5.6226251932672344</v>
      </c>
      <c r="U198" s="223">
        <v>2.3942425042665465</v>
      </c>
      <c r="V198" s="223">
        <v>5.9217114643206541</v>
      </c>
      <c r="W198" s="223">
        <v>4.3665394383500846</v>
      </c>
      <c r="X198" s="223">
        <v>5.391351098441528</v>
      </c>
      <c r="Y198" s="223">
        <v>3.5023801430836525</v>
      </c>
      <c r="Z198" s="220"/>
      <c r="AA198" s="221"/>
      <c r="AB198" s="221"/>
      <c r="AC198" s="221"/>
      <c r="AD198" s="221"/>
      <c r="AE198" s="221"/>
      <c r="AF198" s="221"/>
      <c r="AG198" s="221"/>
      <c r="AH198" s="221"/>
      <c r="AI198" s="221"/>
      <c r="AJ198" s="221"/>
      <c r="AK198" s="221"/>
      <c r="AL198" s="221"/>
      <c r="AM198" s="221"/>
      <c r="AN198" s="221"/>
      <c r="AO198" s="221"/>
      <c r="AP198" s="221"/>
      <c r="AQ198" s="221"/>
      <c r="AR198" s="221"/>
      <c r="AS198" s="221"/>
      <c r="AT198" s="221"/>
      <c r="AU198" s="221"/>
      <c r="AV198" s="221"/>
      <c r="AW198" s="221"/>
      <c r="AX198" s="221"/>
      <c r="AY198" s="221"/>
      <c r="AZ198" s="221"/>
      <c r="BA198" s="221"/>
      <c r="BB198" s="221"/>
      <c r="BC198" s="221"/>
      <c r="BD198" s="221"/>
      <c r="BE198" s="221"/>
      <c r="BF198" s="221"/>
      <c r="BG198" s="221"/>
      <c r="BH198" s="221"/>
      <c r="BI198" s="221"/>
      <c r="BJ198" s="221"/>
      <c r="BK198" s="221"/>
      <c r="BL198" s="221"/>
      <c r="BM198" s="226"/>
    </row>
    <row r="199" spans="1:65">
      <c r="A199" s="29"/>
      <c r="B199" s="3" t="s">
        <v>86</v>
      </c>
      <c r="C199" s="28"/>
      <c r="D199" s="13">
        <v>3.6465726462529019E-2</v>
      </c>
      <c r="E199" s="13">
        <v>6.2298426431096369E-3</v>
      </c>
      <c r="F199" s="13">
        <v>3.9138932544662115E-2</v>
      </c>
      <c r="G199" s="13">
        <v>4.1862862038735882E-3</v>
      </c>
      <c r="H199" s="13">
        <v>0.12854957215990706</v>
      </c>
      <c r="I199" s="13">
        <v>1.957535319062547E-2</v>
      </c>
      <c r="J199" s="13">
        <v>1.834993806101537E-2</v>
      </c>
      <c r="K199" s="13">
        <v>1.555525549565071E-2</v>
      </c>
      <c r="L199" s="13">
        <v>9.0861779383165208E-3</v>
      </c>
      <c r="M199" s="13">
        <v>1.2808688457449494E-2</v>
      </c>
      <c r="N199" s="13">
        <v>2.3785553304214484E-2</v>
      </c>
      <c r="O199" s="13">
        <v>1.6875214554403554E-2</v>
      </c>
      <c r="P199" s="13">
        <v>5.0288437548397638E-2</v>
      </c>
      <c r="Q199" s="13">
        <v>7.2993318065615043E-3</v>
      </c>
      <c r="R199" s="13">
        <v>3.2194213357392372E-2</v>
      </c>
      <c r="S199" s="13">
        <v>2.3648228853397835E-2</v>
      </c>
      <c r="T199" s="13">
        <v>3.67668984331916E-2</v>
      </c>
      <c r="U199" s="13">
        <v>1.9438640499996055E-2</v>
      </c>
      <c r="V199" s="13">
        <v>7.1633606423233714E-2</v>
      </c>
      <c r="W199" s="13">
        <v>4.1064634216458479E-2</v>
      </c>
      <c r="X199" s="13">
        <v>4.9766317831767951E-2</v>
      </c>
      <c r="Y199" s="13">
        <v>2.9025249804560654E-2</v>
      </c>
      <c r="Z199" s="149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261</v>
      </c>
      <c r="C200" s="28"/>
      <c r="D200" s="13">
        <v>7.4757611966658422E-2</v>
      </c>
      <c r="E200" s="13">
        <v>4.1710252240410917E-2</v>
      </c>
      <c r="F200" s="13">
        <v>-5.6174053886281827E-2</v>
      </c>
      <c r="G200" s="13">
        <v>-1.2211903309438998E-2</v>
      </c>
      <c r="H200" s="13">
        <v>-0.35198438102010299</v>
      </c>
      <c r="I200" s="13">
        <v>-5.8868668665559731E-2</v>
      </c>
      <c r="J200" s="13">
        <v>5.7515511239920603E-2</v>
      </c>
      <c r="K200" s="13">
        <v>-8.5792082125744074E-3</v>
      </c>
      <c r="L200" s="13">
        <v>-2.0073942030399694E-2</v>
      </c>
      <c r="M200" s="13">
        <v>-8.0421294573982061E-2</v>
      </c>
      <c r="N200" s="13">
        <v>1.0099734241391545E-2</v>
      </c>
      <c r="O200" s="13">
        <v>-4.88107765749628E-2</v>
      </c>
      <c r="P200" s="13">
        <v>0.10924181342013406</v>
      </c>
      <c r="Q200" s="13">
        <v>5.5503932821801216E-2</v>
      </c>
      <c r="R200" s="13">
        <v>-2.831841303661764E-3</v>
      </c>
      <c r="S200" s="13">
        <v>-3.1447748966802469E-2</v>
      </c>
      <c r="T200" s="13">
        <v>0.31838520601847708</v>
      </c>
      <c r="U200" s="13">
        <v>6.184818899267186E-2</v>
      </c>
      <c r="V200" s="13">
        <v>-0.28732650329483611</v>
      </c>
      <c r="W200" s="13">
        <v>-8.3294978028438438E-2</v>
      </c>
      <c r="X200" s="13">
        <v>-6.6052877301700619E-2</v>
      </c>
      <c r="Y200" s="13">
        <v>4.0273410513182784E-2</v>
      </c>
      <c r="Z200" s="149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262</v>
      </c>
      <c r="C201" s="46"/>
      <c r="D201" s="44">
        <v>1.07</v>
      </c>
      <c r="E201" s="44">
        <v>0.65</v>
      </c>
      <c r="F201" s="44">
        <v>0.56999999999999995</v>
      </c>
      <c r="G201" s="44">
        <v>0.02</v>
      </c>
      <c r="H201" s="44">
        <v>4.2699999999999996</v>
      </c>
      <c r="I201" s="44">
        <v>0.61</v>
      </c>
      <c r="J201" s="44">
        <v>0.85</v>
      </c>
      <c r="K201" s="44">
        <v>0.02</v>
      </c>
      <c r="L201" s="44">
        <v>0.12</v>
      </c>
      <c r="M201" s="44">
        <v>0.88</v>
      </c>
      <c r="N201" s="44">
        <v>0.26</v>
      </c>
      <c r="O201" s="44">
        <v>0.48</v>
      </c>
      <c r="P201" s="44">
        <v>1.5</v>
      </c>
      <c r="Q201" s="44">
        <v>0.82</v>
      </c>
      <c r="R201" s="44">
        <v>0.09</v>
      </c>
      <c r="S201" s="44">
        <v>0.26</v>
      </c>
      <c r="T201" s="44">
        <v>4.1100000000000003</v>
      </c>
      <c r="U201" s="44">
        <v>0.9</v>
      </c>
      <c r="V201" s="44">
        <v>3.47</v>
      </c>
      <c r="W201" s="44">
        <v>0.91</v>
      </c>
      <c r="X201" s="44">
        <v>0.7</v>
      </c>
      <c r="Y201" s="44">
        <v>0.63</v>
      </c>
      <c r="Z201" s="149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BM202" s="55"/>
    </row>
    <row r="203" spans="1:65" ht="15">
      <c r="B203" s="8" t="s">
        <v>517</v>
      </c>
      <c r="BM203" s="27" t="s">
        <v>66</v>
      </c>
    </row>
    <row r="204" spans="1:65" ht="15">
      <c r="A204" s="24" t="s">
        <v>28</v>
      </c>
      <c r="B204" s="18" t="s">
        <v>111</v>
      </c>
      <c r="C204" s="15" t="s">
        <v>112</v>
      </c>
      <c r="D204" s="16" t="s">
        <v>223</v>
      </c>
      <c r="E204" s="17" t="s">
        <v>223</v>
      </c>
      <c r="F204" s="17" t="s">
        <v>223</v>
      </c>
      <c r="G204" s="17" t="s">
        <v>223</v>
      </c>
      <c r="H204" s="17" t="s">
        <v>223</v>
      </c>
      <c r="I204" s="17" t="s">
        <v>223</v>
      </c>
      <c r="J204" s="17" t="s">
        <v>223</v>
      </c>
      <c r="K204" s="17" t="s">
        <v>223</v>
      </c>
      <c r="L204" s="17" t="s">
        <v>223</v>
      </c>
      <c r="M204" s="17" t="s">
        <v>223</v>
      </c>
      <c r="N204" s="17" t="s">
        <v>223</v>
      </c>
      <c r="O204" s="17" t="s">
        <v>223</v>
      </c>
      <c r="P204" s="17" t="s">
        <v>223</v>
      </c>
      <c r="Q204" s="17" t="s">
        <v>223</v>
      </c>
      <c r="R204" s="17" t="s">
        <v>223</v>
      </c>
      <c r="S204" s="17" t="s">
        <v>223</v>
      </c>
      <c r="T204" s="17" t="s">
        <v>223</v>
      </c>
      <c r="U204" s="17" t="s">
        <v>223</v>
      </c>
      <c r="V204" s="17" t="s">
        <v>223</v>
      </c>
      <c r="W204" s="17" t="s">
        <v>223</v>
      </c>
      <c r="X204" s="17" t="s">
        <v>223</v>
      </c>
      <c r="Y204" s="149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224</v>
      </c>
      <c r="C205" s="9" t="s">
        <v>224</v>
      </c>
      <c r="D205" s="147" t="s">
        <v>226</v>
      </c>
      <c r="E205" s="148" t="s">
        <v>227</v>
      </c>
      <c r="F205" s="148" t="s">
        <v>228</v>
      </c>
      <c r="G205" s="148" t="s">
        <v>229</v>
      </c>
      <c r="H205" s="148" t="s">
        <v>230</v>
      </c>
      <c r="I205" s="148" t="s">
        <v>231</v>
      </c>
      <c r="J205" s="148" t="s">
        <v>232</v>
      </c>
      <c r="K205" s="148" t="s">
        <v>234</v>
      </c>
      <c r="L205" s="148" t="s">
        <v>235</v>
      </c>
      <c r="M205" s="148" t="s">
        <v>236</v>
      </c>
      <c r="N205" s="148" t="s">
        <v>237</v>
      </c>
      <c r="O205" s="148" t="s">
        <v>264</v>
      </c>
      <c r="P205" s="148" t="s">
        <v>238</v>
      </c>
      <c r="Q205" s="148" t="s">
        <v>239</v>
      </c>
      <c r="R205" s="148" t="s">
        <v>241</v>
      </c>
      <c r="S205" s="148" t="s">
        <v>242</v>
      </c>
      <c r="T205" s="148" t="s">
        <v>243</v>
      </c>
      <c r="U205" s="148" t="s">
        <v>244</v>
      </c>
      <c r="V205" s="148" t="s">
        <v>245</v>
      </c>
      <c r="W205" s="148" t="s">
        <v>246</v>
      </c>
      <c r="X205" s="148" t="s">
        <v>248</v>
      </c>
      <c r="Y205" s="149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291</v>
      </c>
      <c r="E206" s="11" t="s">
        <v>291</v>
      </c>
      <c r="F206" s="11" t="s">
        <v>291</v>
      </c>
      <c r="G206" s="11" t="s">
        <v>291</v>
      </c>
      <c r="H206" s="11" t="s">
        <v>292</v>
      </c>
      <c r="I206" s="11" t="s">
        <v>291</v>
      </c>
      <c r="J206" s="11" t="s">
        <v>291</v>
      </c>
      <c r="K206" s="11" t="s">
        <v>292</v>
      </c>
      <c r="L206" s="11" t="s">
        <v>292</v>
      </c>
      <c r="M206" s="11" t="s">
        <v>292</v>
      </c>
      <c r="N206" s="11" t="s">
        <v>292</v>
      </c>
      <c r="O206" s="11" t="s">
        <v>292</v>
      </c>
      <c r="P206" s="11" t="s">
        <v>291</v>
      </c>
      <c r="Q206" s="11" t="s">
        <v>292</v>
      </c>
      <c r="R206" s="11" t="s">
        <v>291</v>
      </c>
      <c r="S206" s="11" t="s">
        <v>291</v>
      </c>
      <c r="T206" s="11" t="s">
        <v>114</v>
      </c>
      <c r="U206" s="11" t="s">
        <v>292</v>
      </c>
      <c r="V206" s="11" t="s">
        <v>291</v>
      </c>
      <c r="W206" s="11" t="s">
        <v>292</v>
      </c>
      <c r="X206" s="11" t="s">
        <v>291</v>
      </c>
      <c r="Y206" s="149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149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1">
        <v>1.4</v>
      </c>
      <c r="E208" s="21">
        <v>1.33</v>
      </c>
      <c r="F208" s="21">
        <v>1.3090710831987855</v>
      </c>
      <c r="G208" s="21">
        <v>1.4548746334287099</v>
      </c>
      <c r="H208" s="21">
        <v>1.41</v>
      </c>
      <c r="I208" s="21">
        <v>1.5</v>
      </c>
      <c r="J208" s="21">
        <v>1.45</v>
      </c>
      <c r="K208" s="21">
        <v>1.39</v>
      </c>
      <c r="L208" s="21">
        <v>1.46</v>
      </c>
      <c r="M208" s="21">
        <v>1.32</v>
      </c>
      <c r="N208" s="21">
        <v>1.44</v>
      </c>
      <c r="O208" s="21">
        <v>1.32</v>
      </c>
      <c r="P208" s="21">
        <v>1.41</v>
      </c>
      <c r="Q208" s="21">
        <v>1.4</v>
      </c>
      <c r="R208" s="21">
        <v>1.480147148426219</v>
      </c>
      <c r="S208" s="21">
        <v>1.599043703967084</v>
      </c>
      <c r="T208" s="21">
        <v>1.4676511830540839</v>
      </c>
      <c r="U208" s="143" t="s">
        <v>107</v>
      </c>
      <c r="V208" s="21">
        <v>1.5</v>
      </c>
      <c r="W208" s="21">
        <v>1.6</v>
      </c>
      <c r="X208" s="21">
        <v>1.52</v>
      </c>
      <c r="Y208" s="149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1">
        <v>1.4</v>
      </c>
      <c r="E209" s="11">
        <v>1.34</v>
      </c>
      <c r="F209" s="11">
        <v>1.3399403914751</v>
      </c>
      <c r="G209" s="11">
        <v>1.4939525893419501</v>
      </c>
      <c r="H209" s="11">
        <v>1.55</v>
      </c>
      <c r="I209" s="11">
        <v>1.3</v>
      </c>
      <c r="J209" s="11">
        <v>1.41</v>
      </c>
      <c r="K209" s="11">
        <v>1.36</v>
      </c>
      <c r="L209" s="11">
        <v>1.45</v>
      </c>
      <c r="M209" s="11">
        <v>1.35</v>
      </c>
      <c r="N209" s="11">
        <v>1.43</v>
      </c>
      <c r="O209" s="11">
        <v>1.31</v>
      </c>
      <c r="P209" s="11">
        <v>1.39</v>
      </c>
      <c r="Q209" s="11">
        <v>1.4</v>
      </c>
      <c r="R209" s="11">
        <v>1.3703113037599173</v>
      </c>
      <c r="S209" s="11">
        <v>1.5375287634130679</v>
      </c>
      <c r="T209" s="11">
        <v>1.452419733563163</v>
      </c>
      <c r="U209" s="144" t="s">
        <v>107</v>
      </c>
      <c r="V209" s="11">
        <v>1.55</v>
      </c>
      <c r="W209" s="11">
        <v>1.4</v>
      </c>
      <c r="X209" s="11">
        <v>1.48</v>
      </c>
      <c r="Y209" s="149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 t="e">
        <v>#N/A</v>
      </c>
    </row>
    <row r="210" spans="1:65">
      <c r="A210" s="29"/>
      <c r="B210" s="19">
        <v>1</v>
      </c>
      <c r="C210" s="9">
        <v>3</v>
      </c>
      <c r="D210" s="11">
        <v>1.4</v>
      </c>
      <c r="E210" s="11">
        <v>1.43</v>
      </c>
      <c r="F210" s="11">
        <v>1.3754772401017956</v>
      </c>
      <c r="G210" s="11">
        <v>1.4505440504829299</v>
      </c>
      <c r="H210" s="11">
        <v>1.64</v>
      </c>
      <c r="I210" s="11">
        <v>1.3</v>
      </c>
      <c r="J210" s="11">
        <v>1.41</v>
      </c>
      <c r="K210" s="11">
        <v>1.3</v>
      </c>
      <c r="L210" s="11">
        <v>1.46</v>
      </c>
      <c r="M210" s="11">
        <v>1.34</v>
      </c>
      <c r="N210" s="11">
        <v>1.41</v>
      </c>
      <c r="O210" s="11">
        <v>1.34</v>
      </c>
      <c r="P210" s="11">
        <v>1.4</v>
      </c>
      <c r="Q210" s="11">
        <v>1.4</v>
      </c>
      <c r="R210" s="11">
        <v>1.3757558681081634</v>
      </c>
      <c r="S210" s="11">
        <v>1.409025893890296</v>
      </c>
      <c r="T210" s="11">
        <v>1.5581960318348826</v>
      </c>
      <c r="U210" s="144" t="s">
        <v>107</v>
      </c>
      <c r="V210" s="11">
        <v>1.48</v>
      </c>
      <c r="W210" s="11">
        <v>1.6</v>
      </c>
      <c r="X210" s="11">
        <v>1.47</v>
      </c>
      <c r="Y210" s="149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1.4</v>
      </c>
      <c r="E211" s="11">
        <v>1.38</v>
      </c>
      <c r="F211" s="11">
        <v>1.3368277370449257</v>
      </c>
      <c r="G211" s="11">
        <v>1.46048239439953</v>
      </c>
      <c r="H211" s="11">
        <v>1.3</v>
      </c>
      <c r="I211" s="11">
        <v>1.3</v>
      </c>
      <c r="J211" s="11">
        <v>1.48</v>
      </c>
      <c r="K211" s="11">
        <v>1.31</v>
      </c>
      <c r="L211" s="11">
        <v>1.5</v>
      </c>
      <c r="M211" s="11">
        <v>1.36</v>
      </c>
      <c r="N211" s="11">
        <v>1.5</v>
      </c>
      <c r="O211" s="11">
        <v>1.36</v>
      </c>
      <c r="P211" s="11">
        <v>1.4</v>
      </c>
      <c r="Q211" s="11">
        <v>1.4</v>
      </c>
      <c r="R211" s="11">
        <v>1.4245822628894307</v>
      </c>
      <c r="S211" s="11">
        <v>1.5641720351059318</v>
      </c>
      <c r="T211" s="11">
        <v>1.540920530294563</v>
      </c>
      <c r="U211" s="144" t="s">
        <v>107</v>
      </c>
      <c r="V211" s="11">
        <v>1.54</v>
      </c>
      <c r="W211" s="145">
        <v>1.7</v>
      </c>
      <c r="X211" s="11">
        <v>1.45</v>
      </c>
      <c r="Y211" s="149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1.4255872592392733</v>
      </c>
    </row>
    <row r="212" spans="1:65">
      <c r="A212" s="29"/>
      <c r="B212" s="19">
        <v>1</v>
      </c>
      <c r="C212" s="9">
        <v>5</v>
      </c>
      <c r="D212" s="11">
        <v>1.4</v>
      </c>
      <c r="E212" s="11">
        <v>1.43</v>
      </c>
      <c r="F212" s="11">
        <v>1.3293653342730056</v>
      </c>
      <c r="G212" s="11">
        <v>1.4782782562919401</v>
      </c>
      <c r="H212" s="11">
        <v>1.46</v>
      </c>
      <c r="I212" s="11">
        <v>1.3</v>
      </c>
      <c r="J212" s="11">
        <v>1.46</v>
      </c>
      <c r="K212" s="11">
        <v>1.38</v>
      </c>
      <c r="L212" s="11">
        <v>1.49</v>
      </c>
      <c r="M212" s="11">
        <v>1.3</v>
      </c>
      <c r="N212" s="11">
        <v>1.4</v>
      </c>
      <c r="O212" s="11">
        <v>1.31</v>
      </c>
      <c r="P212" s="11">
        <v>1.43</v>
      </c>
      <c r="Q212" s="11">
        <v>1.4</v>
      </c>
      <c r="R212" s="11">
        <v>1.4087219765020749</v>
      </c>
      <c r="S212" s="11">
        <v>1.5784143257893559</v>
      </c>
      <c r="T212" s="11">
        <v>1.4152745585121018</v>
      </c>
      <c r="U212" s="144" t="s">
        <v>107</v>
      </c>
      <c r="V212" s="11">
        <v>1.53</v>
      </c>
      <c r="W212" s="11">
        <v>1.6</v>
      </c>
      <c r="X212" s="11">
        <v>1.51</v>
      </c>
      <c r="Y212" s="149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82</v>
      </c>
    </row>
    <row r="213" spans="1:65">
      <c r="A213" s="29"/>
      <c r="B213" s="19">
        <v>1</v>
      </c>
      <c r="C213" s="9">
        <v>6</v>
      </c>
      <c r="D213" s="11">
        <v>1.4</v>
      </c>
      <c r="E213" s="11">
        <v>1.39</v>
      </c>
      <c r="F213" s="11">
        <v>1.3802351929803955</v>
      </c>
      <c r="G213" s="11">
        <v>1.4893449600626401</v>
      </c>
      <c r="H213" s="11">
        <v>1.48</v>
      </c>
      <c r="I213" s="11">
        <v>1.4</v>
      </c>
      <c r="J213" s="11">
        <v>1.44</v>
      </c>
      <c r="K213" s="11">
        <v>1.32</v>
      </c>
      <c r="L213" s="11">
        <v>1.48</v>
      </c>
      <c r="M213" s="11">
        <v>1.26</v>
      </c>
      <c r="N213" s="11">
        <v>1.38</v>
      </c>
      <c r="O213" s="11">
        <v>1.3</v>
      </c>
      <c r="P213" s="11">
        <v>1.39</v>
      </c>
      <c r="Q213" s="11">
        <v>1.5</v>
      </c>
      <c r="R213" s="11">
        <v>1.4268992910682621</v>
      </c>
      <c r="S213" s="11">
        <v>1.445892777303696</v>
      </c>
      <c r="T213" s="11">
        <v>1.5171198581488139</v>
      </c>
      <c r="U213" s="144" t="s">
        <v>107</v>
      </c>
      <c r="V213" s="11">
        <v>1.49</v>
      </c>
      <c r="W213" s="11">
        <v>1.4</v>
      </c>
      <c r="X213" s="11">
        <v>1.42</v>
      </c>
      <c r="Y213" s="149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258</v>
      </c>
      <c r="C214" s="12"/>
      <c r="D214" s="22">
        <v>1.4000000000000001</v>
      </c>
      <c r="E214" s="22">
        <v>1.3833333333333331</v>
      </c>
      <c r="F214" s="22">
        <v>1.3451528298456681</v>
      </c>
      <c r="G214" s="22">
        <v>1.4712461473346166</v>
      </c>
      <c r="H214" s="22">
        <v>1.4733333333333334</v>
      </c>
      <c r="I214" s="22">
        <v>1.3499999999999999</v>
      </c>
      <c r="J214" s="22">
        <v>1.4416666666666667</v>
      </c>
      <c r="K214" s="22">
        <v>1.343333333333333</v>
      </c>
      <c r="L214" s="22">
        <v>1.4733333333333334</v>
      </c>
      <c r="M214" s="22">
        <v>1.3216666666666665</v>
      </c>
      <c r="N214" s="22">
        <v>1.4266666666666665</v>
      </c>
      <c r="O214" s="22">
        <v>1.3233333333333335</v>
      </c>
      <c r="P214" s="22">
        <v>1.4033333333333333</v>
      </c>
      <c r="Q214" s="22">
        <v>1.4166666666666667</v>
      </c>
      <c r="R214" s="22">
        <v>1.4144029751256779</v>
      </c>
      <c r="S214" s="22">
        <v>1.5223462499115719</v>
      </c>
      <c r="T214" s="22">
        <v>1.491930315901268</v>
      </c>
      <c r="U214" s="22" t="s">
        <v>626</v>
      </c>
      <c r="V214" s="22">
        <v>1.5149999999999999</v>
      </c>
      <c r="W214" s="22">
        <v>1.55</v>
      </c>
      <c r="X214" s="22">
        <v>1.4749999999999999</v>
      </c>
      <c r="Y214" s="149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259</v>
      </c>
      <c r="C215" s="28"/>
      <c r="D215" s="11">
        <v>1.4</v>
      </c>
      <c r="E215" s="11">
        <v>1.3849999999999998</v>
      </c>
      <c r="F215" s="11">
        <v>1.3383840642600129</v>
      </c>
      <c r="G215" s="11">
        <v>1.4693803253457349</v>
      </c>
      <c r="H215" s="11">
        <v>1.47</v>
      </c>
      <c r="I215" s="11">
        <v>1.3</v>
      </c>
      <c r="J215" s="11">
        <v>1.4449999999999998</v>
      </c>
      <c r="K215" s="11">
        <v>1.34</v>
      </c>
      <c r="L215" s="11">
        <v>1.47</v>
      </c>
      <c r="M215" s="11">
        <v>1.33</v>
      </c>
      <c r="N215" s="11">
        <v>1.42</v>
      </c>
      <c r="O215" s="11">
        <v>1.3149999999999999</v>
      </c>
      <c r="P215" s="11">
        <v>1.4</v>
      </c>
      <c r="Q215" s="11">
        <v>1.4</v>
      </c>
      <c r="R215" s="11">
        <v>1.4166521196957529</v>
      </c>
      <c r="S215" s="11">
        <v>1.5508503992594997</v>
      </c>
      <c r="T215" s="11">
        <v>1.4923855206014489</v>
      </c>
      <c r="U215" s="11" t="s">
        <v>626</v>
      </c>
      <c r="V215" s="11">
        <v>1.5150000000000001</v>
      </c>
      <c r="W215" s="11">
        <v>1.6</v>
      </c>
      <c r="X215" s="11">
        <v>1.4750000000000001</v>
      </c>
      <c r="Y215" s="149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260</v>
      </c>
      <c r="C216" s="28"/>
      <c r="D216" s="23">
        <v>2.4323767777952469E-16</v>
      </c>
      <c r="E216" s="23">
        <v>4.2739521132865554E-2</v>
      </c>
      <c r="F216" s="23">
        <v>2.7560682872357925E-2</v>
      </c>
      <c r="G216" s="23">
        <v>1.8466519683251793E-2</v>
      </c>
      <c r="H216" s="23">
        <v>0.11656185768366366</v>
      </c>
      <c r="I216" s="23">
        <v>8.3666002653407526E-2</v>
      </c>
      <c r="J216" s="23">
        <v>2.7868739954771331E-2</v>
      </c>
      <c r="K216" s="23">
        <v>3.8297084310253464E-2</v>
      </c>
      <c r="L216" s="23">
        <v>1.9663841605003517E-2</v>
      </c>
      <c r="M216" s="23">
        <v>3.7103458958251713E-2</v>
      </c>
      <c r="N216" s="23">
        <v>4.1793141383086645E-2</v>
      </c>
      <c r="O216" s="23">
        <v>2.2509257354845533E-2</v>
      </c>
      <c r="P216" s="23">
        <v>1.5055453054181631E-2</v>
      </c>
      <c r="Q216" s="23">
        <v>4.0824829046386339E-2</v>
      </c>
      <c r="R216" s="23">
        <v>4.0129839881306723E-2</v>
      </c>
      <c r="S216" s="23">
        <v>7.7061884452917617E-2</v>
      </c>
      <c r="T216" s="23">
        <v>5.5592026051495033E-2</v>
      </c>
      <c r="U216" s="23" t="s">
        <v>626</v>
      </c>
      <c r="V216" s="23">
        <v>2.8809720581775892E-2</v>
      </c>
      <c r="W216" s="23">
        <v>0.12247448713915896</v>
      </c>
      <c r="X216" s="23">
        <v>3.7282703764614532E-2</v>
      </c>
      <c r="Y216" s="199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56"/>
    </row>
    <row r="217" spans="1:65">
      <c r="A217" s="29"/>
      <c r="B217" s="3" t="s">
        <v>86</v>
      </c>
      <c r="C217" s="28"/>
      <c r="D217" s="13">
        <v>1.7374119841394619E-16</v>
      </c>
      <c r="E217" s="13">
        <v>3.0896039373155829E-2</v>
      </c>
      <c r="F217" s="13">
        <v>2.0488885917535494E-2</v>
      </c>
      <c r="G217" s="13">
        <v>1.2551618039378841E-2</v>
      </c>
      <c r="H217" s="13">
        <v>7.9114383043210626E-2</v>
      </c>
      <c r="I217" s="13">
        <v>6.1974816780301874E-2</v>
      </c>
      <c r="J217" s="13">
        <v>1.9330917887702657E-2</v>
      </c>
      <c r="K217" s="13">
        <v>2.8508995764456677E-2</v>
      </c>
      <c r="L217" s="13">
        <v>1.3346498826925464E-2</v>
      </c>
      <c r="M217" s="13">
        <v>2.8073235025158929E-2</v>
      </c>
      <c r="N217" s="13">
        <v>2.9294257978799053E-2</v>
      </c>
      <c r="O217" s="13">
        <v>1.7009514373938689E-2</v>
      </c>
      <c r="P217" s="13">
        <v>1.0728351345022541E-2</v>
      </c>
      <c r="Q217" s="13">
        <v>2.8817526385684473E-2</v>
      </c>
      <c r="R217" s="13">
        <v>2.8372281865244913E-2</v>
      </c>
      <c r="S217" s="13">
        <v>5.0620471169022088E-2</v>
      </c>
      <c r="T217" s="13">
        <v>3.7261811398954084E-2</v>
      </c>
      <c r="U217" s="13" t="s">
        <v>626</v>
      </c>
      <c r="V217" s="13">
        <v>1.9016317215693659E-2</v>
      </c>
      <c r="W217" s="13">
        <v>7.9015798154296102E-2</v>
      </c>
      <c r="X217" s="13">
        <v>2.5276409331942057E-2</v>
      </c>
      <c r="Y217" s="149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261</v>
      </c>
      <c r="C218" s="28"/>
      <c r="D218" s="13">
        <v>-1.7948574577558385E-2</v>
      </c>
      <c r="E218" s="13">
        <v>-2.9639662975444847E-2</v>
      </c>
      <c r="F218" s="13">
        <v>-5.6421961456450509E-2</v>
      </c>
      <c r="G218" s="13">
        <v>3.2028125812311181E-2</v>
      </c>
      <c r="H218" s="13">
        <v>3.3492214373140872E-2</v>
      </c>
      <c r="I218" s="13">
        <v>-5.3021839771217216E-2</v>
      </c>
      <c r="J218" s="13">
        <v>1.1279146417157104E-2</v>
      </c>
      <c r="K218" s="13">
        <v>-5.7698275130371846E-2</v>
      </c>
      <c r="L218" s="13">
        <v>3.3492214373140872E-2</v>
      </c>
      <c r="M218" s="13">
        <v>-7.289669004762378E-2</v>
      </c>
      <c r="N218" s="13">
        <v>7.5716685905935499E-4</v>
      </c>
      <c r="O218" s="13">
        <v>-7.1727581207834956E-2</v>
      </c>
      <c r="P218" s="13">
        <v>-1.5610356897981292E-2</v>
      </c>
      <c r="Q218" s="13">
        <v>-6.2574861796722558E-3</v>
      </c>
      <c r="R218" s="13">
        <v>-7.8453872543471359E-3</v>
      </c>
      <c r="S218" s="13">
        <v>6.7873074794405408E-2</v>
      </c>
      <c r="T218" s="13">
        <v>4.6537352401281318E-2</v>
      </c>
      <c r="U218" s="13" t="s">
        <v>626</v>
      </c>
      <c r="V218" s="13">
        <v>6.271993536785625E-2</v>
      </c>
      <c r="W218" s="13">
        <v>8.7271221003417443E-2</v>
      </c>
      <c r="X218" s="13">
        <v>3.4661323212929362E-2</v>
      </c>
      <c r="Y218" s="149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262</v>
      </c>
      <c r="C219" s="46"/>
      <c r="D219" s="44">
        <v>0.37</v>
      </c>
      <c r="E219" s="44">
        <v>0.6</v>
      </c>
      <c r="F219" s="44">
        <v>1.1399999999999999</v>
      </c>
      <c r="G219" s="44">
        <v>0.62</v>
      </c>
      <c r="H219" s="44">
        <v>0.65</v>
      </c>
      <c r="I219" s="44">
        <v>1.07</v>
      </c>
      <c r="J219" s="44">
        <v>0.21</v>
      </c>
      <c r="K219" s="44">
        <v>1.1599999999999999</v>
      </c>
      <c r="L219" s="44">
        <v>0.65</v>
      </c>
      <c r="M219" s="44">
        <v>1.46</v>
      </c>
      <c r="N219" s="44">
        <v>0</v>
      </c>
      <c r="O219" s="44">
        <v>1.44</v>
      </c>
      <c r="P219" s="44">
        <v>0.33</v>
      </c>
      <c r="Q219" s="44">
        <v>0.14000000000000001</v>
      </c>
      <c r="R219" s="44">
        <v>0.17</v>
      </c>
      <c r="S219" s="44">
        <v>1.33</v>
      </c>
      <c r="T219" s="44">
        <v>0.91</v>
      </c>
      <c r="U219" s="44">
        <v>14.97</v>
      </c>
      <c r="V219" s="44">
        <v>1.23</v>
      </c>
      <c r="W219" s="44">
        <v>1.72</v>
      </c>
      <c r="X219" s="44">
        <v>0.67</v>
      </c>
      <c r="Y219" s="149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5"/>
    </row>
    <row r="221" spans="1:65" ht="15">
      <c r="B221" s="8" t="s">
        <v>518</v>
      </c>
      <c r="BM221" s="27" t="s">
        <v>66</v>
      </c>
    </row>
    <row r="222" spans="1:65" ht="15">
      <c r="A222" s="24" t="s">
        <v>0</v>
      </c>
      <c r="B222" s="18" t="s">
        <v>111</v>
      </c>
      <c r="C222" s="15" t="s">
        <v>112</v>
      </c>
      <c r="D222" s="16" t="s">
        <v>223</v>
      </c>
      <c r="E222" s="17" t="s">
        <v>223</v>
      </c>
      <c r="F222" s="17" t="s">
        <v>223</v>
      </c>
      <c r="G222" s="17" t="s">
        <v>223</v>
      </c>
      <c r="H222" s="17" t="s">
        <v>223</v>
      </c>
      <c r="I222" s="17" t="s">
        <v>223</v>
      </c>
      <c r="J222" s="17" t="s">
        <v>223</v>
      </c>
      <c r="K222" s="17" t="s">
        <v>223</v>
      </c>
      <c r="L222" s="17" t="s">
        <v>223</v>
      </c>
      <c r="M222" s="17" t="s">
        <v>223</v>
      </c>
      <c r="N222" s="17" t="s">
        <v>223</v>
      </c>
      <c r="O222" s="17" t="s">
        <v>223</v>
      </c>
      <c r="P222" s="17" t="s">
        <v>223</v>
      </c>
      <c r="Q222" s="17" t="s">
        <v>223</v>
      </c>
      <c r="R222" s="17" t="s">
        <v>223</v>
      </c>
      <c r="S222" s="17" t="s">
        <v>223</v>
      </c>
      <c r="T222" s="17" t="s">
        <v>223</v>
      </c>
      <c r="U222" s="17" t="s">
        <v>223</v>
      </c>
      <c r="V222" s="17" t="s">
        <v>223</v>
      </c>
      <c r="W222" s="17" t="s">
        <v>223</v>
      </c>
      <c r="X222" s="17" t="s">
        <v>223</v>
      </c>
      <c r="Y222" s="17" t="s">
        <v>223</v>
      </c>
      <c r="Z222" s="149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224</v>
      </c>
      <c r="C223" s="9" t="s">
        <v>224</v>
      </c>
      <c r="D223" s="147" t="s">
        <v>226</v>
      </c>
      <c r="E223" s="148" t="s">
        <v>227</v>
      </c>
      <c r="F223" s="148" t="s">
        <v>228</v>
      </c>
      <c r="G223" s="148" t="s">
        <v>229</v>
      </c>
      <c r="H223" s="148" t="s">
        <v>230</v>
      </c>
      <c r="I223" s="148" t="s">
        <v>231</v>
      </c>
      <c r="J223" s="148" t="s">
        <v>232</v>
      </c>
      <c r="K223" s="148" t="s">
        <v>234</v>
      </c>
      <c r="L223" s="148" t="s">
        <v>235</v>
      </c>
      <c r="M223" s="148" t="s">
        <v>236</v>
      </c>
      <c r="N223" s="148" t="s">
        <v>237</v>
      </c>
      <c r="O223" s="148" t="s">
        <v>264</v>
      </c>
      <c r="P223" s="148" t="s">
        <v>238</v>
      </c>
      <c r="Q223" s="148" t="s">
        <v>239</v>
      </c>
      <c r="R223" s="148" t="s">
        <v>240</v>
      </c>
      <c r="S223" s="148" t="s">
        <v>241</v>
      </c>
      <c r="T223" s="148" t="s">
        <v>242</v>
      </c>
      <c r="U223" s="148" t="s">
        <v>243</v>
      </c>
      <c r="V223" s="148" t="s">
        <v>244</v>
      </c>
      <c r="W223" s="148" t="s">
        <v>245</v>
      </c>
      <c r="X223" s="148" t="s">
        <v>246</v>
      </c>
      <c r="Y223" s="148" t="s">
        <v>248</v>
      </c>
      <c r="Z223" s="149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114</v>
      </c>
      <c r="E224" s="11" t="s">
        <v>114</v>
      </c>
      <c r="F224" s="11" t="s">
        <v>114</v>
      </c>
      <c r="G224" s="11" t="s">
        <v>114</v>
      </c>
      <c r="H224" s="11" t="s">
        <v>114</v>
      </c>
      <c r="I224" s="11" t="s">
        <v>295</v>
      </c>
      <c r="J224" s="11" t="s">
        <v>291</v>
      </c>
      <c r="K224" s="11" t="s">
        <v>115</v>
      </c>
      <c r="L224" s="11" t="s">
        <v>115</v>
      </c>
      <c r="M224" s="11" t="s">
        <v>115</v>
      </c>
      <c r="N224" s="11" t="s">
        <v>115</v>
      </c>
      <c r="O224" s="11" t="s">
        <v>115</v>
      </c>
      <c r="P224" s="11" t="s">
        <v>114</v>
      </c>
      <c r="Q224" s="11" t="s">
        <v>292</v>
      </c>
      <c r="R224" s="11" t="s">
        <v>114</v>
      </c>
      <c r="S224" s="11" t="s">
        <v>114</v>
      </c>
      <c r="T224" s="11" t="s">
        <v>291</v>
      </c>
      <c r="U224" s="11" t="s">
        <v>114</v>
      </c>
      <c r="V224" s="11" t="s">
        <v>292</v>
      </c>
      <c r="W224" s="11" t="s">
        <v>114</v>
      </c>
      <c r="X224" s="11" t="s">
        <v>292</v>
      </c>
      <c r="Y224" s="11" t="s">
        <v>291</v>
      </c>
      <c r="Z224" s="149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149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1.53</v>
      </c>
      <c r="E226" s="21">
        <v>1.51</v>
      </c>
      <c r="F226" s="21">
        <v>1.5555034505999998</v>
      </c>
      <c r="G226" s="21">
        <v>1.5670599999999999</v>
      </c>
      <c r="H226" s="21">
        <v>1.53</v>
      </c>
      <c r="I226" s="21">
        <v>1.552</v>
      </c>
      <c r="J226" s="21">
        <v>1.5221</v>
      </c>
      <c r="K226" s="21">
        <v>1.575</v>
      </c>
      <c r="L226" s="21">
        <v>1.55</v>
      </c>
      <c r="M226" s="21">
        <v>1.49</v>
      </c>
      <c r="N226" s="21">
        <v>1.5349999999999999</v>
      </c>
      <c r="O226" s="21">
        <v>1.45</v>
      </c>
      <c r="P226" s="21">
        <v>1.5117</v>
      </c>
      <c r="Q226" s="143">
        <v>1.7447000000000001</v>
      </c>
      <c r="R226" s="21">
        <v>1.5149999999999999</v>
      </c>
      <c r="S226" s="21">
        <v>1.5518255295237666</v>
      </c>
      <c r="T226" s="21">
        <v>1.6148184891294433</v>
      </c>
      <c r="U226" s="21">
        <v>1.5265666649545435</v>
      </c>
      <c r="V226" s="143">
        <v>1.6099999999999999</v>
      </c>
      <c r="W226" s="21">
        <v>1.56</v>
      </c>
      <c r="X226" s="21">
        <v>1.52</v>
      </c>
      <c r="Y226" s="21">
        <v>1.54084</v>
      </c>
      <c r="Z226" s="149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1.51</v>
      </c>
      <c r="E227" s="11">
        <v>1.5399999999999998</v>
      </c>
      <c r="F227" s="11">
        <v>1.5509544708</v>
      </c>
      <c r="G227" s="11">
        <v>1.5708000000000004</v>
      </c>
      <c r="H227" s="11">
        <v>1.53</v>
      </c>
      <c r="I227" s="11">
        <v>1.532</v>
      </c>
      <c r="J227" s="11">
        <v>1.51817</v>
      </c>
      <c r="K227" s="11">
        <v>1.54</v>
      </c>
      <c r="L227" s="11">
        <v>1.48</v>
      </c>
      <c r="M227" s="11">
        <v>1.575</v>
      </c>
      <c r="N227" s="11">
        <v>1.54</v>
      </c>
      <c r="O227" s="11">
        <v>1.4650000000000001</v>
      </c>
      <c r="P227" s="11">
        <v>1.4989000000000001</v>
      </c>
      <c r="Q227" s="144">
        <v>1.7111000000000001</v>
      </c>
      <c r="R227" s="11">
        <v>1.5189999999999999</v>
      </c>
      <c r="S227" s="11">
        <v>1.5215092046405765</v>
      </c>
      <c r="T227" s="11">
        <v>1.5702857759032394</v>
      </c>
      <c r="U227" s="11">
        <v>1.5206789956312281</v>
      </c>
      <c r="V227" s="144">
        <v>1.6200000000000003</v>
      </c>
      <c r="W227" s="11">
        <v>1.5</v>
      </c>
      <c r="X227" s="11">
        <v>1.53</v>
      </c>
      <c r="Y227" s="11">
        <v>1.5693999999999999</v>
      </c>
      <c r="Z227" s="149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e">
        <v>#N/A</v>
      </c>
    </row>
    <row r="228" spans="1:65">
      <c r="A228" s="29"/>
      <c r="B228" s="19">
        <v>1</v>
      </c>
      <c r="C228" s="9">
        <v>3</v>
      </c>
      <c r="D228" s="11">
        <v>1.52</v>
      </c>
      <c r="E228" s="11">
        <v>1.5399999999999998</v>
      </c>
      <c r="F228" s="11">
        <v>1.5423796653000001</v>
      </c>
      <c r="G228" s="11">
        <v>1.58345</v>
      </c>
      <c r="H228" s="11">
        <v>1.53</v>
      </c>
      <c r="I228" s="11">
        <v>1.5730000000000002</v>
      </c>
      <c r="J228" s="11">
        <v>1.5197400000000001</v>
      </c>
      <c r="K228" s="11">
        <v>1.55</v>
      </c>
      <c r="L228" s="11">
        <v>1.49</v>
      </c>
      <c r="M228" s="11">
        <v>1.5449999999999999</v>
      </c>
      <c r="N228" s="11">
        <v>1.5349999999999999</v>
      </c>
      <c r="O228" s="11">
        <v>1.5449999999999999</v>
      </c>
      <c r="P228" s="11">
        <v>1.5013999999999998</v>
      </c>
      <c r="Q228" s="144">
        <v>1.6573999999999998</v>
      </c>
      <c r="R228" s="11">
        <v>1.534</v>
      </c>
      <c r="S228" s="11">
        <v>1.4816755981570597</v>
      </c>
      <c r="T228" s="11">
        <v>1.5042418150214387</v>
      </c>
      <c r="U228" s="11">
        <v>1.5227793311659943</v>
      </c>
      <c r="V228" s="144">
        <v>1.5</v>
      </c>
      <c r="W228" s="11">
        <v>1.54</v>
      </c>
      <c r="X228" s="11">
        <v>1.54</v>
      </c>
      <c r="Y228" s="11">
        <v>1.49312</v>
      </c>
      <c r="Z228" s="149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1.52</v>
      </c>
      <c r="E229" s="11">
        <v>1.52</v>
      </c>
      <c r="F229" s="11">
        <v>1.5603166992000002</v>
      </c>
      <c r="G229" s="11">
        <v>1.57762</v>
      </c>
      <c r="H229" s="11">
        <v>1.51</v>
      </c>
      <c r="I229" s="11">
        <v>1.548</v>
      </c>
      <c r="J229" s="11">
        <v>1.5135200000000002</v>
      </c>
      <c r="K229" s="11">
        <v>1.5549999999999999</v>
      </c>
      <c r="L229" s="11">
        <v>1.52</v>
      </c>
      <c r="M229" s="11">
        <v>1.595</v>
      </c>
      <c r="N229" s="11">
        <v>1.54</v>
      </c>
      <c r="O229" s="11">
        <v>1.53</v>
      </c>
      <c r="P229" s="11">
        <v>1.5107999999999999</v>
      </c>
      <c r="Q229" s="144">
        <v>1.6568000000000001</v>
      </c>
      <c r="R229" s="11">
        <v>1.5650000000000002</v>
      </c>
      <c r="S229" s="11">
        <v>1.5331288422963365</v>
      </c>
      <c r="T229" s="11">
        <v>1.5011585797542915</v>
      </c>
      <c r="U229" s="11">
        <v>1.5297595461696607</v>
      </c>
      <c r="V229" s="144">
        <v>1.52</v>
      </c>
      <c r="W229" s="11">
        <v>1.54</v>
      </c>
      <c r="X229" s="11">
        <v>1.53</v>
      </c>
      <c r="Y229" s="11">
        <v>1.5115000000000001</v>
      </c>
      <c r="Z229" s="149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1.5323506367803299</v>
      </c>
    </row>
    <row r="230" spans="1:65">
      <c r="A230" s="29"/>
      <c r="B230" s="19">
        <v>1</v>
      </c>
      <c r="C230" s="9">
        <v>5</v>
      </c>
      <c r="D230" s="11">
        <v>1.52</v>
      </c>
      <c r="E230" s="11">
        <v>1.5</v>
      </c>
      <c r="F230" s="11">
        <v>1.5552574857000001</v>
      </c>
      <c r="G230" s="11">
        <v>1.56541</v>
      </c>
      <c r="H230" s="11">
        <v>1.53</v>
      </c>
      <c r="I230" s="11">
        <v>1.5609999999999999</v>
      </c>
      <c r="J230" s="11">
        <v>1.51885</v>
      </c>
      <c r="K230" s="11">
        <v>1.5249999999999999</v>
      </c>
      <c r="L230" s="11">
        <v>1.51</v>
      </c>
      <c r="M230" s="11">
        <v>1.595</v>
      </c>
      <c r="N230" s="11">
        <v>1.5049999999999999</v>
      </c>
      <c r="O230" s="11">
        <v>1.53</v>
      </c>
      <c r="P230" s="11">
        <v>1.5048000000000001</v>
      </c>
      <c r="Q230" s="144">
        <v>1.6986999999999999</v>
      </c>
      <c r="R230" s="11">
        <v>1.5780000000000003</v>
      </c>
      <c r="S230" s="11">
        <v>1.5245698849680667</v>
      </c>
      <c r="T230" s="145">
        <v>1.624973306295423</v>
      </c>
      <c r="U230" s="11">
        <v>1.5141348846851377</v>
      </c>
      <c r="V230" s="144">
        <v>1.6099999999999999</v>
      </c>
      <c r="W230" s="11">
        <v>1.54</v>
      </c>
      <c r="X230" s="11">
        <v>1.55</v>
      </c>
      <c r="Y230" s="11">
        <v>1.5694799999999998</v>
      </c>
      <c r="Z230" s="149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83</v>
      </c>
    </row>
    <row r="231" spans="1:65">
      <c r="A231" s="29"/>
      <c r="B231" s="19">
        <v>1</v>
      </c>
      <c r="C231" s="9">
        <v>6</v>
      </c>
      <c r="D231" s="11">
        <v>1.52</v>
      </c>
      <c r="E231" s="11">
        <v>1.54</v>
      </c>
      <c r="F231" s="11">
        <v>1.5515201156999998</v>
      </c>
      <c r="G231" s="11">
        <v>1.5736600000000001</v>
      </c>
      <c r="H231" s="11">
        <v>1.53</v>
      </c>
      <c r="I231" s="11">
        <v>1.556</v>
      </c>
      <c r="J231" s="11">
        <v>1.5204600000000001</v>
      </c>
      <c r="K231" s="11">
        <v>1.5449999999999999</v>
      </c>
      <c r="L231" s="11">
        <v>1.53</v>
      </c>
      <c r="M231" s="11">
        <v>1.5650000000000002</v>
      </c>
      <c r="N231" s="11">
        <v>1.53</v>
      </c>
      <c r="O231" s="11">
        <v>1.51</v>
      </c>
      <c r="P231" s="11">
        <v>1.5110000000000001</v>
      </c>
      <c r="Q231" s="144">
        <v>1.6715</v>
      </c>
      <c r="R231" s="11">
        <v>1.5189999999999999</v>
      </c>
      <c r="S231" s="11">
        <v>1.5299592103888167</v>
      </c>
      <c r="T231" s="11">
        <v>1.4580327810434295</v>
      </c>
      <c r="U231" s="11">
        <v>1.5129119047362312</v>
      </c>
      <c r="V231" s="144">
        <v>1.69</v>
      </c>
      <c r="W231" s="11">
        <v>1.55</v>
      </c>
      <c r="X231" s="11">
        <v>1.53</v>
      </c>
      <c r="Y231" s="11">
        <v>1.48262</v>
      </c>
      <c r="Z231" s="149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258</v>
      </c>
      <c r="C232" s="12"/>
      <c r="D232" s="22">
        <v>1.5199999999999998</v>
      </c>
      <c r="E232" s="22">
        <v>1.5249999999999997</v>
      </c>
      <c r="F232" s="22">
        <v>1.5526553145499999</v>
      </c>
      <c r="G232" s="22">
        <v>1.5730000000000002</v>
      </c>
      <c r="H232" s="22">
        <v>1.5266666666666666</v>
      </c>
      <c r="I232" s="22">
        <v>1.5536666666666665</v>
      </c>
      <c r="J232" s="22">
        <v>1.5188066666666666</v>
      </c>
      <c r="K232" s="22">
        <v>1.5483333333333331</v>
      </c>
      <c r="L232" s="22">
        <v>1.5133333333333334</v>
      </c>
      <c r="M232" s="22">
        <v>1.5608333333333331</v>
      </c>
      <c r="N232" s="22">
        <v>1.5308333333333335</v>
      </c>
      <c r="O232" s="22">
        <v>1.5050000000000001</v>
      </c>
      <c r="P232" s="22">
        <v>1.5064333333333335</v>
      </c>
      <c r="Q232" s="22">
        <v>1.6900333333333333</v>
      </c>
      <c r="R232" s="22">
        <v>1.5383333333333333</v>
      </c>
      <c r="S232" s="22">
        <v>1.5237780449957705</v>
      </c>
      <c r="T232" s="22">
        <v>1.5455851245245444</v>
      </c>
      <c r="U232" s="22">
        <v>1.5211385545571325</v>
      </c>
      <c r="V232" s="22">
        <v>1.5916666666666666</v>
      </c>
      <c r="W232" s="22">
        <v>1.5383333333333333</v>
      </c>
      <c r="X232" s="22">
        <v>1.5333333333333332</v>
      </c>
      <c r="Y232" s="22">
        <v>1.5278266666666667</v>
      </c>
      <c r="Z232" s="149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259</v>
      </c>
      <c r="C233" s="28"/>
      <c r="D233" s="11">
        <v>1.52</v>
      </c>
      <c r="E233" s="11">
        <v>1.5299999999999998</v>
      </c>
      <c r="F233" s="11">
        <v>1.5533888007000001</v>
      </c>
      <c r="G233" s="11">
        <v>1.5722300000000002</v>
      </c>
      <c r="H233" s="11">
        <v>1.53</v>
      </c>
      <c r="I233" s="11">
        <v>1.554</v>
      </c>
      <c r="J233" s="11">
        <v>1.5192950000000001</v>
      </c>
      <c r="K233" s="11">
        <v>1.5474999999999999</v>
      </c>
      <c r="L233" s="11">
        <v>1.5150000000000001</v>
      </c>
      <c r="M233" s="11">
        <v>1.57</v>
      </c>
      <c r="N233" s="11">
        <v>1.5349999999999999</v>
      </c>
      <c r="O233" s="11">
        <v>1.52</v>
      </c>
      <c r="P233" s="11">
        <v>1.5078</v>
      </c>
      <c r="Q233" s="11">
        <v>1.6850999999999998</v>
      </c>
      <c r="R233" s="11">
        <v>1.5265</v>
      </c>
      <c r="S233" s="11">
        <v>1.5272645476784417</v>
      </c>
      <c r="T233" s="11">
        <v>1.5372637954623389</v>
      </c>
      <c r="U233" s="11">
        <v>1.5217291633986112</v>
      </c>
      <c r="V233" s="11">
        <v>1.6099999999999999</v>
      </c>
      <c r="W233" s="11">
        <v>1.54</v>
      </c>
      <c r="X233" s="11">
        <v>1.53</v>
      </c>
      <c r="Y233" s="11">
        <v>1.52617</v>
      </c>
      <c r="Z233" s="149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260</v>
      </c>
      <c r="C234" s="28"/>
      <c r="D234" s="23">
        <v>6.324555320336764E-3</v>
      </c>
      <c r="E234" s="23">
        <v>1.760681686165895E-2</v>
      </c>
      <c r="F234" s="23">
        <v>6.0555842295923487E-3</v>
      </c>
      <c r="G234" s="23">
        <v>6.7633453260941912E-3</v>
      </c>
      <c r="H234" s="23">
        <v>8.1649658092772682E-3</v>
      </c>
      <c r="I234" s="23">
        <v>1.369184672228942E-2</v>
      </c>
      <c r="J234" s="23">
        <v>2.9259778992101744E-3</v>
      </c>
      <c r="K234" s="23">
        <v>1.6633299933166205E-2</v>
      </c>
      <c r="L234" s="23">
        <v>2.5819888974716137E-2</v>
      </c>
      <c r="M234" s="23">
        <v>3.9549546984341884E-2</v>
      </c>
      <c r="N234" s="23">
        <v>1.3197221929886144E-2</v>
      </c>
      <c r="O234" s="23">
        <v>3.8729833462074155E-2</v>
      </c>
      <c r="P234" s="23">
        <v>5.5211109993068153E-3</v>
      </c>
      <c r="Q234" s="23">
        <v>3.4699375594766428E-2</v>
      </c>
      <c r="R234" s="23">
        <v>2.6815418450337025E-2</v>
      </c>
      <c r="S234" s="23">
        <v>2.3197828695919773E-2</v>
      </c>
      <c r="T234" s="23">
        <v>6.7903261082013958E-2</v>
      </c>
      <c r="U234" s="23">
        <v>6.6845849550731789E-3</v>
      </c>
      <c r="V234" s="23">
        <v>7.0261416628663739E-2</v>
      </c>
      <c r="W234" s="23">
        <v>2.041241452319317E-2</v>
      </c>
      <c r="X234" s="23">
        <v>1.0327955589886455E-2</v>
      </c>
      <c r="Y234" s="23">
        <v>3.7808582447199209E-2</v>
      </c>
      <c r="Z234" s="199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  <c r="BI234" s="200"/>
      <c r="BJ234" s="200"/>
      <c r="BK234" s="200"/>
      <c r="BL234" s="200"/>
      <c r="BM234" s="56"/>
    </row>
    <row r="235" spans="1:65">
      <c r="A235" s="29"/>
      <c r="B235" s="3" t="s">
        <v>86</v>
      </c>
      <c r="C235" s="28"/>
      <c r="D235" s="13">
        <v>4.1608916581162923E-3</v>
      </c>
      <c r="E235" s="13">
        <v>1.1545453679776363E-2</v>
      </c>
      <c r="F235" s="13">
        <v>3.9001471690755878E-3</v>
      </c>
      <c r="G235" s="13">
        <v>4.2996473783179848E-3</v>
      </c>
      <c r="H235" s="13">
        <v>5.3482308794392591E-3</v>
      </c>
      <c r="I235" s="13">
        <v>8.8126024816280336E-3</v>
      </c>
      <c r="J235" s="13">
        <v>1.9264979298726902E-3</v>
      </c>
      <c r="K235" s="13">
        <v>1.0742712551022307E-2</v>
      </c>
      <c r="L235" s="13">
        <v>1.7061600644085552E-2</v>
      </c>
      <c r="M235" s="13">
        <v>2.5338738057239865E-2</v>
      </c>
      <c r="N235" s="13">
        <v>8.6209397473398872E-3</v>
      </c>
      <c r="O235" s="13">
        <v>2.5734108612673855E-2</v>
      </c>
      <c r="P235" s="13">
        <v>3.6650217949506436E-3</v>
      </c>
      <c r="Q235" s="13">
        <v>2.0531769942269244E-2</v>
      </c>
      <c r="R235" s="13">
        <v>1.7431474615603699E-2</v>
      </c>
      <c r="S235" s="13">
        <v>1.5223889576374728E-2</v>
      </c>
      <c r="T235" s="13">
        <v>4.3933692169108106E-2</v>
      </c>
      <c r="U235" s="13">
        <v>4.3944615926320681E-3</v>
      </c>
      <c r="V235" s="13">
        <v>4.414329840544319E-2</v>
      </c>
      <c r="W235" s="13">
        <v>1.3269175204675949E-2</v>
      </c>
      <c r="X235" s="13">
        <v>6.7356232107955152E-3</v>
      </c>
      <c r="Y235" s="13">
        <v>2.4746643891016787E-2</v>
      </c>
      <c r="Z235" s="149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261</v>
      </c>
      <c r="C236" s="28"/>
      <c r="D236" s="13">
        <v>-8.0599286376650259E-3</v>
      </c>
      <c r="E236" s="13">
        <v>-4.7969678766048851E-3</v>
      </c>
      <c r="F236" s="13">
        <v>1.325067336568142E-2</v>
      </c>
      <c r="G236" s="13">
        <v>2.6527455429574465E-2</v>
      </c>
      <c r="H236" s="13">
        <v>-3.7093142895845421E-3</v>
      </c>
      <c r="I236" s="13">
        <v>1.3910673820141106E-2</v>
      </c>
      <c r="J236" s="13">
        <v>-8.8386886059713676E-3</v>
      </c>
      <c r="K236" s="13">
        <v>1.0430182341676586E-2</v>
      </c>
      <c r="L236" s="13">
        <v>-1.2410542985745288E-2</v>
      </c>
      <c r="M236" s="13">
        <v>1.8587584244327493E-2</v>
      </c>
      <c r="N236" s="13">
        <v>-9.9018032203412876E-4</v>
      </c>
      <c r="O236" s="13">
        <v>-1.7848810920845781E-2</v>
      </c>
      <c r="P236" s="13">
        <v>-1.6913428836008437E-2</v>
      </c>
      <c r="Q236" s="13">
        <v>0.1029024903101261</v>
      </c>
      <c r="R236" s="13">
        <v>3.9042608195563044E-3</v>
      </c>
      <c r="S236" s="13">
        <v>-5.5944061227211073E-3</v>
      </c>
      <c r="T236" s="13">
        <v>8.6367228404211627E-3</v>
      </c>
      <c r="U236" s="13">
        <v>-7.3169168688149711E-3</v>
      </c>
      <c r="V236" s="13">
        <v>3.8709175604199508E-2</v>
      </c>
      <c r="W236" s="13">
        <v>3.9042608195563044E-3</v>
      </c>
      <c r="X236" s="13">
        <v>6.4130005849571958E-4</v>
      </c>
      <c r="Y236" s="13">
        <v>-2.9523073930185495E-3</v>
      </c>
      <c r="Z236" s="149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262</v>
      </c>
      <c r="C237" s="46"/>
      <c r="D237" s="44">
        <v>0.61</v>
      </c>
      <c r="E237" s="44">
        <v>0.36</v>
      </c>
      <c r="F237" s="44">
        <v>1.04</v>
      </c>
      <c r="G237" s="44">
        <v>2.06</v>
      </c>
      <c r="H237" s="44">
        <v>0.27</v>
      </c>
      <c r="I237" s="44">
        <v>1.0900000000000001</v>
      </c>
      <c r="J237" s="44">
        <v>0.67</v>
      </c>
      <c r="K237" s="44">
        <v>0.82</v>
      </c>
      <c r="L237" s="44">
        <v>0.94</v>
      </c>
      <c r="M237" s="44">
        <v>1.45</v>
      </c>
      <c r="N237" s="44">
        <v>0.06</v>
      </c>
      <c r="O237" s="44">
        <v>1.36</v>
      </c>
      <c r="P237" s="44">
        <v>1.29</v>
      </c>
      <c r="Q237" s="44">
        <v>7.95</v>
      </c>
      <c r="R237" s="44">
        <v>0.31</v>
      </c>
      <c r="S237" s="44">
        <v>0.42</v>
      </c>
      <c r="T237" s="44">
        <v>0.68</v>
      </c>
      <c r="U237" s="44">
        <v>0.55000000000000004</v>
      </c>
      <c r="V237" s="44">
        <v>3</v>
      </c>
      <c r="W237" s="44">
        <v>0.31</v>
      </c>
      <c r="X237" s="44">
        <v>0.06</v>
      </c>
      <c r="Y237" s="44">
        <v>0.21</v>
      </c>
      <c r="Z237" s="149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5"/>
    </row>
    <row r="239" spans="1:65" ht="15">
      <c r="B239" s="8" t="s">
        <v>519</v>
      </c>
      <c r="BM239" s="27" t="s">
        <v>66</v>
      </c>
    </row>
    <row r="240" spans="1:65" ht="15">
      <c r="A240" s="24" t="s">
        <v>33</v>
      </c>
      <c r="B240" s="18" t="s">
        <v>111</v>
      </c>
      <c r="C240" s="15" t="s">
        <v>112</v>
      </c>
      <c r="D240" s="16" t="s">
        <v>223</v>
      </c>
      <c r="E240" s="17" t="s">
        <v>223</v>
      </c>
      <c r="F240" s="17" t="s">
        <v>223</v>
      </c>
      <c r="G240" s="17" t="s">
        <v>223</v>
      </c>
      <c r="H240" s="17" t="s">
        <v>223</v>
      </c>
      <c r="I240" s="17" t="s">
        <v>223</v>
      </c>
      <c r="J240" s="17" t="s">
        <v>223</v>
      </c>
      <c r="K240" s="17" t="s">
        <v>223</v>
      </c>
      <c r="L240" s="17" t="s">
        <v>223</v>
      </c>
      <c r="M240" s="17" t="s">
        <v>223</v>
      </c>
      <c r="N240" s="149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224</v>
      </c>
      <c r="C241" s="9" t="s">
        <v>224</v>
      </c>
      <c r="D241" s="147" t="s">
        <v>227</v>
      </c>
      <c r="E241" s="148" t="s">
        <v>228</v>
      </c>
      <c r="F241" s="148" t="s">
        <v>229</v>
      </c>
      <c r="G241" s="148" t="s">
        <v>230</v>
      </c>
      <c r="H241" s="148" t="s">
        <v>231</v>
      </c>
      <c r="I241" s="148" t="s">
        <v>232</v>
      </c>
      <c r="J241" s="148" t="s">
        <v>238</v>
      </c>
      <c r="K241" s="148" t="s">
        <v>239</v>
      </c>
      <c r="L241" s="148" t="s">
        <v>241</v>
      </c>
      <c r="M241" s="148" t="s">
        <v>242</v>
      </c>
      <c r="N241" s="149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291</v>
      </c>
      <c r="E242" s="11" t="s">
        <v>291</v>
      </c>
      <c r="F242" s="11" t="s">
        <v>291</v>
      </c>
      <c r="G242" s="11" t="s">
        <v>292</v>
      </c>
      <c r="H242" s="11" t="s">
        <v>291</v>
      </c>
      <c r="I242" s="11" t="s">
        <v>291</v>
      </c>
      <c r="J242" s="11" t="s">
        <v>291</v>
      </c>
      <c r="K242" s="11" t="s">
        <v>292</v>
      </c>
      <c r="L242" s="11" t="s">
        <v>291</v>
      </c>
      <c r="M242" s="11" t="s">
        <v>291</v>
      </c>
      <c r="N242" s="149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149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143">
        <v>1.27</v>
      </c>
      <c r="E244" s="150">
        <v>1.2842032824426799</v>
      </c>
      <c r="F244" s="21">
        <v>1.4566317680010701</v>
      </c>
      <c r="G244" s="21">
        <v>1.5</v>
      </c>
      <c r="H244" s="150">
        <v>1.7</v>
      </c>
      <c r="I244" s="21">
        <v>1.45</v>
      </c>
      <c r="J244" s="21">
        <v>1.43</v>
      </c>
      <c r="K244" s="21">
        <v>1.46</v>
      </c>
      <c r="L244" s="21">
        <v>1.431598261312955</v>
      </c>
      <c r="M244" s="143">
        <v>1.2931265119476585</v>
      </c>
      <c r="N244" s="149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44">
        <v>1.27</v>
      </c>
      <c r="E245" s="11">
        <v>1.3121137175726911</v>
      </c>
      <c r="F245" s="11">
        <v>1.41370420850995</v>
      </c>
      <c r="G245" s="11">
        <v>1.4</v>
      </c>
      <c r="H245" s="11">
        <v>1.3</v>
      </c>
      <c r="I245" s="11">
        <v>1.45</v>
      </c>
      <c r="J245" s="11">
        <v>1.45</v>
      </c>
      <c r="K245" s="11">
        <v>1.45</v>
      </c>
      <c r="L245" s="11">
        <v>1.3814015354919498</v>
      </c>
      <c r="M245" s="144">
        <v>1.2672839368691566</v>
      </c>
      <c r="N245" s="149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e">
        <v>#N/A</v>
      </c>
    </row>
    <row r="246" spans="1:65">
      <c r="A246" s="29"/>
      <c r="B246" s="19">
        <v>1</v>
      </c>
      <c r="C246" s="9">
        <v>3</v>
      </c>
      <c r="D246" s="144">
        <v>1.1399999999999999</v>
      </c>
      <c r="E246" s="11">
        <v>1.3217697738334109</v>
      </c>
      <c r="F246" s="11">
        <v>1.4577303954465599</v>
      </c>
      <c r="G246" s="11">
        <v>1.6</v>
      </c>
      <c r="H246" s="11">
        <v>1.5</v>
      </c>
      <c r="I246" s="11">
        <v>1.42</v>
      </c>
      <c r="J246" s="11">
        <v>1.45</v>
      </c>
      <c r="K246" s="11">
        <v>1.45</v>
      </c>
      <c r="L246" s="11">
        <v>1.3551405103149174</v>
      </c>
      <c r="M246" s="144">
        <v>1.1872527656112271</v>
      </c>
      <c r="N246" s="149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44">
        <v>1.1499999999999999</v>
      </c>
      <c r="E247" s="11">
        <v>1.3275492679000009</v>
      </c>
      <c r="F247" s="11">
        <v>1.47178340912963</v>
      </c>
      <c r="G247" s="11">
        <v>1.4</v>
      </c>
      <c r="H247" s="11">
        <v>1.4</v>
      </c>
      <c r="I247" s="11">
        <v>1.43</v>
      </c>
      <c r="J247" s="11">
        <v>1.41</v>
      </c>
      <c r="K247" s="11">
        <v>1.45</v>
      </c>
      <c r="L247" s="11">
        <v>1.3539806924715876</v>
      </c>
      <c r="M247" s="144">
        <v>1.2899604777133831</v>
      </c>
      <c r="N247" s="149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1.4270500158949195</v>
      </c>
    </row>
    <row r="248" spans="1:65">
      <c r="A248" s="29"/>
      <c r="B248" s="19">
        <v>1</v>
      </c>
      <c r="C248" s="9">
        <v>5</v>
      </c>
      <c r="D248" s="144">
        <v>1.22</v>
      </c>
      <c r="E248" s="11">
        <v>1.3298533735311009</v>
      </c>
      <c r="F248" s="11">
        <v>1.4064578562713601</v>
      </c>
      <c r="G248" s="11">
        <v>1.4</v>
      </c>
      <c r="H248" s="11">
        <v>1.5</v>
      </c>
      <c r="I248" s="11">
        <v>1.48</v>
      </c>
      <c r="J248" s="11">
        <v>1.36</v>
      </c>
      <c r="K248" s="11">
        <v>1.49</v>
      </c>
      <c r="L248" s="11">
        <v>1.4258190910310089</v>
      </c>
      <c r="M248" s="144">
        <v>1.3373034801660764</v>
      </c>
      <c r="N248" s="149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84</v>
      </c>
    </row>
    <row r="249" spans="1:65">
      <c r="A249" s="29"/>
      <c r="B249" s="19">
        <v>1</v>
      </c>
      <c r="C249" s="9">
        <v>6</v>
      </c>
      <c r="D249" s="144">
        <v>1.23</v>
      </c>
      <c r="E249" s="11">
        <v>1.3395569329820609</v>
      </c>
      <c r="F249" s="11">
        <v>1.4324940803478301</v>
      </c>
      <c r="G249" s="11">
        <v>1.5</v>
      </c>
      <c r="H249" s="11">
        <v>1.5</v>
      </c>
      <c r="I249" s="11">
        <v>1.46</v>
      </c>
      <c r="J249" s="11">
        <v>1.45</v>
      </c>
      <c r="K249" s="11">
        <v>1.5</v>
      </c>
      <c r="L249" s="11">
        <v>1.4746472756441986</v>
      </c>
      <c r="M249" s="144">
        <v>1.1558043858192195</v>
      </c>
      <c r="N249" s="149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258</v>
      </c>
      <c r="C250" s="12"/>
      <c r="D250" s="22">
        <v>1.2133333333333332</v>
      </c>
      <c r="E250" s="22">
        <v>1.3191743913769907</v>
      </c>
      <c r="F250" s="22">
        <v>1.4398002862843999</v>
      </c>
      <c r="G250" s="22">
        <v>1.4666666666666668</v>
      </c>
      <c r="H250" s="22">
        <v>1.4833333333333334</v>
      </c>
      <c r="I250" s="22">
        <v>1.4483333333333335</v>
      </c>
      <c r="J250" s="22">
        <v>1.425</v>
      </c>
      <c r="K250" s="22">
        <v>1.4666666666666668</v>
      </c>
      <c r="L250" s="22">
        <v>1.4037645610444363</v>
      </c>
      <c r="M250" s="22">
        <v>1.2551219263544535</v>
      </c>
      <c r="N250" s="149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259</v>
      </c>
      <c r="C251" s="28"/>
      <c r="D251" s="11">
        <v>1.2250000000000001</v>
      </c>
      <c r="E251" s="11">
        <v>1.3246595208667058</v>
      </c>
      <c r="F251" s="11">
        <v>1.4445629241744502</v>
      </c>
      <c r="G251" s="11">
        <v>1.45</v>
      </c>
      <c r="H251" s="11">
        <v>1.5</v>
      </c>
      <c r="I251" s="11">
        <v>1.45</v>
      </c>
      <c r="J251" s="11">
        <v>1.44</v>
      </c>
      <c r="K251" s="11">
        <v>1.4550000000000001</v>
      </c>
      <c r="L251" s="11">
        <v>1.4036103132614794</v>
      </c>
      <c r="M251" s="11">
        <v>1.2786222072912699</v>
      </c>
      <c r="N251" s="149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260</v>
      </c>
      <c r="C252" s="28"/>
      <c r="D252" s="23">
        <v>5.6803755744375503E-2</v>
      </c>
      <c r="E252" s="23">
        <v>1.9386566501921578E-2</v>
      </c>
      <c r="F252" s="23">
        <v>2.6358343263000496E-2</v>
      </c>
      <c r="G252" s="23">
        <v>8.1649658092772678E-2</v>
      </c>
      <c r="H252" s="23">
        <v>0.13291601358251257</v>
      </c>
      <c r="I252" s="23">
        <v>2.1369760566432829E-2</v>
      </c>
      <c r="J252" s="23">
        <v>3.5637059362410871E-2</v>
      </c>
      <c r="K252" s="23">
        <v>2.2509257354845533E-2</v>
      </c>
      <c r="L252" s="23">
        <v>4.8225124538738909E-2</v>
      </c>
      <c r="M252" s="23">
        <v>6.932530895929738E-2</v>
      </c>
      <c r="N252" s="199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  <c r="BI252" s="200"/>
      <c r="BJ252" s="200"/>
      <c r="BK252" s="200"/>
      <c r="BL252" s="200"/>
      <c r="BM252" s="56"/>
    </row>
    <row r="253" spans="1:65">
      <c r="A253" s="29"/>
      <c r="B253" s="3" t="s">
        <v>86</v>
      </c>
      <c r="C253" s="28"/>
      <c r="D253" s="13">
        <v>4.6816282206902891E-2</v>
      </c>
      <c r="E253" s="13">
        <v>1.4695984570838542E-2</v>
      </c>
      <c r="F253" s="13">
        <v>1.830694403528824E-2</v>
      </c>
      <c r="G253" s="13">
        <v>5.5670221426890459E-2</v>
      </c>
      <c r="H253" s="13">
        <v>8.9606301291581494E-2</v>
      </c>
      <c r="I253" s="13">
        <v>1.4754725362324162E-2</v>
      </c>
      <c r="J253" s="13">
        <v>2.500846271046377E-2</v>
      </c>
      <c r="K253" s="13">
        <v>1.5347220923758316E-2</v>
      </c>
      <c r="L253" s="13">
        <v>3.4354140200589051E-2</v>
      </c>
      <c r="M253" s="13">
        <v>5.5233923895071466E-2</v>
      </c>
      <c r="N253" s="149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261</v>
      </c>
      <c r="C254" s="28"/>
      <c r="D254" s="13">
        <v>-0.14976117177474135</v>
      </c>
      <c r="E254" s="13">
        <v>-7.5593443338619615E-2</v>
      </c>
      <c r="F254" s="13">
        <v>8.9347046336596403E-3</v>
      </c>
      <c r="G254" s="13">
        <v>2.7761220931631581E-2</v>
      </c>
      <c r="H254" s="13">
        <v>3.9440325714945601E-2</v>
      </c>
      <c r="I254" s="13">
        <v>1.4914205669986247E-2</v>
      </c>
      <c r="J254" s="13">
        <v>-1.4365410266534706E-3</v>
      </c>
      <c r="K254" s="13">
        <v>2.7761220931631581E-2</v>
      </c>
      <c r="L254" s="13">
        <v>-1.6317196027555325E-2</v>
      </c>
      <c r="M254" s="13">
        <v>-0.1204779703762856</v>
      </c>
      <c r="N254" s="149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262</v>
      </c>
      <c r="C255" s="46"/>
      <c r="D255" s="44">
        <v>4.3099999999999996</v>
      </c>
      <c r="E255" s="44">
        <v>2.23</v>
      </c>
      <c r="F255" s="44">
        <v>0.15</v>
      </c>
      <c r="G255" s="44">
        <v>0.67</v>
      </c>
      <c r="H255" s="44">
        <v>1</v>
      </c>
      <c r="I255" s="44">
        <v>0.31</v>
      </c>
      <c r="J255" s="44">
        <v>0.15</v>
      </c>
      <c r="K255" s="44">
        <v>0.67</v>
      </c>
      <c r="L255" s="44">
        <v>0.56000000000000005</v>
      </c>
      <c r="M255" s="44">
        <v>3.49</v>
      </c>
      <c r="N255" s="149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5"/>
    </row>
    <row r="257" spans="1:65" ht="15">
      <c r="B257" s="8" t="s">
        <v>520</v>
      </c>
      <c r="BM257" s="27" t="s">
        <v>66</v>
      </c>
    </row>
    <row r="258" spans="1:65" ht="15">
      <c r="A258" s="24" t="s">
        <v>36</v>
      </c>
      <c r="B258" s="18" t="s">
        <v>111</v>
      </c>
      <c r="C258" s="15" t="s">
        <v>112</v>
      </c>
      <c r="D258" s="16" t="s">
        <v>223</v>
      </c>
      <c r="E258" s="17" t="s">
        <v>223</v>
      </c>
      <c r="F258" s="17" t="s">
        <v>223</v>
      </c>
      <c r="G258" s="17" t="s">
        <v>223</v>
      </c>
      <c r="H258" s="17" t="s">
        <v>223</v>
      </c>
      <c r="I258" s="17" t="s">
        <v>223</v>
      </c>
      <c r="J258" s="17" t="s">
        <v>223</v>
      </c>
      <c r="K258" s="17" t="s">
        <v>223</v>
      </c>
      <c r="L258" s="17" t="s">
        <v>223</v>
      </c>
      <c r="M258" s="17" t="s">
        <v>223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224</v>
      </c>
      <c r="C259" s="9" t="s">
        <v>224</v>
      </c>
      <c r="D259" s="147" t="s">
        <v>227</v>
      </c>
      <c r="E259" s="148" t="s">
        <v>228</v>
      </c>
      <c r="F259" s="148" t="s">
        <v>229</v>
      </c>
      <c r="G259" s="148" t="s">
        <v>230</v>
      </c>
      <c r="H259" s="148" t="s">
        <v>231</v>
      </c>
      <c r="I259" s="148" t="s">
        <v>232</v>
      </c>
      <c r="J259" s="148" t="s">
        <v>238</v>
      </c>
      <c r="K259" s="148" t="s">
        <v>239</v>
      </c>
      <c r="L259" s="148" t="s">
        <v>241</v>
      </c>
      <c r="M259" s="148" t="s">
        <v>242</v>
      </c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291</v>
      </c>
      <c r="E260" s="11" t="s">
        <v>291</v>
      </c>
      <c r="F260" s="11" t="s">
        <v>291</v>
      </c>
      <c r="G260" s="11" t="s">
        <v>292</v>
      </c>
      <c r="H260" s="11" t="s">
        <v>291</v>
      </c>
      <c r="I260" s="11" t="s">
        <v>291</v>
      </c>
      <c r="J260" s="11" t="s">
        <v>291</v>
      </c>
      <c r="K260" s="11" t="s">
        <v>292</v>
      </c>
      <c r="L260" s="11" t="s">
        <v>291</v>
      </c>
      <c r="M260" s="11" t="s">
        <v>291</v>
      </c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143">
        <v>0.56999999999999995</v>
      </c>
      <c r="E262" s="21">
        <v>0.61640672912484396</v>
      </c>
      <c r="F262" s="21">
        <v>0.660849932190264</v>
      </c>
      <c r="G262" s="143">
        <v>0.7</v>
      </c>
      <c r="H262" s="143">
        <v>0.7</v>
      </c>
      <c r="I262" s="150">
        <v>0.73</v>
      </c>
      <c r="J262" s="21">
        <v>0.65</v>
      </c>
      <c r="K262" s="21">
        <v>0.66</v>
      </c>
      <c r="L262" s="21">
        <v>0.65558709700078777</v>
      </c>
      <c r="M262" s="21">
        <v>0.65324571876927229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44">
        <v>0.52</v>
      </c>
      <c r="E263" s="11">
        <v>0.62246105493322801</v>
      </c>
      <c r="F263" s="11">
        <v>0.67386254726957195</v>
      </c>
      <c r="G263" s="144">
        <v>0.6</v>
      </c>
      <c r="H263" s="144">
        <v>0.6</v>
      </c>
      <c r="I263" s="11">
        <v>0.7</v>
      </c>
      <c r="J263" s="11">
        <v>0.67</v>
      </c>
      <c r="K263" s="11">
        <v>0.67</v>
      </c>
      <c r="L263" s="11">
        <v>0.63350632499247506</v>
      </c>
      <c r="M263" s="11">
        <v>0.62368918420289476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44">
        <v>0.53</v>
      </c>
      <c r="E264" s="11">
        <v>0.61835897040558796</v>
      </c>
      <c r="F264" s="11">
        <v>0.67647863925603802</v>
      </c>
      <c r="G264" s="144">
        <v>0.7</v>
      </c>
      <c r="H264" s="144">
        <v>0.7</v>
      </c>
      <c r="I264" s="11">
        <v>0.7</v>
      </c>
      <c r="J264" s="11">
        <v>0.68</v>
      </c>
      <c r="K264" s="11">
        <v>0.66</v>
      </c>
      <c r="L264" s="11">
        <v>0.61331409820715388</v>
      </c>
      <c r="M264" s="11">
        <v>0.57587879044068557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44">
        <v>0.56000000000000005</v>
      </c>
      <c r="E265" s="11">
        <v>0.62770266814385289</v>
      </c>
      <c r="F265" s="11">
        <v>0.65309808027647598</v>
      </c>
      <c r="G265" s="144">
        <v>0.8</v>
      </c>
      <c r="H265" s="144">
        <v>0.7</v>
      </c>
      <c r="I265" s="11">
        <v>0.7</v>
      </c>
      <c r="J265" s="11">
        <v>0.65</v>
      </c>
      <c r="K265" s="11">
        <v>0.67</v>
      </c>
      <c r="L265" s="11">
        <v>0.6415886376957709</v>
      </c>
      <c r="M265" s="11">
        <v>0.61585104793264034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0.65372198204852394</v>
      </c>
    </row>
    <row r="266" spans="1:65">
      <c r="A266" s="29"/>
      <c r="B266" s="19">
        <v>1</v>
      </c>
      <c r="C266" s="9">
        <v>5</v>
      </c>
      <c r="D266" s="144">
        <v>0.56000000000000005</v>
      </c>
      <c r="E266" s="11">
        <v>0.61566433646720797</v>
      </c>
      <c r="F266" s="11">
        <v>0.639810040724899</v>
      </c>
      <c r="G266" s="144">
        <v>0.7</v>
      </c>
      <c r="H266" s="144">
        <v>0.7</v>
      </c>
      <c r="I266" s="11">
        <v>0.7</v>
      </c>
      <c r="J266" s="11">
        <v>0.67</v>
      </c>
      <c r="K266" s="11">
        <v>0.67</v>
      </c>
      <c r="L266" s="11">
        <v>0.65783729602450425</v>
      </c>
      <c r="M266" s="11">
        <v>0.65795694421549733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85</v>
      </c>
    </row>
    <row r="267" spans="1:65">
      <c r="A267" s="29"/>
      <c r="B267" s="19">
        <v>1</v>
      </c>
      <c r="C267" s="9">
        <v>6</v>
      </c>
      <c r="D267" s="144">
        <v>0.56000000000000005</v>
      </c>
      <c r="E267" s="11">
        <v>0.63813495519110586</v>
      </c>
      <c r="F267" s="11">
        <v>0.66456250044879195</v>
      </c>
      <c r="G267" s="144">
        <v>0.7</v>
      </c>
      <c r="H267" s="144">
        <v>0.7</v>
      </c>
      <c r="I267" s="11">
        <v>0.7</v>
      </c>
      <c r="J267" s="11">
        <v>0.67</v>
      </c>
      <c r="K267" s="11">
        <v>0.69</v>
      </c>
      <c r="L267" s="11">
        <v>0.64602173185075096</v>
      </c>
      <c r="M267" s="11">
        <v>0.56445592027370373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258</v>
      </c>
      <c r="C268" s="12"/>
      <c r="D268" s="22">
        <v>0.54999999999999993</v>
      </c>
      <c r="E268" s="22">
        <v>0.62312145237763772</v>
      </c>
      <c r="F268" s="22">
        <v>0.66144362336100671</v>
      </c>
      <c r="G268" s="22">
        <v>0.70000000000000007</v>
      </c>
      <c r="H268" s="22">
        <v>0.68333333333333324</v>
      </c>
      <c r="I268" s="22">
        <v>0.70500000000000007</v>
      </c>
      <c r="J268" s="22">
        <v>0.66499999999999992</v>
      </c>
      <c r="K268" s="22">
        <v>0.66999999999999993</v>
      </c>
      <c r="L268" s="22">
        <v>0.64130919762857375</v>
      </c>
      <c r="M268" s="22">
        <v>0.61517960097244895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259</v>
      </c>
      <c r="C269" s="28"/>
      <c r="D269" s="11">
        <v>0.56000000000000005</v>
      </c>
      <c r="E269" s="11">
        <v>0.62041001266940798</v>
      </c>
      <c r="F269" s="11">
        <v>0.66270621631952797</v>
      </c>
      <c r="G269" s="11">
        <v>0.7</v>
      </c>
      <c r="H269" s="11">
        <v>0.7</v>
      </c>
      <c r="I269" s="11">
        <v>0.7</v>
      </c>
      <c r="J269" s="11">
        <v>0.67</v>
      </c>
      <c r="K269" s="11">
        <v>0.67</v>
      </c>
      <c r="L269" s="11">
        <v>0.64380518477326087</v>
      </c>
      <c r="M269" s="11">
        <v>0.61977011606776755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260</v>
      </c>
      <c r="C270" s="28"/>
      <c r="D270" s="23">
        <v>1.9999999999999997E-2</v>
      </c>
      <c r="E270" s="23">
        <v>8.6047225406576562E-3</v>
      </c>
      <c r="F270" s="23">
        <v>1.362366488544523E-2</v>
      </c>
      <c r="G270" s="23">
        <v>6.3245553203367597E-2</v>
      </c>
      <c r="H270" s="23">
        <v>4.0824829046386291E-2</v>
      </c>
      <c r="I270" s="23">
        <v>1.2247448713915901E-2</v>
      </c>
      <c r="J270" s="23">
        <v>1.2247448713915901E-2</v>
      </c>
      <c r="K270" s="23">
        <v>1.0954451150103291E-2</v>
      </c>
      <c r="L270" s="23">
        <v>1.6394712108514359E-2</v>
      </c>
      <c r="M270" s="23">
        <v>3.8650329258398987E-2</v>
      </c>
      <c r="N270" s="199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  <c r="AV270" s="200"/>
      <c r="AW270" s="200"/>
      <c r="AX270" s="200"/>
      <c r="AY270" s="200"/>
      <c r="AZ270" s="200"/>
      <c r="BA270" s="200"/>
      <c r="BB270" s="200"/>
      <c r="BC270" s="200"/>
      <c r="BD270" s="200"/>
      <c r="BE270" s="200"/>
      <c r="BF270" s="200"/>
      <c r="BG270" s="200"/>
      <c r="BH270" s="200"/>
      <c r="BI270" s="200"/>
      <c r="BJ270" s="200"/>
      <c r="BK270" s="200"/>
      <c r="BL270" s="200"/>
      <c r="BM270" s="56"/>
    </row>
    <row r="271" spans="1:65">
      <c r="A271" s="29"/>
      <c r="B271" s="3" t="s">
        <v>86</v>
      </c>
      <c r="C271" s="28"/>
      <c r="D271" s="13">
        <v>3.6363636363636362E-2</v>
      </c>
      <c r="E271" s="13">
        <v>1.3809061632888276E-2</v>
      </c>
      <c r="F271" s="13">
        <v>2.0596864803411406E-2</v>
      </c>
      <c r="G271" s="13">
        <v>9.0350790290525132E-2</v>
      </c>
      <c r="H271" s="13">
        <v>5.9743652263004335E-2</v>
      </c>
      <c r="I271" s="13">
        <v>1.7372267679313335E-2</v>
      </c>
      <c r="J271" s="13">
        <v>1.8417216111151734E-2</v>
      </c>
      <c r="K271" s="13">
        <v>1.6349927089706406E-2</v>
      </c>
      <c r="L271" s="13">
        <v>2.5564442501586675E-2</v>
      </c>
      <c r="M271" s="13">
        <v>6.282771599920127E-2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261</v>
      </c>
      <c r="C272" s="28"/>
      <c r="D272" s="13">
        <v>-0.15866375140621325</v>
      </c>
      <c r="E272" s="13">
        <v>-4.6809699705975039E-2</v>
      </c>
      <c r="F272" s="13">
        <v>1.1811812245147379E-2</v>
      </c>
      <c r="G272" s="13">
        <v>7.0791589119365117E-2</v>
      </c>
      <c r="H272" s="13">
        <v>4.5296551283189546E-2</v>
      </c>
      <c r="I272" s="13">
        <v>7.8440100470217766E-2</v>
      </c>
      <c r="J272" s="13">
        <v>1.7252009663396795E-2</v>
      </c>
      <c r="K272" s="13">
        <v>2.4900521014249222E-2</v>
      </c>
      <c r="L272" s="13">
        <v>-1.898786450633505E-2</v>
      </c>
      <c r="M272" s="13">
        <v>-5.8958367829849312E-2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262</v>
      </c>
      <c r="C273" s="46"/>
      <c r="D273" s="44">
        <v>2.92</v>
      </c>
      <c r="E273" s="44">
        <v>0.81</v>
      </c>
      <c r="F273" s="44">
        <v>0.28999999999999998</v>
      </c>
      <c r="G273" s="44" t="s">
        <v>263</v>
      </c>
      <c r="H273" s="44" t="s">
        <v>263</v>
      </c>
      <c r="I273" s="44">
        <v>1.54</v>
      </c>
      <c r="J273" s="44">
        <v>0.39</v>
      </c>
      <c r="K273" s="44">
        <v>0.54</v>
      </c>
      <c r="L273" s="44">
        <v>0.28999999999999998</v>
      </c>
      <c r="M273" s="44">
        <v>1.04</v>
      </c>
      <c r="N273" s="14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 t="s">
        <v>296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>
      <c r="BM275" s="55"/>
    </row>
    <row r="276" spans="1:65" ht="15">
      <c r="B276" s="8" t="s">
        <v>521</v>
      </c>
      <c r="BM276" s="27" t="s">
        <v>66</v>
      </c>
    </row>
    <row r="277" spans="1:65" ht="15">
      <c r="A277" s="24" t="s">
        <v>39</v>
      </c>
      <c r="B277" s="18" t="s">
        <v>111</v>
      </c>
      <c r="C277" s="15" t="s">
        <v>112</v>
      </c>
      <c r="D277" s="16" t="s">
        <v>223</v>
      </c>
      <c r="E277" s="17" t="s">
        <v>223</v>
      </c>
      <c r="F277" s="17" t="s">
        <v>223</v>
      </c>
      <c r="G277" s="17" t="s">
        <v>223</v>
      </c>
      <c r="H277" s="17" t="s">
        <v>223</v>
      </c>
      <c r="I277" s="17" t="s">
        <v>223</v>
      </c>
      <c r="J277" s="17" t="s">
        <v>223</v>
      </c>
      <c r="K277" s="17" t="s">
        <v>223</v>
      </c>
      <c r="L277" s="17" t="s">
        <v>223</v>
      </c>
      <c r="M277" s="17" t="s">
        <v>223</v>
      </c>
      <c r="N277" s="14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224</v>
      </c>
      <c r="C278" s="9" t="s">
        <v>224</v>
      </c>
      <c r="D278" s="147" t="s">
        <v>227</v>
      </c>
      <c r="E278" s="148" t="s">
        <v>228</v>
      </c>
      <c r="F278" s="148" t="s">
        <v>229</v>
      </c>
      <c r="G278" s="148" t="s">
        <v>230</v>
      </c>
      <c r="H278" s="148" t="s">
        <v>231</v>
      </c>
      <c r="I278" s="148" t="s">
        <v>232</v>
      </c>
      <c r="J278" s="148" t="s">
        <v>238</v>
      </c>
      <c r="K278" s="148" t="s">
        <v>239</v>
      </c>
      <c r="L278" s="148" t="s">
        <v>241</v>
      </c>
      <c r="M278" s="148" t="s">
        <v>242</v>
      </c>
      <c r="N278" s="14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291</v>
      </c>
      <c r="E279" s="11" t="s">
        <v>291</v>
      </c>
      <c r="F279" s="11" t="s">
        <v>291</v>
      </c>
      <c r="G279" s="11" t="s">
        <v>292</v>
      </c>
      <c r="H279" s="11" t="s">
        <v>291</v>
      </c>
      <c r="I279" s="11" t="s">
        <v>291</v>
      </c>
      <c r="J279" s="11" t="s">
        <v>291</v>
      </c>
      <c r="K279" s="11" t="s">
        <v>292</v>
      </c>
      <c r="L279" s="11" t="s">
        <v>291</v>
      </c>
      <c r="M279" s="11" t="s">
        <v>291</v>
      </c>
      <c r="N279" s="14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14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8">
        <v>1</v>
      </c>
      <c r="C281" s="14">
        <v>1</v>
      </c>
      <c r="D281" s="21">
        <v>0.28999999999999998</v>
      </c>
      <c r="E281" s="21">
        <v>0.31627992956523798</v>
      </c>
      <c r="F281" s="143">
        <v>0.69343364054666701</v>
      </c>
      <c r="G281" s="21">
        <v>0.38</v>
      </c>
      <c r="H281" s="143">
        <v>0.4</v>
      </c>
      <c r="I281" s="21">
        <v>0.37</v>
      </c>
      <c r="J281" s="21">
        <v>0.34</v>
      </c>
      <c r="K281" s="21">
        <v>0.4</v>
      </c>
      <c r="L281" s="21">
        <v>0.38261371877148675</v>
      </c>
      <c r="M281" s="143">
        <v>1.8895756245176039</v>
      </c>
      <c r="N281" s="14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0.26</v>
      </c>
      <c r="E282" s="11">
        <v>0.35953502103491097</v>
      </c>
      <c r="F282" s="144">
        <v>0.68810492720119998</v>
      </c>
      <c r="G282" s="11">
        <v>0.35</v>
      </c>
      <c r="H282" s="144">
        <v>0.3</v>
      </c>
      <c r="I282" s="11">
        <v>0.38</v>
      </c>
      <c r="J282" s="11">
        <v>0.33</v>
      </c>
      <c r="K282" s="11">
        <v>0.4</v>
      </c>
      <c r="L282" s="11">
        <v>0.36200593620352839</v>
      </c>
      <c r="M282" s="144">
        <v>1.881983397171072</v>
      </c>
      <c r="N282" s="14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0.25</v>
      </c>
      <c r="E283" s="11">
        <v>0.33080391308939405</v>
      </c>
      <c r="F283" s="144">
        <v>0.69053774242055399</v>
      </c>
      <c r="G283" s="11">
        <v>0.38</v>
      </c>
      <c r="H283" s="144">
        <v>0.3</v>
      </c>
      <c r="I283" s="11">
        <v>0.35</v>
      </c>
      <c r="J283" s="11">
        <v>0.35</v>
      </c>
      <c r="K283" s="11">
        <v>0.39</v>
      </c>
      <c r="L283" s="11">
        <v>0.34396591199555931</v>
      </c>
      <c r="M283" s="144">
        <v>1.6488739764995282</v>
      </c>
      <c r="N283" s="14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0.26</v>
      </c>
      <c r="E284" s="11">
        <v>0.34044473196603797</v>
      </c>
      <c r="F284" s="144">
        <v>0.68025647038795001</v>
      </c>
      <c r="G284" s="11">
        <v>0.35</v>
      </c>
      <c r="H284" s="144">
        <v>0.3</v>
      </c>
      <c r="I284" s="11">
        <v>0.34</v>
      </c>
      <c r="J284" s="11">
        <v>0.34</v>
      </c>
      <c r="K284" s="11">
        <v>0.39</v>
      </c>
      <c r="L284" s="11">
        <v>0.37519197219558287</v>
      </c>
      <c r="M284" s="144">
        <v>1.779332981276748</v>
      </c>
      <c r="N284" s="14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0.34780084076852713</v>
      </c>
    </row>
    <row r="285" spans="1:65">
      <c r="A285" s="29"/>
      <c r="B285" s="19">
        <v>1</v>
      </c>
      <c r="C285" s="9">
        <v>5</v>
      </c>
      <c r="D285" s="11">
        <v>0.26</v>
      </c>
      <c r="E285" s="11">
        <v>0.333001711260829</v>
      </c>
      <c r="F285" s="144">
        <v>0.68562573284611195</v>
      </c>
      <c r="G285" s="11">
        <v>0.35</v>
      </c>
      <c r="H285" s="144">
        <v>0.3</v>
      </c>
      <c r="I285" s="11">
        <v>0.37</v>
      </c>
      <c r="J285" s="11">
        <v>0.34</v>
      </c>
      <c r="K285" s="11">
        <v>0.39</v>
      </c>
      <c r="L285" s="11">
        <v>0.36597947400608732</v>
      </c>
      <c r="M285" s="144">
        <v>1.834243462062672</v>
      </c>
      <c r="N285" s="14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86</v>
      </c>
    </row>
    <row r="286" spans="1:65">
      <c r="A286" s="29"/>
      <c r="B286" s="19">
        <v>1</v>
      </c>
      <c r="C286" s="9">
        <v>6</v>
      </c>
      <c r="D286" s="11">
        <v>0.28000000000000003</v>
      </c>
      <c r="E286" s="11">
        <v>0.34648271539081005</v>
      </c>
      <c r="F286" s="144">
        <v>0.68697720738925705</v>
      </c>
      <c r="G286" s="11">
        <v>0.37</v>
      </c>
      <c r="H286" s="144">
        <v>0.3</v>
      </c>
      <c r="I286" s="11">
        <v>0.36</v>
      </c>
      <c r="J286" s="11">
        <v>0.35</v>
      </c>
      <c r="K286" s="11">
        <v>0.41</v>
      </c>
      <c r="L286" s="11">
        <v>0.37133027679867581</v>
      </c>
      <c r="M286" s="144">
        <v>1.765073876865108</v>
      </c>
      <c r="N286" s="14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258</v>
      </c>
      <c r="C287" s="12"/>
      <c r="D287" s="22">
        <v>0.26666666666666666</v>
      </c>
      <c r="E287" s="22">
        <v>0.33775800371787001</v>
      </c>
      <c r="F287" s="22">
        <v>0.68748928679862331</v>
      </c>
      <c r="G287" s="22">
        <v>0.36333333333333334</v>
      </c>
      <c r="H287" s="22">
        <v>0.31666666666666671</v>
      </c>
      <c r="I287" s="22">
        <v>0.36166666666666664</v>
      </c>
      <c r="J287" s="22">
        <v>0.34166666666666673</v>
      </c>
      <c r="K287" s="22">
        <v>0.39666666666666672</v>
      </c>
      <c r="L287" s="22">
        <v>0.36684788166182009</v>
      </c>
      <c r="M287" s="22">
        <v>1.799847219732122</v>
      </c>
      <c r="N287" s="14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259</v>
      </c>
      <c r="C288" s="28"/>
      <c r="D288" s="11">
        <v>0.26</v>
      </c>
      <c r="E288" s="11">
        <v>0.33672322161343349</v>
      </c>
      <c r="F288" s="11">
        <v>0.68754106729522846</v>
      </c>
      <c r="G288" s="11">
        <v>0.36</v>
      </c>
      <c r="H288" s="11">
        <v>0.3</v>
      </c>
      <c r="I288" s="11">
        <v>0.36499999999999999</v>
      </c>
      <c r="J288" s="11">
        <v>0.34</v>
      </c>
      <c r="K288" s="11">
        <v>0.39500000000000002</v>
      </c>
      <c r="L288" s="11">
        <v>0.36865487540238157</v>
      </c>
      <c r="M288" s="11">
        <v>1.80678822166971</v>
      </c>
      <c r="N288" s="14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23">
        <v>1.5055453054181616E-2</v>
      </c>
      <c r="E289" s="23">
        <v>1.4763921900322177E-2</v>
      </c>
      <c r="F289" s="23">
        <v>4.4956896723855246E-3</v>
      </c>
      <c r="G289" s="23">
        <v>1.5055453054181633E-2</v>
      </c>
      <c r="H289" s="23">
        <v>4.0824829046385958E-2</v>
      </c>
      <c r="I289" s="23">
        <v>1.4719601443879741E-2</v>
      </c>
      <c r="J289" s="23">
        <v>7.5277265270907914E-3</v>
      </c>
      <c r="K289" s="23">
        <v>8.1649658092772491E-3</v>
      </c>
      <c r="L289" s="23">
        <v>1.3312103036352786E-2</v>
      </c>
      <c r="M289" s="23">
        <v>8.9892802027537994E-2</v>
      </c>
      <c r="N289" s="14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86</v>
      </c>
      <c r="C290" s="28"/>
      <c r="D290" s="13">
        <v>5.6457948953181063E-2</v>
      </c>
      <c r="E290" s="13">
        <v>4.371153825463308E-2</v>
      </c>
      <c r="F290" s="13">
        <v>6.5392868786657687E-3</v>
      </c>
      <c r="G290" s="13">
        <v>4.1437026754628348E-2</v>
      </c>
      <c r="H290" s="13">
        <v>0.12892051277806091</v>
      </c>
      <c r="I290" s="13">
        <v>4.0699358831003896E-2</v>
      </c>
      <c r="J290" s="13">
        <v>2.2032370323192555E-2</v>
      </c>
      <c r="K290" s="13">
        <v>2.0583947418346002E-2</v>
      </c>
      <c r="L290" s="13">
        <v>3.6287801298044813E-2</v>
      </c>
      <c r="M290" s="13">
        <v>4.9944684772142534E-2</v>
      </c>
      <c r="N290" s="14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261</v>
      </c>
      <c r="C291" s="28"/>
      <c r="D291" s="13">
        <v>-0.23327768248800163</v>
      </c>
      <c r="E291" s="13">
        <v>-2.8875252367031923E-2</v>
      </c>
      <c r="F291" s="13">
        <v>0.9766751721459177</v>
      </c>
      <c r="G291" s="13">
        <v>4.4659157610097866E-2</v>
      </c>
      <c r="H291" s="13">
        <v>-8.9517247954501777E-2</v>
      </c>
      <c r="I291" s="13">
        <v>3.9867143125647875E-2</v>
      </c>
      <c r="J291" s="13">
        <v>-1.7637030687751798E-2</v>
      </c>
      <c r="K291" s="13">
        <v>0.14049944729909791</v>
      </c>
      <c r="L291" s="13">
        <v>5.4764217507942581E-2</v>
      </c>
      <c r="M291" s="13">
        <v>4.1749363680520242</v>
      </c>
      <c r="N291" s="14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262</v>
      </c>
      <c r="C292" s="46"/>
      <c r="D292" s="44">
        <v>2.5499999999999998</v>
      </c>
      <c r="E292" s="44">
        <v>0.67</v>
      </c>
      <c r="F292" s="44">
        <v>8.5500000000000007</v>
      </c>
      <c r="G292" s="44">
        <v>0</v>
      </c>
      <c r="H292" s="44" t="s">
        <v>263</v>
      </c>
      <c r="I292" s="44">
        <v>0.04</v>
      </c>
      <c r="J292" s="44">
        <v>0.56999999999999995</v>
      </c>
      <c r="K292" s="44">
        <v>0.88</v>
      </c>
      <c r="L292" s="44">
        <v>0.09</v>
      </c>
      <c r="M292" s="44">
        <v>37.869999999999997</v>
      </c>
      <c r="N292" s="14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 t="s">
        <v>297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>
      <c r="BM294" s="55"/>
    </row>
    <row r="295" spans="1:65" ht="15">
      <c r="B295" s="8" t="s">
        <v>522</v>
      </c>
      <c r="BM295" s="27" t="s">
        <v>66</v>
      </c>
    </row>
    <row r="296" spans="1:65" ht="15">
      <c r="A296" s="24" t="s">
        <v>52</v>
      </c>
      <c r="B296" s="18" t="s">
        <v>111</v>
      </c>
      <c r="C296" s="15" t="s">
        <v>112</v>
      </c>
      <c r="D296" s="16" t="s">
        <v>223</v>
      </c>
      <c r="E296" s="17" t="s">
        <v>223</v>
      </c>
      <c r="F296" s="17" t="s">
        <v>223</v>
      </c>
      <c r="G296" s="17" t="s">
        <v>223</v>
      </c>
      <c r="H296" s="17" t="s">
        <v>223</v>
      </c>
      <c r="I296" s="17" t="s">
        <v>223</v>
      </c>
      <c r="J296" s="17" t="s">
        <v>223</v>
      </c>
      <c r="K296" s="17" t="s">
        <v>223</v>
      </c>
      <c r="L296" s="17" t="s">
        <v>223</v>
      </c>
      <c r="M296" s="17" t="s">
        <v>223</v>
      </c>
      <c r="N296" s="17" t="s">
        <v>223</v>
      </c>
      <c r="O296" s="17" t="s">
        <v>223</v>
      </c>
      <c r="P296" s="17" t="s">
        <v>223</v>
      </c>
      <c r="Q296" s="17" t="s">
        <v>223</v>
      </c>
      <c r="R296" s="17" t="s">
        <v>223</v>
      </c>
      <c r="S296" s="17" t="s">
        <v>223</v>
      </c>
      <c r="T296" s="17" t="s">
        <v>223</v>
      </c>
      <c r="U296" s="17" t="s">
        <v>223</v>
      </c>
      <c r="V296" s="17" t="s">
        <v>223</v>
      </c>
      <c r="W296" s="17" t="s">
        <v>223</v>
      </c>
      <c r="X296" s="17" t="s">
        <v>223</v>
      </c>
      <c r="Y296" s="17" t="s">
        <v>223</v>
      </c>
      <c r="Z296" s="149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224</v>
      </c>
      <c r="C297" s="9" t="s">
        <v>224</v>
      </c>
      <c r="D297" s="147" t="s">
        <v>226</v>
      </c>
      <c r="E297" s="148" t="s">
        <v>227</v>
      </c>
      <c r="F297" s="148" t="s">
        <v>228</v>
      </c>
      <c r="G297" s="148" t="s">
        <v>229</v>
      </c>
      <c r="H297" s="148" t="s">
        <v>230</v>
      </c>
      <c r="I297" s="148" t="s">
        <v>231</v>
      </c>
      <c r="J297" s="148" t="s">
        <v>232</v>
      </c>
      <c r="K297" s="148" t="s">
        <v>234</v>
      </c>
      <c r="L297" s="148" t="s">
        <v>235</v>
      </c>
      <c r="M297" s="148" t="s">
        <v>236</v>
      </c>
      <c r="N297" s="148" t="s">
        <v>237</v>
      </c>
      <c r="O297" s="148" t="s">
        <v>264</v>
      </c>
      <c r="P297" s="148" t="s">
        <v>238</v>
      </c>
      <c r="Q297" s="148" t="s">
        <v>239</v>
      </c>
      <c r="R297" s="148" t="s">
        <v>240</v>
      </c>
      <c r="S297" s="148" t="s">
        <v>241</v>
      </c>
      <c r="T297" s="148" t="s">
        <v>242</v>
      </c>
      <c r="U297" s="148" t="s">
        <v>243</v>
      </c>
      <c r="V297" s="148" t="s">
        <v>244</v>
      </c>
      <c r="W297" s="148" t="s">
        <v>245</v>
      </c>
      <c r="X297" s="148" t="s">
        <v>246</v>
      </c>
      <c r="Y297" s="148" t="s">
        <v>248</v>
      </c>
      <c r="Z297" s="149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114</v>
      </c>
      <c r="E298" s="11" t="s">
        <v>291</v>
      </c>
      <c r="F298" s="11" t="s">
        <v>114</v>
      </c>
      <c r="G298" s="11" t="s">
        <v>114</v>
      </c>
      <c r="H298" s="11" t="s">
        <v>292</v>
      </c>
      <c r="I298" s="11" t="s">
        <v>291</v>
      </c>
      <c r="J298" s="11" t="s">
        <v>291</v>
      </c>
      <c r="K298" s="11" t="s">
        <v>292</v>
      </c>
      <c r="L298" s="11" t="s">
        <v>292</v>
      </c>
      <c r="M298" s="11" t="s">
        <v>292</v>
      </c>
      <c r="N298" s="11" t="s">
        <v>292</v>
      </c>
      <c r="O298" s="11" t="s">
        <v>292</v>
      </c>
      <c r="P298" s="11" t="s">
        <v>114</v>
      </c>
      <c r="Q298" s="11" t="s">
        <v>292</v>
      </c>
      <c r="R298" s="11" t="s">
        <v>291</v>
      </c>
      <c r="S298" s="11" t="s">
        <v>291</v>
      </c>
      <c r="T298" s="11" t="s">
        <v>291</v>
      </c>
      <c r="U298" s="11" t="s">
        <v>114</v>
      </c>
      <c r="V298" s="11" t="s">
        <v>292</v>
      </c>
      <c r="W298" s="11" t="s">
        <v>292</v>
      </c>
      <c r="X298" s="11" t="s">
        <v>292</v>
      </c>
      <c r="Y298" s="11" t="s">
        <v>291</v>
      </c>
      <c r="Z298" s="149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49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8.3800000000000008</v>
      </c>
      <c r="E300" s="21">
        <v>8.09</v>
      </c>
      <c r="F300" s="143">
        <v>2.7875768566666665</v>
      </c>
      <c r="G300" s="21">
        <v>8.3770419999999994</v>
      </c>
      <c r="H300" s="21">
        <v>8.61</v>
      </c>
      <c r="I300" s="143">
        <v>7.41</v>
      </c>
      <c r="J300" s="21">
        <v>8.4731000000000005</v>
      </c>
      <c r="K300" s="21">
        <v>8.4700000000000006</v>
      </c>
      <c r="L300" s="21">
        <v>8.49</v>
      </c>
      <c r="M300" s="143">
        <v>7.77</v>
      </c>
      <c r="N300" s="21">
        <v>8.49</v>
      </c>
      <c r="O300" s="21">
        <v>8.61</v>
      </c>
      <c r="P300" s="21">
        <v>8.2899999999999991</v>
      </c>
      <c r="Q300" s="21">
        <v>8.3866999999999994</v>
      </c>
      <c r="R300" s="21">
        <v>8.26</v>
      </c>
      <c r="S300" s="21">
        <v>8.4415250351468138</v>
      </c>
      <c r="T300" s="143">
        <v>9.9206360778961269</v>
      </c>
      <c r="U300" s="21">
        <v>8.4117721471989437</v>
      </c>
      <c r="V300" s="21">
        <v>8.68</v>
      </c>
      <c r="W300" s="21">
        <v>8.06</v>
      </c>
      <c r="X300" s="143">
        <v>8.84</v>
      </c>
      <c r="Y300" s="21">
        <v>8.7200000000000006</v>
      </c>
      <c r="Z300" s="149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8.42</v>
      </c>
      <c r="E301" s="11">
        <v>8.25</v>
      </c>
      <c r="F301" s="144">
        <v>2.6959457366666664</v>
      </c>
      <c r="G301" s="11">
        <v>8.3482000000000003</v>
      </c>
      <c r="H301" s="11">
        <v>8.51</v>
      </c>
      <c r="I301" s="144">
        <v>7.51</v>
      </c>
      <c r="J301" s="11">
        <v>8.4786000000000001</v>
      </c>
      <c r="K301" s="11">
        <v>8.42</v>
      </c>
      <c r="L301" s="11">
        <v>8.4</v>
      </c>
      <c r="M301" s="144">
        <v>7.88</v>
      </c>
      <c r="N301" s="11">
        <v>8.48</v>
      </c>
      <c r="O301" s="11">
        <v>8.31</v>
      </c>
      <c r="P301" s="11">
        <v>8.25</v>
      </c>
      <c r="Q301" s="11">
        <v>8.3270999999999997</v>
      </c>
      <c r="R301" s="11">
        <v>8.17</v>
      </c>
      <c r="S301" s="11">
        <v>8.4220653633402094</v>
      </c>
      <c r="T301" s="144">
        <v>9.6206611523604568</v>
      </c>
      <c r="U301" s="11">
        <v>8.8766492500033323</v>
      </c>
      <c r="V301" s="11">
        <v>8.49</v>
      </c>
      <c r="W301" s="11">
        <v>8.18</v>
      </c>
      <c r="X301" s="144">
        <v>8.76</v>
      </c>
      <c r="Y301" s="11">
        <v>8.83</v>
      </c>
      <c r="Z301" s="149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8.2799999999999994</v>
      </c>
      <c r="E302" s="11">
        <v>8.3000000000000007</v>
      </c>
      <c r="F302" s="144">
        <v>2.6220290766666663</v>
      </c>
      <c r="G302" s="11">
        <v>8.3950539999999982</v>
      </c>
      <c r="H302" s="11">
        <v>8.93</v>
      </c>
      <c r="I302" s="144">
        <v>7.580000000000001</v>
      </c>
      <c r="J302" s="11">
        <v>8.5206999999999997</v>
      </c>
      <c r="K302" s="11">
        <v>8.44</v>
      </c>
      <c r="L302" s="11">
        <v>8.4600000000000009</v>
      </c>
      <c r="M302" s="144">
        <v>7.91</v>
      </c>
      <c r="N302" s="11">
        <v>8.3800000000000008</v>
      </c>
      <c r="O302" s="11">
        <v>8.2799999999999994</v>
      </c>
      <c r="P302" s="11">
        <v>8.35</v>
      </c>
      <c r="Q302" s="11">
        <v>8.4834999999999994</v>
      </c>
      <c r="R302" s="11">
        <v>8.08</v>
      </c>
      <c r="S302" s="11">
        <v>8.2598919098656278</v>
      </c>
      <c r="T302" s="144">
        <v>9.1334076730348315</v>
      </c>
      <c r="U302" s="11">
        <v>8.4661340065142934</v>
      </c>
      <c r="V302" s="11">
        <v>8.25</v>
      </c>
      <c r="W302" s="11">
        <v>8.16</v>
      </c>
      <c r="X302" s="144">
        <v>8.85</v>
      </c>
      <c r="Y302" s="11">
        <v>8.2799999999999994</v>
      </c>
      <c r="Z302" s="149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8.34</v>
      </c>
      <c r="E303" s="11">
        <v>8.31</v>
      </c>
      <c r="F303" s="144">
        <v>2.7518802266666667</v>
      </c>
      <c r="G303" s="11">
        <v>8.3891259999999992</v>
      </c>
      <c r="H303" s="11">
        <v>8.18</v>
      </c>
      <c r="I303" s="144">
        <v>7.55</v>
      </c>
      <c r="J303" s="11">
        <v>8.4959000000000007</v>
      </c>
      <c r="K303" s="11">
        <v>8.4</v>
      </c>
      <c r="L303" s="11">
        <v>8.43</v>
      </c>
      <c r="M303" s="144">
        <v>7.73</v>
      </c>
      <c r="N303" s="11">
        <v>8.6999999999999993</v>
      </c>
      <c r="O303" s="11">
        <v>8.4499999999999993</v>
      </c>
      <c r="P303" s="11">
        <v>8.34</v>
      </c>
      <c r="Q303" s="11">
        <v>8.2977999999999987</v>
      </c>
      <c r="R303" s="11">
        <v>8.2899999999999991</v>
      </c>
      <c r="S303" s="11">
        <v>8.4634902175283937</v>
      </c>
      <c r="T303" s="144">
        <v>9.2395101493279306</v>
      </c>
      <c r="U303" s="11">
        <v>8.8624706702561724</v>
      </c>
      <c r="V303" s="11">
        <v>7.9</v>
      </c>
      <c r="W303" s="11">
        <v>8.17</v>
      </c>
      <c r="X303" s="144">
        <v>8.75</v>
      </c>
      <c r="Y303" s="11">
        <v>8.5500000000000007</v>
      </c>
      <c r="Z303" s="149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8.4155612219178781</v>
      </c>
    </row>
    <row r="304" spans="1:65">
      <c r="A304" s="29"/>
      <c r="B304" s="19">
        <v>1</v>
      </c>
      <c r="C304" s="9">
        <v>5</v>
      </c>
      <c r="D304" s="11">
        <v>8.51</v>
      </c>
      <c r="E304" s="11">
        <v>8.11</v>
      </c>
      <c r="F304" s="144">
        <v>2.6823495966666666</v>
      </c>
      <c r="G304" s="11">
        <v>8.3796180000000007</v>
      </c>
      <c r="H304" s="11">
        <v>8.7100000000000009</v>
      </c>
      <c r="I304" s="144">
        <v>7.6</v>
      </c>
      <c r="J304" s="11">
        <v>8.6149000000000004</v>
      </c>
      <c r="K304" s="11">
        <v>8.4499999999999993</v>
      </c>
      <c r="L304" s="11">
        <v>8.41</v>
      </c>
      <c r="M304" s="144">
        <v>7.86</v>
      </c>
      <c r="N304" s="11">
        <v>8.3000000000000007</v>
      </c>
      <c r="O304" s="11">
        <v>8.42</v>
      </c>
      <c r="P304" s="11">
        <v>8.31</v>
      </c>
      <c r="Q304" s="11">
        <v>8.3933</v>
      </c>
      <c r="R304" s="11">
        <v>8.32</v>
      </c>
      <c r="S304" s="11">
        <v>8.3747063434984472</v>
      </c>
      <c r="T304" s="144">
        <v>9.9539415653307746</v>
      </c>
      <c r="U304" s="11">
        <v>8.6539402030746242</v>
      </c>
      <c r="V304" s="11">
        <v>8.1999999999999993</v>
      </c>
      <c r="W304" s="11">
        <v>8.34</v>
      </c>
      <c r="X304" s="144">
        <v>8.85</v>
      </c>
      <c r="Y304" s="11">
        <v>8.7899999999999991</v>
      </c>
      <c r="Z304" s="149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87</v>
      </c>
    </row>
    <row r="305" spans="1:65">
      <c r="A305" s="29"/>
      <c r="B305" s="19">
        <v>1</v>
      </c>
      <c r="C305" s="9">
        <v>6</v>
      </c>
      <c r="D305" s="11">
        <v>8.68</v>
      </c>
      <c r="E305" s="11">
        <v>8.2799999999999994</v>
      </c>
      <c r="F305" s="144">
        <v>2.6482040166666665</v>
      </c>
      <c r="G305" s="11">
        <v>8.3540139999999994</v>
      </c>
      <c r="H305" s="11">
        <v>8.7200000000000006</v>
      </c>
      <c r="I305" s="144">
        <v>7.64</v>
      </c>
      <c r="J305" s="11">
        <v>8.4928000000000008</v>
      </c>
      <c r="K305" s="11">
        <v>8.3699999999999992</v>
      </c>
      <c r="L305" s="11">
        <v>8.64</v>
      </c>
      <c r="M305" s="144">
        <v>7.7</v>
      </c>
      <c r="N305" s="11">
        <v>8.41</v>
      </c>
      <c r="O305" s="11">
        <v>8.39</v>
      </c>
      <c r="P305" s="11">
        <v>8.36</v>
      </c>
      <c r="Q305" s="11">
        <v>8.4425000000000008</v>
      </c>
      <c r="R305" s="11">
        <v>8.32</v>
      </c>
      <c r="S305" s="11">
        <v>8.5087824026057461</v>
      </c>
      <c r="T305" s="144">
        <v>8.9387109335323149</v>
      </c>
      <c r="U305" s="11">
        <v>8.8458630865909704</v>
      </c>
      <c r="V305" s="11">
        <v>8.58</v>
      </c>
      <c r="W305" s="11">
        <v>8.24</v>
      </c>
      <c r="X305" s="144">
        <v>8.69</v>
      </c>
      <c r="Y305" s="11">
        <v>8.18</v>
      </c>
      <c r="Z305" s="149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258</v>
      </c>
      <c r="C306" s="12"/>
      <c r="D306" s="22">
        <v>8.4350000000000005</v>
      </c>
      <c r="E306" s="22">
        <v>8.2233333333333345</v>
      </c>
      <c r="F306" s="22">
        <v>2.697997585</v>
      </c>
      <c r="G306" s="22">
        <v>8.3738423333333341</v>
      </c>
      <c r="H306" s="22">
        <v>8.61</v>
      </c>
      <c r="I306" s="22">
        <v>7.5483333333333329</v>
      </c>
      <c r="J306" s="22">
        <v>8.5126666666666662</v>
      </c>
      <c r="K306" s="22">
        <v>8.4249999999999989</v>
      </c>
      <c r="L306" s="22">
        <v>8.4716666666666658</v>
      </c>
      <c r="M306" s="22">
        <v>7.8083333333333336</v>
      </c>
      <c r="N306" s="22">
        <v>8.4599999999999991</v>
      </c>
      <c r="O306" s="22">
        <v>8.4100000000000019</v>
      </c>
      <c r="P306" s="22">
        <v>8.3166666666666682</v>
      </c>
      <c r="Q306" s="22">
        <v>8.3884833333333315</v>
      </c>
      <c r="R306" s="22">
        <v>8.24</v>
      </c>
      <c r="S306" s="22">
        <v>8.4117435453308733</v>
      </c>
      <c r="T306" s="22">
        <v>9.4678112585804044</v>
      </c>
      <c r="U306" s="22">
        <v>8.686138227273057</v>
      </c>
      <c r="V306" s="22">
        <v>8.35</v>
      </c>
      <c r="W306" s="22">
        <v>8.1916666666666664</v>
      </c>
      <c r="X306" s="22">
        <v>8.7900000000000009</v>
      </c>
      <c r="Y306" s="22">
        <v>8.5583333333333318</v>
      </c>
      <c r="Z306" s="149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11">
        <v>8.4</v>
      </c>
      <c r="E307" s="11">
        <v>8.2650000000000006</v>
      </c>
      <c r="F307" s="11">
        <v>2.6891476666666665</v>
      </c>
      <c r="G307" s="11">
        <v>8.3783300000000001</v>
      </c>
      <c r="H307" s="11">
        <v>8.66</v>
      </c>
      <c r="I307" s="11">
        <v>7.5650000000000004</v>
      </c>
      <c r="J307" s="11">
        <v>8.4943500000000007</v>
      </c>
      <c r="K307" s="11">
        <v>8.43</v>
      </c>
      <c r="L307" s="11">
        <v>8.4450000000000003</v>
      </c>
      <c r="M307" s="11">
        <v>7.8149999999999995</v>
      </c>
      <c r="N307" s="11">
        <v>8.4450000000000003</v>
      </c>
      <c r="O307" s="11">
        <v>8.4050000000000011</v>
      </c>
      <c r="P307" s="11">
        <v>8.3249999999999993</v>
      </c>
      <c r="Q307" s="11">
        <v>8.39</v>
      </c>
      <c r="R307" s="11">
        <v>8.2749999999999986</v>
      </c>
      <c r="S307" s="11">
        <v>8.4317951992435116</v>
      </c>
      <c r="T307" s="11">
        <v>9.4300856508441946</v>
      </c>
      <c r="U307" s="11">
        <v>8.7499016448327964</v>
      </c>
      <c r="V307" s="11">
        <v>8.370000000000001</v>
      </c>
      <c r="W307" s="11">
        <v>8.1750000000000007</v>
      </c>
      <c r="X307" s="11">
        <v>8.8000000000000007</v>
      </c>
      <c r="Y307" s="11">
        <v>8.6350000000000016</v>
      </c>
      <c r="Z307" s="149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260</v>
      </c>
      <c r="C308" s="28"/>
      <c r="D308" s="23">
        <v>0.14279355727763068</v>
      </c>
      <c r="E308" s="23">
        <v>9.7911524687682841E-2</v>
      </c>
      <c r="F308" s="23">
        <v>6.2333728127764249E-2</v>
      </c>
      <c r="G308" s="23">
        <v>1.885637040012339E-2</v>
      </c>
      <c r="H308" s="23">
        <v>0.25274493071078613</v>
      </c>
      <c r="I308" s="23">
        <v>8.0849654709631597E-2</v>
      </c>
      <c r="J308" s="23">
        <v>5.2759934293615855E-2</v>
      </c>
      <c r="K308" s="23">
        <v>3.6193922141707927E-2</v>
      </c>
      <c r="L308" s="23">
        <v>8.8863190729720556E-2</v>
      </c>
      <c r="M308" s="23">
        <v>8.658329323066119E-2</v>
      </c>
      <c r="N308" s="23">
        <v>0.1366747965061586</v>
      </c>
      <c r="O308" s="23">
        <v>0.11747340124470711</v>
      </c>
      <c r="P308" s="23">
        <v>4.1793141383086513E-2</v>
      </c>
      <c r="Q308" s="23">
        <v>6.9229658865739854E-2</v>
      </c>
      <c r="R308" s="23">
        <v>9.6124918725583305E-2</v>
      </c>
      <c r="S308" s="23">
        <v>8.6623794052732711E-2</v>
      </c>
      <c r="T308" s="23">
        <v>0.42629341787922043</v>
      </c>
      <c r="U308" s="23">
        <v>0.2086216320152082</v>
      </c>
      <c r="V308" s="23">
        <v>0.28858274376684406</v>
      </c>
      <c r="W308" s="23">
        <v>9.3041209507758627E-2</v>
      </c>
      <c r="X308" s="23">
        <v>6.6633324995830745E-2</v>
      </c>
      <c r="Y308" s="23">
        <v>0.27359946393709683</v>
      </c>
      <c r="Z308" s="199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  <c r="AV308" s="200"/>
      <c r="AW308" s="200"/>
      <c r="AX308" s="200"/>
      <c r="AY308" s="200"/>
      <c r="AZ308" s="200"/>
      <c r="BA308" s="200"/>
      <c r="BB308" s="200"/>
      <c r="BC308" s="200"/>
      <c r="BD308" s="200"/>
      <c r="BE308" s="200"/>
      <c r="BF308" s="200"/>
      <c r="BG308" s="200"/>
      <c r="BH308" s="200"/>
      <c r="BI308" s="200"/>
      <c r="BJ308" s="200"/>
      <c r="BK308" s="200"/>
      <c r="BL308" s="200"/>
      <c r="BM308" s="56"/>
    </row>
    <row r="309" spans="1:65">
      <c r="A309" s="29"/>
      <c r="B309" s="3" t="s">
        <v>86</v>
      </c>
      <c r="C309" s="28"/>
      <c r="D309" s="13">
        <v>1.6928696772688878E-2</v>
      </c>
      <c r="E309" s="13">
        <v>1.1906549414797263E-2</v>
      </c>
      <c r="F309" s="13">
        <v>2.3103700490437706E-2</v>
      </c>
      <c r="G309" s="13">
        <v>2.2518181796978409E-3</v>
      </c>
      <c r="H309" s="13">
        <v>2.9354811929243455E-2</v>
      </c>
      <c r="I309" s="13">
        <v>1.0710927980962456E-2</v>
      </c>
      <c r="J309" s="13">
        <v>6.1978151335596986E-3</v>
      </c>
      <c r="K309" s="13">
        <v>4.2960144975320988E-3</v>
      </c>
      <c r="L309" s="13">
        <v>1.048945788664811E-2</v>
      </c>
      <c r="M309" s="13">
        <v>1.1088575440426192E-2</v>
      </c>
      <c r="N309" s="13">
        <v>1.6155413298600308E-2</v>
      </c>
      <c r="O309" s="13">
        <v>1.3968299791285027E-2</v>
      </c>
      <c r="P309" s="13">
        <v>5.0252274208120043E-3</v>
      </c>
      <c r="Q309" s="13">
        <v>8.2529410996910295E-3</v>
      </c>
      <c r="R309" s="13">
        <v>1.166564547640574E-2</v>
      </c>
      <c r="S309" s="13">
        <v>1.0297959464160695E-2</v>
      </c>
      <c r="T309" s="13">
        <v>4.5025550915253301E-2</v>
      </c>
      <c r="U309" s="13">
        <v>2.4017765611899923E-2</v>
      </c>
      <c r="V309" s="13">
        <v>3.4560807636747792E-2</v>
      </c>
      <c r="W309" s="13">
        <v>1.1358031679482234E-2</v>
      </c>
      <c r="X309" s="13">
        <v>7.5805830484449079E-3</v>
      </c>
      <c r="Y309" s="13">
        <v>3.1968778648930503E-2</v>
      </c>
      <c r="Z309" s="149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261</v>
      </c>
      <c r="C310" s="28"/>
      <c r="D310" s="13">
        <v>2.3098611690324233E-3</v>
      </c>
      <c r="E310" s="13">
        <v>-2.2841957121516265E-2</v>
      </c>
      <c r="F310" s="13">
        <v>-0.67940372437987739</v>
      </c>
      <c r="G310" s="13">
        <v>-4.9573507321044596E-3</v>
      </c>
      <c r="H310" s="13">
        <v>2.3104671566730017E-2</v>
      </c>
      <c r="I310" s="13">
        <v>-0.10305051151263644</v>
      </c>
      <c r="J310" s="13">
        <v>1.1538796069343826E-2</v>
      </c>
      <c r="K310" s="13">
        <v>1.1215862891635897E-3</v>
      </c>
      <c r="L310" s="13">
        <v>6.666869061883185E-3</v>
      </c>
      <c r="M310" s="13">
        <v>-7.2155364636056873E-2</v>
      </c>
      <c r="N310" s="13">
        <v>5.2805483687032861E-3</v>
      </c>
      <c r="O310" s="13">
        <v>-6.6082603063866152E-4</v>
      </c>
      <c r="P310" s="13">
        <v>-1.1751391576077519E-2</v>
      </c>
      <c r="Q310" s="13">
        <v>-3.2175974804893315E-3</v>
      </c>
      <c r="R310" s="13">
        <v>-2.0861498988402394E-2</v>
      </c>
      <c r="S310" s="13">
        <v>-4.5364491877997182E-4</v>
      </c>
      <c r="T310" s="13">
        <v>0.12503622859067298</v>
      </c>
      <c r="U310" s="13">
        <v>3.2151985853358767E-2</v>
      </c>
      <c r="V310" s="13">
        <v>-7.7904753098495538E-3</v>
      </c>
      <c r="W310" s="13">
        <v>-2.6604827574433276E-2</v>
      </c>
      <c r="X310" s="13">
        <v>4.4493619404362139E-2</v>
      </c>
      <c r="Y310" s="13">
        <v>1.6965251354076116E-2</v>
      </c>
      <c r="Z310" s="149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262</v>
      </c>
      <c r="C311" s="46"/>
      <c r="D311" s="44">
        <v>0.16</v>
      </c>
      <c r="E311" s="44">
        <v>1.26</v>
      </c>
      <c r="F311" s="44" t="s">
        <v>263</v>
      </c>
      <c r="G311" s="44">
        <v>0.25</v>
      </c>
      <c r="H311" s="44">
        <v>1.32</v>
      </c>
      <c r="I311" s="44">
        <v>5.77</v>
      </c>
      <c r="J311" s="44">
        <v>0.67</v>
      </c>
      <c r="K311" s="44">
        <v>0.09</v>
      </c>
      <c r="L311" s="44">
        <v>0.4</v>
      </c>
      <c r="M311" s="44">
        <v>4.03</v>
      </c>
      <c r="N311" s="44">
        <v>0.32</v>
      </c>
      <c r="O311" s="44">
        <v>0.01</v>
      </c>
      <c r="P311" s="44">
        <v>0.64</v>
      </c>
      <c r="Q311" s="44">
        <v>0.16</v>
      </c>
      <c r="R311" s="44">
        <v>1.1499999999999999</v>
      </c>
      <c r="S311" s="44">
        <v>0</v>
      </c>
      <c r="T311" s="44">
        <v>7.06</v>
      </c>
      <c r="U311" s="44">
        <v>1.83</v>
      </c>
      <c r="V311" s="44">
        <v>0.41</v>
      </c>
      <c r="W311" s="44">
        <v>1.47</v>
      </c>
      <c r="X311" s="44">
        <v>2.5299999999999998</v>
      </c>
      <c r="Y311" s="44">
        <v>0.98</v>
      </c>
      <c r="Z311" s="149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 t="s">
        <v>298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5"/>
    </row>
    <row r="313" spans="1:65">
      <c r="BM313" s="55"/>
    </row>
    <row r="314" spans="1:65" ht="15">
      <c r="B314" s="8" t="s">
        <v>523</v>
      </c>
      <c r="BM314" s="27" t="s">
        <v>66</v>
      </c>
    </row>
    <row r="315" spans="1:65" ht="15">
      <c r="A315" s="24" t="s">
        <v>42</v>
      </c>
      <c r="B315" s="18" t="s">
        <v>111</v>
      </c>
      <c r="C315" s="15" t="s">
        <v>112</v>
      </c>
      <c r="D315" s="16" t="s">
        <v>223</v>
      </c>
      <c r="E315" s="17" t="s">
        <v>223</v>
      </c>
      <c r="F315" s="17" t="s">
        <v>223</v>
      </c>
      <c r="G315" s="17" t="s">
        <v>223</v>
      </c>
      <c r="H315" s="17" t="s">
        <v>223</v>
      </c>
      <c r="I315" s="17" t="s">
        <v>223</v>
      </c>
      <c r="J315" s="17" t="s">
        <v>223</v>
      </c>
      <c r="K315" s="17" t="s">
        <v>223</v>
      </c>
      <c r="L315" s="17" t="s">
        <v>223</v>
      </c>
      <c r="M315" s="17" t="s">
        <v>223</v>
      </c>
      <c r="N315" s="17" t="s">
        <v>223</v>
      </c>
      <c r="O315" s="17" t="s">
        <v>223</v>
      </c>
      <c r="P315" s="17" t="s">
        <v>223</v>
      </c>
      <c r="Q315" s="17" t="s">
        <v>223</v>
      </c>
      <c r="R315" s="17" t="s">
        <v>223</v>
      </c>
      <c r="S315" s="17" t="s">
        <v>223</v>
      </c>
      <c r="T315" s="17" t="s">
        <v>223</v>
      </c>
      <c r="U315" s="17" t="s">
        <v>223</v>
      </c>
      <c r="V315" s="17" t="s">
        <v>223</v>
      </c>
      <c r="W315" s="17" t="s">
        <v>223</v>
      </c>
      <c r="X315" s="17" t="s">
        <v>223</v>
      </c>
      <c r="Y315" s="149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224</v>
      </c>
      <c r="C316" s="9" t="s">
        <v>224</v>
      </c>
      <c r="D316" s="147" t="s">
        <v>226</v>
      </c>
      <c r="E316" s="148" t="s">
        <v>227</v>
      </c>
      <c r="F316" s="148" t="s">
        <v>228</v>
      </c>
      <c r="G316" s="148" t="s">
        <v>229</v>
      </c>
      <c r="H316" s="148" t="s">
        <v>230</v>
      </c>
      <c r="I316" s="148" t="s">
        <v>231</v>
      </c>
      <c r="J316" s="148" t="s">
        <v>232</v>
      </c>
      <c r="K316" s="148" t="s">
        <v>234</v>
      </c>
      <c r="L316" s="148" t="s">
        <v>235</v>
      </c>
      <c r="M316" s="148" t="s">
        <v>236</v>
      </c>
      <c r="N316" s="148" t="s">
        <v>237</v>
      </c>
      <c r="O316" s="148" t="s">
        <v>264</v>
      </c>
      <c r="P316" s="148" t="s">
        <v>238</v>
      </c>
      <c r="Q316" s="148" t="s">
        <v>239</v>
      </c>
      <c r="R316" s="148" t="s">
        <v>241</v>
      </c>
      <c r="S316" s="148" t="s">
        <v>242</v>
      </c>
      <c r="T316" s="148" t="s">
        <v>243</v>
      </c>
      <c r="U316" s="148" t="s">
        <v>244</v>
      </c>
      <c r="V316" s="148" t="s">
        <v>245</v>
      </c>
      <c r="W316" s="148" t="s">
        <v>246</v>
      </c>
      <c r="X316" s="148" t="s">
        <v>248</v>
      </c>
      <c r="Y316" s="149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3</v>
      </c>
    </row>
    <row r="317" spans="1:65">
      <c r="A317" s="29"/>
      <c r="B317" s="19"/>
      <c r="C317" s="9"/>
      <c r="D317" s="10" t="s">
        <v>291</v>
      </c>
      <c r="E317" s="11" t="s">
        <v>291</v>
      </c>
      <c r="F317" s="11" t="s">
        <v>291</v>
      </c>
      <c r="G317" s="11" t="s">
        <v>291</v>
      </c>
      <c r="H317" s="11" t="s">
        <v>292</v>
      </c>
      <c r="I317" s="11" t="s">
        <v>291</v>
      </c>
      <c r="J317" s="11" t="s">
        <v>291</v>
      </c>
      <c r="K317" s="11" t="s">
        <v>292</v>
      </c>
      <c r="L317" s="11" t="s">
        <v>292</v>
      </c>
      <c r="M317" s="11" t="s">
        <v>292</v>
      </c>
      <c r="N317" s="11" t="s">
        <v>292</v>
      </c>
      <c r="O317" s="11" t="s">
        <v>292</v>
      </c>
      <c r="P317" s="11" t="s">
        <v>291</v>
      </c>
      <c r="Q317" s="11" t="s">
        <v>292</v>
      </c>
      <c r="R317" s="11" t="s">
        <v>291</v>
      </c>
      <c r="S317" s="11" t="s">
        <v>291</v>
      </c>
      <c r="T317" s="11" t="s">
        <v>114</v>
      </c>
      <c r="U317" s="11" t="s">
        <v>292</v>
      </c>
      <c r="V317" s="11" t="s">
        <v>291</v>
      </c>
      <c r="W317" s="11" t="s">
        <v>292</v>
      </c>
      <c r="X317" s="11" t="s">
        <v>291</v>
      </c>
      <c r="Y317" s="149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149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8">
        <v>1</v>
      </c>
      <c r="C319" s="14">
        <v>1</v>
      </c>
      <c r="D319" s="207">
        <v>13.3</v>
      </c>
      <c r="E319" s="207">
        <v>12</v>
      </c>
      <c r="F319" s="207">
        <v>11.910012762237301</v>
      </c>
      <c r="G319" s="207">
        <v>11.3466019404547</v>
      </c>
      <c r="H319" s="207">
        <v>13.2</v>
      </c>
      <c r="I319" s="207">
        <v>13.35</v>
      </c>
      <c r="J319" s="207">
        <v>12.69</v>
      </c>
      <c r="K319" s="207">
        <v>13.2</v>
      </c>
      <c r="L319" s="207">
        <v>12.6</v>
      </c>
      <c r="M319" s="207">
        <v>13.5</v>
      </c>
      <c r="N319" s="207">
        <v>13</v>
      </c>
      <c r="O319" s="207">
        <v>11.8</v>
      </c>
      <c r="P319" s="207">
        <v>12.33</v>
      </c>
      <c r="Q319" s="208">
        <v>9.99</v>
      </c>
      <c r="R319" s="207">
        <v>12.612345530049449</v>
      </c>
      <c r="S319" s="207">
        <v>14.351547489955299</v>
      </c>
      <c r="T319" s="207">
        <v>12.982136115381113</v>
      </c>
      <c r="U319" s="207">
        <v>13.5</v>
      </c>
      <c r="V319" s="207">
        <v>12.56</v>
      </c>
      <c r="W319" s="208">
        <v>13</v>
      </c>
      <c r="X319" s="207">
        <v>13.44</v>
      </c>
      <c r="Y319" s="209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  <c r="BI319" s="210"/>
      <c r="BJ319" s="210"/>
      <c r="BK319" s="210"/>
      <c r="BL319" s="210"/>
      <c r="BM319" s="211">
        <v>1</v>
      </c>
    </row>
    <row r="320" spans="1:65">
      <c r="A320" s="29"/>
      <c r="B320" s="19">
        <v>1</v>
      </c>
      <c r="C320" s="9">
        <v>2</v>
      </c>
      <c r="D320" s="212">
        <v>13.5</v>
      </c>
      <c r="E320" s="212">
        <v>11.6</v>
      </c>
      <c r="F320" s="212">
        <v>12.467828763355261</v>
      </c>
      <c r="G320" s="212">
        <v>11.461586609281699</v>
      </c>
      <c r="H320" s="212">
        <v>12.7</v>
      </c>
      <c r="I320" s="212">
        <v>11.62</v>
      </c>
      <c r="J320" s="212">
        <v>13.12</v>
      </c>
      <c r="K320" s="212">
        <v>12.6</v>
      </c>
      <c r="L320" s="212">
        <v>13</v>
      </c>
      <c r="M320" s="212">
        <v>13.55</v>
      </c>
      <c r="N320" s="212">
        <v>13.05</v>
      </c>
      <c r="O320" s="212">
        <v>11.65</v>
      </c>
      <c r="P320" s="212">
        <v>12.64</v>
      </c>
      <c r="Q320" s="213">
        <v>9.74</v>
      </c>
      <c r="R320" s="212">
        <v>11.471718673239513</v>
      </c>
      <c r="S320" s="212">
        <v>13.542944136805501</v>
      </c>
      <c r="T320" s="212">
        <v>13.022679854074637</v>
      </c>
      <c r="U320" s="212">
        <v>13.2</v>
      </c>
      <c r="V320" s="212">
        <v>12.93</v>
      </c>
      <c r="W320" s="213">
        <v>13</v>
      </c>
      <c r="X320" s="212">
        <v>13.32</v>
      </c>
      <c r="Y320" s="209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  <c r="BI320" s="210"/>
      <c r="BJ320" s="210"/>
      <c r="BK320" s="210"/>
      <c r="BL320" s="210"/>
      <c r="BM320" s="211" t="e">
        <v>#N/A</v>
      </c>
    </row>
    <row r="321" spans="1:65">
      <c r="A321" s="29"/>
      <c r="B321" s="19">
        <v>1</v>
      </c>
      <c r="C321" s="9">
        <v>3</v>
      </c>
      <c r="D321" s="212">
        <v>13.3</v>
      </c>
      <c r="E321" s="212">
        <v>11.8</v>
      </c>
      <c r="F321" s="212">
        <v>12.217497159415762</v>
      </c>
      <c r="G321" s="212">
        <v>11.3621262495809</v>
      </c>
      <c r="H321" s="212">
        <v>13.5</v>
      </c>
      <c r="I321" s="212">
        <v>12</v>
      </c>
      <c r="J321" s="212">
        <v>13.09</v>
      </c>
      <c r="K321" s="212">
        <v>11.85</v>
      </c>
      <c r="L321" s="212">
        <v>12.85</v>
      </c>
      <c r="M321" s="212">
        <v>13.65</v>
      </c>
      <c r="N321" s="212">
        <v>12.75</v>
      </c>
      <c r="O321" s="212">
        <v>12</v>
      </c>
      <c r="P321" s="212">
        <v>12.76</v>
      </c>
      <c r="Q321" s="213">
        <v>10</v>
      </c>
      <c r="R321" s="212">
        <v>12.044632890913221</v>
      </c>
      <c r="S321" s="212">
        <v>12.9536996954785</v>
      </c>
      <c r="T321" s="212">
        <v>12.715995576645</v>
      </c>
      <c r="U321" s="212">
        <v>12.7</v>
      </c>
      <c r="V321" s="212">
        <v>12.53</v>
      </c>
      <c r="W321" s="213">
        <v>13</v>
      </c>
      <c r="X321" s="212">
        <v>12.98</v>
      </c>
      <c r="Y321" s="209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  <c r="BI321" s="210"/>
      <c r="BJ321" s="210"/>
      <c r="BK321" s="210"/>
      <c r="BL321" s="210"/>
      <c r="BM321" s="211">
        <v>16</v>
      </c>
    </row>
    <row r="322" spans="1:65">
      <c r="A322" s="29"/>
      <c r="B322" s="19">
        <v>1</v>
      </c>
      <c r="C322" s="9">
        <v>4</v>
      </c>
      <c r="D322" s="212">
        <v>13.5</v>
      </c>
      <c r="E322" s="212">
        <v>11.5</v>
      </c>
      <c r="F322" s="212">
        <v>11.994532368392161</v>
      </c>
      <c r="G322" s="212">
        <v>11.3633582783627</v>
      </c>
      <c r="H322" s="212">
        <v>12.5</v>
      </c>
      <c r="I322" s="212">
        <v>11.5</v>
      </c>
      <c r="J322" s="212">
        <v>13.12</v>
      </c>
      <c r="K322" s="212">
        <v>12.1</v>
      </c>
      <c r="L322" s="212">
        <v>12.85</v>
      </c>
      <c r="M322" s="212">
        <v>13.6</v>
      </c>
      <c r="N322" s="212">
        <v>13.05</v>
      </c>
      <c r="O322" s="212">
        <v>12.35</v>
      </c>
      <c r="P322" s="212">
        <v>13.31</v>
      </c>
      <c r="Q322" s="213">
        <v>10.119999999999999</v>
      </c>
      <c r="R322" s="212">
        <v>12.46891285687683</v>
      </c>
      <c r="S322" s="212">
        <v>13.2092582005381</v>
      </c>
      <c r="T322" s="212">
        <v>12.699106164401071</v>
      </c>
      <c r="U322" s="212">
        <v>12.5</v>
      </c>
      <c r="V322" s="212">
        <v>13.01</v>
      </c>
      <c r="W322" s="213">
        <v>13</v>
      </c>
      <c r="X322" s="212">
        <v>13.01</v>
      </c>
      <c r="Y322" s="209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211">
        <v>12.653836600300195</v>
      </c>
    </row>
    <row r="323" spans="1:65">
      <c r="A323" s="29"/>
      <c r="B323" s="19">
        <v>1</v>
      </c>
      <c r="C323" s="9">
        <v>5</v>
      </c>
      <c r="D323" s="212">
        <v>13.4</v>
      </c>
      <c r="E323" s="212">
        <v>11.2</v>
      </c>
      <c r="F323" s="212">
        <v>12.051866829581261</v>
      </c>
      <c r="G323" s="212">
        <v>11.407601638186399</v>
      </c>
      <c r="H323" s="212">
        <v>13</v>
      </c>
      <c r="I323" s="212">
        <v>11.8</v>
      </c>
      <c r="J323" s="212">
        <v>12.96</v>
      </c>
      <c r="K323" s="212">
        <v>12.9</v>
      </c>
      <c r="L323" s="212">
        <v>13.1</v>
      </c>
      <c r="M323" s="212">
        <v>13.3</v>
      </c>
      <c r="N323" s="212">
        <v>12.75</v>
      </c>
      <c r="O323" s="212">
        <v>11.7</v>
      </c>
      <c r="P323" s="212">
        <v>12.9</v>
      </c>
      <c r="Q323" s="213">
        <v>9.77</v>
      </c>
      <c r="R323" s="212">
        <v>11.822078353303914</v>
      </c>
      <c r="S323" s="212">
        <v>14.027639790313099</v>
      </c>
      <c r="T323" s="212">
        <v>13.197133224975197</v>
      </c>
      <c r="U323" s="212">
        <v>12.5</v>
      </c>
      <c r="V323" s="212">
        <v>13.25</v>
      </c>
      <c r="W323" s="213">
        <v>13</v>
      </c>
      <c r="X323" s="212">
        <v>13.43</v>
      </c>
      <c r="Y323" s="209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211">
        <v>88</v>
      </c>
    </row>
    <row r="324" spans="1:65">
      <c r="A324" s="29"/>
      <c r="B324" s="19">
        <v>1</v>
      </c>
      <c r="C324" s="9">
        <v>6</v>
      </c>
      <c r="D324" s="212">
        <v>13.4</v>
      </c>
      <c r="E324" s="212">
        <v>11.9</v>
      </c>
      <c r="F324" s="212">
        <v>12.133614923166961</v>
      </c>
      <c r="G324" s="212">
        <v>11.4763959484971</v>
      </c>
      <c r="H324" s="212">
        <v>12.9</v>
      </c>
      <c r="I324" s="212">
        <v>11.52</v>
      </c>
      <c r="J324" s="212">
        <v>13.14</v>
      </c>
      <c r="K324" s="212">
        <v>12.5</v>
      </c>
      <c r="L324" s="212">
        <v>13.15</v>
      </c>
      <c r="M324" s="212">
        <v>12.65</v>
      </c>
      <c r="N324" s="212">
        <v>12.75</v>
      </c>
      <c r="O324" s="212">
        <v>11.8</v>
      </c>
      <c r="P324" s="212">
        <v>12.83</v>
      </c>
      <c r="Q324" s="213">
        <v>10.15</v>
      </c>
      <c r="R324" s="212">
        <v>12.685759194563564</v>
      </c>
      <c r="S324" s="212">
        <v>12.788507404576</v>
      </c>
      <c r="T324" s="212">
        <v>12.96825381162021</v>
      </c>
      <c r="U324" s="212">
        <v>13.1</v>
      </c>
      <c r="V324" s="212">
        <v>12.61</v>
      </c>
      <c r="W324" s="213">
        <v>13</v>
      </c>
      <c r="X324" s="212">
        <v>12.73</v>
      </c>
      <c r="Y324" s="209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215"/>
    </row>
    <row r="325" spans="1:65">
      <c r="A325" s="29"/>
      <c r="B325" s="20" t="s">
        <v>258</v>
      </c>
      <c r="C325" s="12"/>
      <c r="D325" s="216">
        <v>13.4</v>
      </c>
      <c r="E325" s="216">
        <v>11.66666666666667</v>
      </c>
      <c r="F325" s="216">
        <v>12.12922546769145</v>
      </c>
      <c r="G325" s="216">
        <v>11.40294511072725</v>
      </c>
      <c r="H325" s="216">
        <v>12.966666666666669</v>
      </c>
      <c r="I325" s="216">
        <v>11.964999999999998</v>
      </c>
      <c r="J325" s="216">
        <v>13.019999999999998</v>
      </c>
      <c r="K325" s="216">
        <v>12.525</v>
      </c>
      <c r="L325" s="216">
        <v>12.925000000000002</v>
      </c>
      <c r="M325" s="216">
        <v>13.375000000000002</v>
      </c>
      <c r="N325" s="216">
        <v>12.891666666666666</v>
      </c>
      <c r="O325" s="216">
        <v>11.883333333333333</v>
      </c>
      <c r="P325" s="216">
        <v>12.795</v>
      </c>
      <c r="Q325" s="216">
        <v>9.9616666666666678</v>
      </c>
      <c r="R325" s="216">
        <v>12.184241249824415</v>
      </c>
      <c r="S325" s="216">
        <v>13.478932786277751</v>
      </c>
      <c r="T325" s="216">
        <v>12.930884124516204</v>
      </c>
      <c r="U325" s="216">
        <v>12.916666666666666</v>
      </c>
      <c r="V325" s="216">
        <v>12.815</v>
      </c>
      <c r="W325" s="216">
        <v>13</v>
      </c>
      <c r="X325" s="216">
        <v>13.151666666666666</v>
      </c>
      <c r="Y325" s="209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215"/>
    </row>
    <row r="326" spans="1:65">
      <c r="A326" s="29"/>
      <c r="B326" s="3" t="s">
        <v>259</v>
      </c>
      <c r="C326" s="28"/>
      <c r="D326" s="212">
        <v>13.4</v>
      </c>
      <c r="E326" s="212">
        <v>11.7</v>
      </c>
      <c r="F326" s="212">
        <v>12.092740876374112</v>
      </c>
      <c r="G326" s="212">
        <v>11.38547995827455</v>
      </c>
      <c r="H326" s="212">
        <v>12.95</v>
      </c>
      <c r="I326" s="212">
        <v>11.71</v>
      </c>
      <c r="J326" s="212">
        <v>13.105</v>
      </c>
      <c r="K326" s="212">
        <v>12.55</v>
      </c>
      <c r="L326" s="212">
        <v>12.925000000000001</v>
      </c>
      <c r="M326" s="212">
        <v>13.525</v>
      </c>
      <c r="N326" s="212">
        <v>12.875</v>
      </c>
      <c r="O326" s="212">
        <v>11.8</v>
      </c>
      <c r="P326" s="212">
        <v>12.795</v>
      </c>
      <c r="Q326" s="212">
        <v>9.995000000000001</v>
      </c>
      <c r="R326" s="212">
        <v>12.256772873895025</v>
      </c>
      <c r="S326" s="212">
        <v>13.3761011686718</v>
      </c>
      <c r="T326" s="212">
        <v>12.975194963500662</v>
      </c>
      <c r="U326" s="212">
        <v>12.899999999999999</v>
      </c>
      <c r="V326" s="212">
        <v>12.77</v>
      </c>
      <c r="W326" s="212">
        <v>13</v>
      </c>
      <c r="X326" s="212">
        <v>13.164999999999999</v>
      </c>
      <c r="Y326" s="209"/>
      <c r="Z326" s="210"/>
      <c r="AA326" s="210"/>
      <c r="AB326" s="210"/>
      <c r="AC326" s="210"/>
      <c r="AD326" s="210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  <c r="BI326" s="210"/>
      <c r="BJ326" s="210"/>
      <c r="BK326" s="210"/>
      <c r="BL326" s="210"/>
      <c r="BM326" s="215"/>
    </row>
    <row r="327" spans="1:65">
      <c r="A327" s="29"/>
      <c r="B327" s="3" t="s">
        <v>260</v>
      </c>
      <c r="C327" s="28"/>
      <c r="D327" s="23">
        <v>8.9442719099991269E-2</v>
      </c>
      <c r="E327" s="23">
        <v>0.29439202887759525</v>
      </c>
      <c r="F327" s="23">
        <v>0.19730390307101195</v>
      </c>
      <c r="G327" s="23">
        <v>5.5251033887317585E-2</v>
      </c>
      <c r="H327" s="23">
        <v>0.35590260840104371</v>
      </c>
      <c r="I327" s="23">
        <v>0.70426557490764796</v>
      </c>
      <c r="J327" s="23">
        <v>0.17424121211699603</v>
      </c>
      <c r="K327" s="23">
        <v>0.4977449145897927</v>
      </c>
      <c r="L327" s="23">
        <v>0.20186629238186368</v>
      </c>
      <c r="M327" s="23">
        <v>0.37516662964608133</v>
      </c>
      <c r="N327" s="23">
        <v>0.15625833311112325</v>
      </c>
      <c r="O327" s="23">
        <v>0.25819888974716093</v>
      </c>
      <c r="P327" s="23">
        <v>0.32216455422656304</v>
      </c>
      <c r="Q327" s="23">
        <v>0.17244322737256648</v>
      </c>
      <c r="R327" s="23">
        <v>0.48459721979007753</v>
      </c>
      <c r="S327" s="23">
        <v>0.61512838333318431</v>
      </c>
      <c r="T327" s="23">
        <v>0.19143479847905542</v>
      </c>
      <c r="U327" s="23">
        <v>0.41190613817551519</v>
      </c>
      <c r="V327" s="23">
        <v>0.29283100928692651</v>
      </c>
      <c r="W327" s="23">
        <v>0</v>
      </c>
      <c r="X327" s="23">
        <v>0.28854231347701242</v>
      </c>
      <c r="Y327" s="149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86</v>
      </c>
      <c r="C328" s="28"/>
      <c r="D328" s="13">
        <v>6.6748297835814378E-3</v>
      </c>
      <c r="E328" s="13">
        <v>2.5233602475222442E-2</v>
      </c>
      <c r="F328" s="13">
        <v>1.626681799234166E-2</v>
      </c>
      <c r="G328" s="13">
        <v>4.8453301625858494E-3</v>
      </c>
      <c r="H328" s="13">
        <v>2.7447501933242441E-2</v>
      </c>
      <c r="I328" s="13">
        <v>5.886047429232328E-2</v>
      </c>
      <c r="J328" s="13">
        <v>1.3382581575806149E-2</v>
      </c>
      <c r="K328" s="13">
        <v>3.9740112941300816E-2</v>
      </c>
      <c r="L328" s="13">
        <v>1.5618281809041675E-2</v>
      </c>
      <c r="M328" s="13">
        <v>2.804984146886589E-2</v>
      </c>
      <c r="N328" s="13">
        <v>1.21208791036424E-2</v>
      </c>
      <c r="O328" s="13">
        <v>2.1727816809017753E-2</v>
      </c>
      <c r="P328" s="13">
        <v>2.5178941322904498E-2</v>
      </c>
      <c r="Q328" s="13">
        <v>1.731068034524676E-2</v>
      </c>
      <c r="R328" s="13">
        <v>3.9772457706142426E-2</v>
      </c>
      <c r="S328" s="13">
        <v>4.5636282418398642E-2</v>
      </c>
      <c r="T328" s="13">
        <v>1.4804463224297725E-2</v>
      </c>
      <c r="U328" s="13">
        <v>3.1889507471652791E-2</v>
      </c>
      <c r="V328" s="13">
        <v>2.2850644501515922E-2</v>
      </c>
      <c r="W328" s="13">
        <v>0</v>
      </c>
      <c r="X328" s="13">
        <v>2.1939600568522045E-2</v>
      </c>
      <c r="Y328" s="149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261</v>
      </c>
      <c r="C329" s="28"/>
      <c r="D329" s="13">
        <v>5.8967364860875726E-2</v>
      </c>
      <c r="E329" s="13">
        <v>-7.801348830520749E-2</v>
      </c>
      <c r="F329" s="13">
        <v>-4.1458661841444977E-2</v>
      </c>
      <c r="G329" s="13">
        <v>-9.8854721226862452E-2</v>
      </c>
      <c r="H329" s="13">
        <v>2.4722151569354978E-2</v>
      </c>
      <c r="I329" s="13">
        <v>-5.443697607758391E-2</v>
      </c>
      <c r="J329" s="13">
        <v>2.8936947051388051E-2</v>
      </c>
      <c r="K329" s="13">
        <v>-1.018162351623364E-2</v>
      </c>
      <c r="L329" s="13">
        <v>2.142934259901641E-2</v>
      </c>
      <c r="M329" s="13">
        <v>5.6991679478672674E-2</v>
      </c>
      <c r="N329" s="13">
        <v>1.8795095422745378E-2</v>
      </c>
      <c r="O329" s="13">
        <v>-6.0890881659447338E-2</v>
      </c>
      <c r="P329" s="13">
        <v>1.1155778611560141E-2</v>
      </c>
      <c r="Q329" s="13">
        <v>-0.2127552313714608</v>
      </c>
      <c r="R329" s="13">
        <v>-3.7110906779422081E-2</v>
      </c>
      <c r="S329" s="13">
        <v>6.5205218941896348E-2</v>
      </c>
      <c r="T329" s="13">
        <v>2.1894349750765318E-2</v>
      </c>
      <c r="U329" s="13">
        <v>2.0770780804948652E-2</v>
      </c>
      <c r="V329" s="13">
        <v>1.2736326917322405E-2</v>
      </c>
      <c r="W329" s="13">
        <v>2.7356398745625787E-2</v>
      </c>
      <c r="X329" s="13">
        <v>3.9342223397657916E-2</v>
      </c>
      <c r="Y329" s="149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262</v>
      </c>
      <c r="C330" s="46"/>
      <c r="D330" s="44">
        <v>0.87</v>
      </c>
      <c r="E330" s="44">
        <v>1.88</v>
      </c>
      <c r="F330" s="44">
        <v>1.1499999999999999</v>
      </c>
      <c r="G330" s="44">
        <v>2.2999999999999998</v>
      </c>
      <c r="H330" s="44">
        <v>0.18</v>
      </c>
      <c r="I330" s="44">
        <v>1.41</v>
      </c>
      <c r="J330" s="44">
        <v>0.26</v>
      </c>
      <c r="K330" s="44">
        <v>0.52</v>
      </c>
      <c r="L330" s="44">
        <v>0.11</v>
      </c>
      <c r="M330" s="44">
        <v>0.83</v>
      </c>
      <c r="N330" s="44">
        <v>0.06</v>
      </c>
      <c r="O330" s="44">
        <v>1.54</v>
      </c>
      <c r="P330" s="44">
        <v>0.09</v>
      </c>
      <c r="Q330" s="44">
        <v>4.59</v>
      </c>
      <c r="R330" s="44">
        <v>1.06</v>
      </c>
      <c r="S330" s="44">
        <v>0.99</v>
      </c>
      <c r="T330" s="44">
        <v>0.12</v>
      </c>
      <c r="U330" s="44">
        <v>0.1</v>
      </c>
      <c r="V330" s="44">
        <v>0.06</v>
      </c>
      <c r="W330" s="44" t="s">
        <v>263</v>
      </c>
      <c r="X330" s="44">
        <v>0.47</v>
      </c>
      <c r="Y330" s="149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 t="s">
        <v>299</v>
      </c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BM331" s="55"/>
    </row>
    <row r="332" spans="1:65">
      <c r="BM332" s="55"/>
    </row>
    <row r="333" spans="1:65" ht="15">
      <c r="B333" s="8" t="s">
        <v>524</v>
      </c>
      <c r="BM333" s="27" t="s">
        <v>66</v>
      </c>
    </row>
    <row r="334" spans="1:65" ht="15">
      <c r="A334" s="24" t="s">
        <v>5</v>
      </c>
      <c r="B334" s="18" t="s">
        <v>111</v>
      </c>
      <c r="C334" s="15" t="s">
        <v>112</v>
      </c>
      <c r="D334" s="16" t="s">
        <v>223</v>
      </c>
      <c r="E334" s="17" t="s">
        <v>223</v>
      </c>
      <c r="F334" s="17" t="s">
        <v>223</v>
      </c>
      <c r="G334" s="17" t="s">
        <v>223</v>
      </c>
      <c r="H334" s="17" t="s">
        <v>223</v>
      </c>
      <c r="I334" s="17" t="s">
        <v>223</v>
      </c>
      <c r="J334" s="17" t="s">
        <v>223</v>
      </c>
      <c r="K334" s="17" t="s">
        <v>223</v>
      </c>
      <c r="L334" s="17" t="s">
        <v>223</v>
      </c>
      <c r="M334" s="17" t="s">
        <v>223</v>
      </c>
      <c r="N334" s="149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224</v>
      </c>
      <c r="C335" s="9" t="s">
        <v>224</v>
      </c>
      <c r="D335" s="147" t="s">
        <v>227</v>
      </c>
      <c r="E335" s="148" t="s">
        <v>228</v>
      </c>
      <c r="F335" s="148" t="s">
        <v>229</v>
      </c>
      <c r="G335" s="148" t="s">
        <v>230</v>
      </c>
      <c r="H335" s="148" t="s">
        <v>231</v>
      </c>
      <c r="I335" s="148" t="s">
        <v>232</v>
      </c>
      <c r="J335" s="148" t="s">
        <v>238</v>
      </c>
      <c r="K335" s="148" t="s">
        <v>239</v>
      </c>
      <c r="L335" s="148" t="s">
        <v>241</v>
      </c>
      <c r="M335" s="148" t="s">
        <v>242</v>
      </c>
      <c r="N335" s="149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291</v>
      </c>
      <c r="E336" s="11" t="s">
        <v>291</v>
      </c>
      <c r="F336" s="11" t="s">
        <v>291</v>
      </c>
      <c r="G336" s="11" t="s">
        <v>292</v>
      </c>
      <c r="H336" s="11" t="s">
        <v>291</v>
      </c>
      <c r="I336" s="11" t="s">
        <v>291</v>
      </c>
      <c r="J336" s="11" t="s">
        <v>291</v>
      </c>
      <c r="K336" s="11" t="s">
        <v>292</v>
      </c>
      <c r="L336" s="11" t="s">
        <v>291</v>
      </c>
      <c r="M336" s="11" t="s">
        <v>291</v>
      </c>
      <c r="N336" s="149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149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</v>
      </c>
    </row>
    <row r="338" spans="1:65">
      <c r="A338" s="29"/>
      <c r="B338" s="18">
        <v>1</v>
      </c>
      <c r="C338" s="14">
        <v>1</v>
      </c>
      <c r="D338" s="21">
        <v>1.79</v>
      </c>
      <c r="E338" s="21">
        <v>1.8485233405336301</v>
      </c>
      <c r="F338" s="21">
        <v>1.9111241713091103</v>
      </c>
      <c r="G338" s="21">
        <v>1.8</v>
      </c>
      <c r="H338" s="21">
        <v>2</v>
      </c>
      <c r="I338" s="21">
        <v>1.9</v>
      </c>
      <c r="J338" s="21">
        <v>1.82</v>
      </c>
      <c r="K338" s="21">
        <v>1.9699999999999998</v>
      </c>
      <c r="L338" s="21">
        <v>1.8686403648153211</v>
      </c>
      <c r="M338" s="143">
        <v>1.4894044821409058</v>
      </c>
      <c r="N338" s="149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>
        <v>1</v>
      </c>
      <c r="C339" s="9">
        <v>2</v>
      </c>
      <c r="D339" s="11">
        <v>1.87</v>
      </c>
      <c r="E339" s="11">
        <v>1.8736895011835186</v>
      </c>
      <c r="F339" s="11">
        <v>1.95037179621423</v>
      </c>
      <c r="G339" s="11">
        <v>1.9</v>
      </c>
      <c r="H339" s="11">
        <v>1.6</v>
      </c>
      <c r="I339" s="11">
        <v>1.82</v>
      </c>
      <c r="J339" s="11">
        <v>1.87</v>
      </c>
      <c r="K339" s="11">
        <v>2</v>
      </c>
      <c r="L339" s="11">
        <v>1.7975972609590132</v>
      </c>
      <c r="M339" s="144">
        <v>1.4864505785168101</v>
      </c>
      <c r="N339" s="149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e">
        <v>#N/A</v>
      </c>
    </row>
    <row r="340" spans="1:65">
      <c r="A340" s="29"/>
      <c r="B340" s="19">
        <v>1</v>
      </c>
      <c r="C340" s="9">
        <v>3</v>
      </c>
      <c r="D340" s="11">
        <v>1.78</v>
      </c>
      <c r="E340" s="11">
        <v>1.8385443959152385</v>
      </c>
      <c r="F340" s="11">
        <v>1.9661040307049999</v>
      </c>
      <c r="G340" s="11">
        <v>2</v>
      </c>
      <c r="H340" s="11">
        <v>1.7</v>
      </c>
      <c r="I340" s="11">
        <v>1.92</v>
      </c>
      <c r="J340" s="11">
        <v>1.89</v>
      </c>
      <c r="K340" s="11">
        <v>1.99</v>
      </c>
      <c r="L340" s="11">
        <v>1.7587455658620099</v>
      </c>
      <c r="M340" s="144">
        <v>1.5084159962512278</v>
      </c>
      <c r="N340" s="149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16</v>
      </c>
    </row>
    <row r="341" spans="1:65">
      <c r="A341" s="29"/>
      <c r="B341" s="19">
        <v>1</v>
      </c>
      <c r="C341" s="9">
        <v>4</v>
      </c>
      <c r="D341" s="11">
        <v>1.73</v>
      </c>
      <c r="E341" s="11">
        <v>1.8368797458394985</v>
      </c>
      <c r="F341" s="11">
        <v>1.9643240286007</v>
      </c>
      <c r="G341" s="11">
        <v>1.8</v>
      </c>
      <c r="H341" s="11">
        <v>1.8</v>
      </c>
      <c r="I341" s="11">
        <v>1.87</v>
      </c>
      <c r="J341" s="11">
        <v>1.83</v>
      </c>
      <c r="K341" s="11">
        <v>1.9699999999999998</v>
      </c>
      <c r="L341" s="11">
        <v>1.8493205660606467</v>
      </c>
      <c r="M341" s="144">
        <v>1.5653924107413384</v>
      </c>
      <c r="N341" s="149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1.8639772666664092</v>
      </c>
    </row>
    <row r="342" spans="1:65">
      <c r="A342" s="29"/>
      <c r="B342" s="19">
        <v>1</v>
      </c>
      <c r="C342" s="9">
        <v>5</v>
      </c>
      <c r="D342" s="11">
        <v>1.84</v>
      </c>
      <c r="E342" s="11">
        <v>1.8283505289912587</v>
      </c>
      <c r="F342" s="11">
        <v>1.9535711090125698</v>
      </c>
      <c r="G342" s="11">
        <v>1.9</v>
      </c>
      <c r="H342" s="11">
        <v>1.8</v>
      </c>
      <c r="I342" s="11">
        <v>1.78</v>
      </c>
      <c r="J342" s="11">
        <v>1.83</v>
      </c>
      <c r="K342" s="11">
        <v>2.0299999999999998</v>
      </c>
      <c r="L342" s="11">
        <v>1.8374598464777443</v>
      </c>
      <c r="M342" s="144">
        <v>1.5164774930719955</v>
      </c>
      <c r="N342" s="149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89</v>
      </c>
    </row>
    <row r="343" spans="1:65">
      <c r="A343" s="29"/>
      <c r="B343" s="19">
        <v>1</v>
      </c>
      <c r="C343" s="9">
        <v>6</v>
      </c>
      <c r="D343" s="11">
        <v>1.73</v>
      </c>
      <c r="E343" s="11">
        <v>1.9022800622837885</v>
      </c>
      <c r="F343" s="11">
        <v>1.9345911715408999</v>
      </c>
      <c r="G343" s="11">
        <v>1.9</v>
      </c>
      <c r="H343" s="11">
        <v>1.8</v>
      </c>
      <c r="I343" s="11">
        <v>1.74</v>
      </c>
      <c r="J343" s="11">
        <v>1.82</v>
      </c>
      <c r="K343" s="11">
        <v>2.06</v>
      </c>
      <c r="L343" s="11">
        <v>1.8846549136819197</v>
      </c>
      <c r="M343" s="144">
        <v>1.5185086182044594</v>
      </c>
      <c r="N343" s="149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20" t="s">
        <v>258</v>
      </c>
      <c r="C344" s="12"/>
      <c r="D344" s="22">
        <v>1.79</v>
      </c>
      <c r="E344" s="22">
        <v>1.8547112624578219</v>
      </c>
      <c r="F344" s="22">
        <v>1.9466810512304182</v>
      </c>
      <c r="G344" s="22">
        <v>1.8833333333333335</v>
      </c>
      <c r="H344" s="22">
        <v>1.7833333333333334</v>
      </c>
      <c r="I344" s="22">
        <v>1.8383333333333332</v>
      </c>
      <c r="J344" s="22">
        <v>1.8433333333333335</v>
      </c>
      <c r="K344" s="22">
        <v>2.0033333333333334</v>
      </c>
      <c r="L344" s="22">
        <v>1.8327364196427756</v>
      </c>
      <c r="M344" s="22">
        <v>1.514108263154456</v>
      </c>
      <c r="N344" s="149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259</v>
      </c>
      <c r="C345" s="28"/>
      <c r="D345" s="11">
        <v>1.7850000000000001</v>
      </c>
      <c r="E345" s="11">
        <v>1.8435338682244344</v>
      </c>
      <c r="F345" s="11">
        <v>1.9519714526134</v>
      </c>
      <c r="G345" s="11">
        <v>1.9</v>
      </c>
      <c r="H345" s="11">
        <v>1.8</v>
      </c>
      <c r="I345" s="11">
        <v>1.8450000000000002</v>
      </c>
      <c r="J345" s="11">
        <v>1.83</v>
      </c>
      <c r="K345" s="11">
        <v>1.9950000000000001</v>
      </c>
      <c r="L345" s="11">
        <v>1.8433902062691954</v>
      </c>
      <c r="M345" s="11">
        <v>1.5124467446616117</v>
      </c>
      <c r="N345" s="149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260</v>
      </c>
      <c r="C346" s="28"/>
      <c r="D346" s="23">
        <v>5.6920997883030879E-2</v>
      </c>
      <c r="E346" s="23">
        <v>2.8055207956323332E-2</v>
      </c>
      <c r="F346" s="23">
        <v>2.078498581948305E-2</v>
      </c>
      <c r="G346" s="23">
        <v>7.527726527090807E-2</v>
      </c>
      <c r="H346" s="23">
        <v>0.13291601358251257</v>
      </c>
      <c r="I346" s="23">
        <v>7.0545493595740499E-2</v>
      </c>
      <c r="J346" s="23">
        <v>2.9439202887759447E-2</v>
      </c>
      <c r="K346" s="23">
        <v>3.559026084010445E-2</v>
      </c>
      <c r="L346" s="23">
        <v>4.6885765199961855E-2</v>
      </c>
      <c r="M346" s="23">
        <v>2.8504969345922459E-2</v>
      </c>
      <c r="N346" s="199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00"/>
      <c r="AT346" s="200"/>
      <c r="AU346" s="200"/>
      <c r="AV346" s="200"/>
      <c r="AW346" s="200"/>
      <c r="AX346" s="200"/>
      <c r="AY346" s="200"/>
      <c r="AZ346" s="200"/>
      <c r="BA346" s="200"/>
      <c r="BB346" s="200"/>
      <c r="BC346" s="200"/>
      <c r="BD346" s="200"/>
      <c r="BE346" s="200"/>
      <c r="BF346" s="200"/>
      <c r="BG346" s="200"/>
      <c r="BH346" s="200"/>
      <c r="BI346" s="200"/>
      <c r="BJ346" s="200"/>
      <c r="BK346" s="200"/>
      <c r="BL346" s="200"/>
      <c r="BM346" s="56"/>
    </row>
    <row r="347" spans="1:65">
      <c r="A347" s="29"/>
      <c r="B347" s="3" t="s">
        <v>86</v>
      </c>
      <c r="C347" s="28"/>
      <c r="D347" s="13">
        <v>3.1799440158117809E-2</v>
      </c>
      <c r="E347" s="13">
        <v>1.5126455812397018E-2</v>
      </c>
      <c r="F347" s="13">
        <v>1.0677139845967937E-2</v>
      </c>
      <c r="G347" s="13">
        <v>3.9970229347384811E-2</v>
      </c>
      <c r="H347" s="13">
        <v>7.4532344064960315E-2</v>
      </c>
      <c r="I347" s="13">
        <v>3.8374701865316684E-2</v>
      </c>
      <c r="J347" s="13">
        <v>1.5970634477988847E-2</v>
      </c>
      <c r="K347" s="13">
        <v>1.7765521218022187E-2</v>
      </c>
      <c r="L347" s="13">
        <v>2.5582383095273737E-2</v>
      </c>
      <c r="M347" s="13">
        <v>1.882624250827078E-2</v>
      </c>
      <c r="N347" s="149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261</v>
      </c>
      <c r="C348" s="28"/>
      <c r="D348" s="13">
        <v>-3.9687858853939884E-2</v>
      </c>
      <c r="E348" s="13">
        <v>-4.9710929281657767E-3</v>
      </c>
      <c r="F348" s="13">
        <v>4.4369524265668092E-2</v>
      </c>
      <c r="G348" s="13">
        <v>1.0384282583843607E-2</v>
      </c>
      <c r="H348" s="13">
        <v>-4.3264440385210157E-2</v>
      </c>
      <c r="I348" s="13">
        <v>-1.3757642752230792E-2</v>
      </c>
      <c r="J348" s="13">
        <v>-1.1075206603777921E-2</v>
      </c>
      <c r="K348" s="13">
        <v>7.4762750146707857E-2</v>
      </c>
      <c r="L348" s="13">
        <v>-1.6760315472895027E-2</v>
      </c>
      <c r="M348" s="13">
        <v>-0.18770025244871624</v>
      </c>
      <c r="N348" s="149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262</v>
      </c>
      <c r="C349" s="46"/>
      <c r="D349" s="44">
        <v>0.73</v>
      </c>
      <c r="E349" s="44">
        <v>0.2</v>
      </c>
      <c r="F349" s="44">
        <v>1.53</v>
      </c>
      <c r="G349" s="44">
        <v>0.61</v>
      </c>
      <c r="H349" s="44">
        <v>0.83</v>
      </c>
      <c r="I349" s="44">
        <v>0.04</v>
      </c>
      <c r="J349" s="44">
        <v>0.04</v>
      </c>
      <c r="K349" s="44">
        <v>2.35</v>
      </c>
      <c r="L349" s="44">
        <v>0.12</v>
      </c>
      <c r="M349" s="44">
        <v>4.72</v>
      </c>
      <c r="N349" s="149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BM350" s="55"/>
    </row>
    <row r="351" spans="1:65" ht="15">
      <c r="B351" s="8" t="s">
        <v>525</v>
      </c>
      <c r="BM351" s="27" t="s">
        <v>66</v>
      </c>
    </row>
    <row r="352" spans="1:65" ht="15">
      <c r="A352" s="24" t="s">
        <v>81</v>
      </c>
      <c r="B352" s="18" t="s">
        <v>111</v>
      </c>
      <c r="C352" s="15" t="s">
        <v>112</v>
      </c>
      <c r="D352" s="16" t="s">
        <v>223</v>
      </c>
      <c r="E352" s="17" t="s">
        <v>223</v>
      </c>
      <c r="F352" s="17" t="s">
        <v>223</v>
      </c>
      <c r="G352" s="17" t="s">
        <v>223</v>
      </c>
      <c r="H352" s="17" t="s">
        <v>223</v>
      </c>
      <c r="I352" s="17" t="s">
        <v>223</v>
      </c>
      <c r="J352" s="17" t="s">
        <v>223</v>
      </c>
      <c r="K352" s="17" t="s">
        <v>223</v>
      </c>
      <c r="L352" s="17" t="s">
        <v>223</v>
      </c>
      <c r="M352" s="17" t="s">
        <v>223</v>
      </c>
      <c r="N352" s="17" t="s">
        <v>223</v>
      </c>
      <c r="O352" s="17" t="s">
        <v>223</v>
      </c>
      <c r="P352" s="17" t="s">
        <v>223</v>
      </c>
      <c r="Q352" s="17" t="s">
        <v>223</v>
      </c>
      <c r="R352" s="17" t="s">
        <v>223</v>
      </c>
      <c r="S352" s="17" t="s">
        <v>223</v>
      </c>
      <c r="T352" s="149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224</v>
      </c>
      <c r="C353" s="9" t="s">
        <v>224</v>
      </c>
      <c r="D353" s="147" t="s">
        <v>226</v>
      </c>
      <c r="E353" s="148" t="s">
        <v>227</v>
      </c>
      <c r="F353" s="148" t="s">
        <v>230</v>
      </c>
      <c r="G353" s="148" t="s">
        <v>231</v>
      </c>
      <c r="H353" s="148" t="s">
        <v>232</v>
      </c>
      <c r="I353" s="148" t="s">
        <v>234</v>
      </c>
      <c r="J353" s="148" t="s">
        <v>235</v>
      </c>
      <c r="K353" s="148" t="s">
        <v>236</v>
      </c>
      <c r="L353" s="148" t="s">
        <v>237</v>
      </c>
      <c r="M353" s="148" t="s">
        <v>264</v>
      </c>
      <c r="N353" s="148" t="s">
        <v>238</v>
      </c>
      <c r="O353" s="148" t="s">
        <v>239</v>
      </c>
      <c r="P353" s="148" t="s">
        <v>243</v>
      </c>
      <c r="Q353" s="148" t="s">
        <v>244</v>
      </c>
      <c r="R353" s="148" t="s">
        <v>246</v>
      </c>
      <c r="S353" s="148" t="s">
        <v>248</v>
      </c>
      <c r="T353" s="149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291</v>
      </c>
      <c r="E354" s="11" t="s">
        <v>291</v>
      </c>
      <c r="F354" s="11" t="s">
        <v>292</v>
      </c>
      <c r="G354" s="11" t="s">
        <v>291</v>
      </c>
      <c r="H354" s="11" t="s">
        <v>291</v>
      </c>
      <c r="I354" s="11" t="s">
        <v>292</v>
      </c>
      <c r="J354" s="11" t="s">
        <v>292</v>
      </c>
      <c r="K354" s="11" t="s">
        <v>292</v>
      </c>
      <c r="L354" s="11" t="s">
        <v>292</v>
      </c>
      <c r="M354" s="11" t="s">
        <v>292</v>
      </c>
      <c r="N354" s="11" t="s">
        <v>291</v>
      </c>
      <c r="O354" s="11" t="s">
        <v>292</v>
      </c>
      <c r="P354" s="11" t="s">
        <v>114</v>
      </c>
      <c r="Q354" s="11" t="s">
        <v>292</v>
      </c>
      <c r="R354" s="11" t="s">
        <v>292</v>
      </c>
      <c r="S354" s="11" t="s">
        <v>291</v>
      </c>
      <c r="T354" s="149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149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143">
        <v>0.9</v>
      </c>
      <c r="E356" s="21">
        <v>0.23</v>
      </c>
      <c r="F356" s="143">
        <v>0.3</v>
      </c>
      <c r="G356" s="21">
        <v>0.22</v>
      </c>
      <c r="H356" s="143">
        <v>0.7</v>
      </c>
      <c r="I356" s="143">
        <v>0.11</v>
      </c>
      <c r="J356" s="21">
        <v>0.15</v>
      </c>
      <c r="K356" s="21">
        <v>0.15</v>
      </c>
      <c r="L356" s="21">
        <v>0.16</v>
      </c>
      <c r="M356" s="21">
        <v>0.2</v>
      </c>
      <c r="N356" s="143">
        <v>0.6</v>
      </c>
      <c r="O356" s="21">
        <v>0.15</v>
      </c>
      <c r="P356" s="143">
        <v>0.35898571308327326</v>
      </c>
      <c r="Q356" s="143" t="s">
        <v>108</v>
      </c>
      <c r="R356" s="143">
        <v>2</v>
      </c>
      <c r="S356" s="143">
        <v>0.6</v>
      </c>
      <c r="T356" s="149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44">
        <v>0.9</v>
      </c>
      <c r="E357" s="11">
        <v>0.22</v>
      </c>
      <c r="F357" s="144">
        <v>0.2</v>
      </c>
      <c r="G357" s="11">
        <v>0.1</v>
      </c>
      <c r="H357" s="144">
        <v>0.7</v>
      </c>
      <c r="I357" s="144">
        <v>0.1</v>
      </c>
      <c r="J357" s="11">
        <v>0.15</v>
      </c>
      <c r="K357" s="145">
        <v>0.18</v>
      </c>
      <c r="L357" s="11">
        <v>0.15</v>
      </c>
      <c r="M357" s="11">
        <v>0.2</v>
      </c>
      <c r="N357" s="144">
        <v>0.7</v>
      </c>
      <c r="O357" s="11">
        <v>0.14000000000000001</v>
      </c>
      <c r="P357" s="144">
        <v>0.363221756232325</v>
      </c>
      <c r="Q357" s="144" t="s">
        <v>108</v>
      </c>
      <c r="R357" s="144">
        <v>2</v>
      </c>
      <c r="S357" s="144">
        <v>0.6</v>
      </c>
      <c r="T357" s="149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 t="e">
        <v>#N/A</v>
      </c>
    </row>
    <row r="358" spans="1:65">
      <c r="A358" s="29"/>
      <c r="B358" s="19">
        <v>1</v>
      </c>
      <c r="C358" s="9">
        <v>3</v>
      </c>
      <c r="D358" s="144">
        <v>0.9</v>
      </c>
      <c r="E358" s="11">
        <v>0.21</v>
      </c>
      <c r="F358" s="144">
        <v>0.2</v>
      </c>
      <c r="G358" s="11">
        <v>0.15</v>
      </c>
      <c r="H358" s="144">
        <v>0.7</v>
      </c>
      <c r="I358" s="144">
        <v>0.08</v>
      </c>
      <c r="J358" s="11">
        <v>0.14000000000000001</v>
      </c>
      <c r="K358" s="11">
        <v>0.14000000000000001</v>
      </c>
      <c r="L358" s="11">
        <v>0.17</v>
      </c>
      <c r="M358" s="11">
        <v>0.23</v>
      </c>
      <c r="N358" s="144">
        <v>0.7</v>
      </c>
      <c r="O358" s="11">
        <v>0.17</v>
      </c>
      <c r="P358" s="144">
        <v>0.33492396385106493</v>
      </c>
      <c r="Q358" s="144" t="s">
        <v>108</v>
      </c>
      <c r="R358" s="144">
        <v>2.1</v>
      </c>
      <c r="S358" s="144">
        <v>0.6</v>
      </c>
      <c r="T358" s="149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44">
        <v>0.8</v>
      </c>
      <c r="E359" s="11">
        <v>0.21</v>
      </c>
      <c r="F359" s="144" t="s">
        <v>108</v>
      </c>
      <c r="G359" s="11">
        <v>0.14000000000000001</v>
      </c>
      <c r="H359" s="144">
        <v>0.7</v>
      </c>
      <c r="I359" s="144">
        <v>0.08</v>
      </c>
      <c r="J359" s="11">
        <v>0.16</v>
      </c>
      <c r="K359" s="11">
        <v>0.15</v>
      </c>
      <c r="L359" s="11">
        <v>0.17</v>
      </c>
      <c r="M359" s="11">
        <v>0.23</v>
      </c>
      <c r="N359" s="144">
        <v>0.7</v>
      </c>
      <c r="O359" s="11">
        <v>0.15</v>
      </c>
      <c r="P359" s="144">
        <v>0.34299183901011798</v>
      </c>
      <c r="Q359" s="144" t="s">
        <v>108</v>
      </c>
      <c r="R359" s="144">
        <v>2</v>
      </c>
      <c r="S359" s="144">
        <v>0.6</v>
      </c>
      <c r="T359" s="149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0.17214285714285715</v>
      </c>
    </row>
    <row r="360" spans="1:65">
      <c r="A360" s="29"/>
      <c r="B360" s="19">
        <v>1</v>
      </c>
      <c r="C360" s="9">
        <v>5</v>
      </c>
      <c r="D360" s="144">
        <v>0.8</v>
      </c>
      <c r="E360" s="11">
        <v>0.21</v>
      </c>
      <c r="F360" s="144">
        <v>0.2</v>
      </c>
      <c r="G360" s="11">
        <v>0.15</v>
      </c>
      <c r="H360" s="144">
        <v>0.7</v>
      </c>
      <c r="I360" s="144">
        <v>0.12</v>
      </c>
      <c r="J360" s="11">
        <v>0.15</v>
      </c>
      <c r="K360" s="11">
        <v>0.15</v>
      </c>
      <c r="L360" s="11">
        <v>0.18</v>
      </c>
      <c r="M360" s="11">
        <v>0.21</v>
      </c>
      <c r="N360" s="144">
        <v>0.8</v>
      </c>
      <c r="O360" s="11">
        <v>0.17</v>
      </c>
      <c r="P360" s="144">
        <v>0.34031216059218999</v>
      </c>
      <c r="Q360" s="144" t="s">
        <v>108</v>
      </c>
      <c r="R360" s="144">
        <v>2</v>
      </c>
      <c r="S360" s="144">
        <v>0.6</v>
      </c>
      <c r="T360" s="149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90</v>
      </c>
    </row>
    <row r="361" spans="1:65">
      <c r="A361" s="29"/>
      <c r="B361" s="19">
        <v>1</v>
      </c>
      <c r="C361" s="9">
        <v>6</v>
      </c>
      <c r="D361" s="144">
        <v>0.8</v>
      </c>
      <c r="E361" s="11">
        <v>0.22</v>
      </c>
      <c r="F361" s="144">
        <v>0.3</v>
      </c>
      <c r="G361" s="11">
        <v>0.19</v>
      </c>
      <c r="H361" s="144">
        <v>0.8</v>
      </c>
      <c r="I361" s="144">
        <v>0.1</v>
      </c>
      <c r="J361" s="11">
        <v>0.14000000000000001</v>
      </c>
      <c r="K361" s="11">
        <v>0.16</v>
      </c>
      <c r="L361" s="11">
        <v>0.15</v>
      </c>
      <c r="M361" s="11">
        <v>0.21</v>
      </c>
      <c r="N361" s="144">
        <v>0.7</v>
      </c>
      <c r="O361" s="11">
        <v>0.15</v>
      </c>
      <c r="P361" s="144">
        <v>0.369082938595994</v>
      </c>
      <c r="Q361" s="144" t="s">
        <v>108</v>
      </c>
      <c r="R361" s="144">
        <v>2</v>
      </c>
      <c r="S361" s="144">
        <v>0.6</v>
      </c>
      <c r="T361" s="149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258</v>
      </c>
      <c r="C362" s="12"/>
      <c r="D362" s="22">
        <v>0.85</v>
      </c>
      <c r="E362" s="22">
        <v>0.21666666666666667</v>
      </c>
      <c r="F362" s="22">
        <v>0.24</v>
      </c>
      <c r="G362" s="22">
        <v>0.15833333333333333</v>
      </c>
      <c r="H362" s="22">
        <v>0.71666666666666667</v>
      </c>
      <c r="I362" s="22">
        <v>9.8333333333333342E-2</v>
      </c>
      <c r="J362" s="22">
        <v>0.14833333333333334</v>
      </c>
      <c r="K362" s="22">
        <v>0.155</v>
      </c>
      <c r="L362" s="22">
        <v>0.16333333333333336</v>
      </c>
      <c r="M362" s="22">
        <v>0.21333333333333335</v>
      </c>
      <c r="N362" s="22">
        <v>0.70000000000000007</v>
      </c>
      <c r="O362" s="22">
        <v>0.15500000000000003</v>
      </c>
      <c r="P362" s="22">
        <v>0.35158639522749419</v>
      </c>
      <c r="Q362" s="22" t="s">
        <v>626</v>
      </c>
      <c r="R362" s="22">
        <v>2.0166666666666666</v>
      </c>
      <c r="S362" s="22">
        <v>0.6</v>
      </c>
      <c r="T362" s="149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259</v>
      </c>
      <c r="C363" s="28"/>
      <c r="D363" s="11">
        <v>0.85000000000000009</v>
      </c>
      <c r="E363" s="11">
        <v>0.215</v>
      </c>
      <c r="F363" s="11">
        <v>0.2</v>
      </c>
      <c r="G363" s="11">
        <v>0.15</v>
      </c>
      <c r="H363" s="11">
        <v>0.7</v>
      </c>
      <c r="I363" s="11">
        <v>0.1</v>
      </c>
      <c r="J363" s="11">
        <v>0.15</v>
      </c>
      <c r="K363" s="11">
        <v>0.15</v>
      </c>
      <c r="L363" s="11">
        <v>0.16500000000000001</v>
      </c>
      <c r="M363" s="11">
        <v>0.21</v>
      </c>
      <c r="N363" s="11">
        <v>0.7</v>
      </c>
      <c r="O363" s="11">
        <v>0.15</v>
      </c>
      <c r="P363" s="11">
        <v>0.35098877604669565</v>
      </c>
      <c r="Q363" s="11" t="s">
        <v>626</v>
      </c>
      <c r="R363" s="11">
        <v>2</v>
      </c>
      <c r="S363" s="11">
        <v>0.6</v>
      </c>
      <c r="T363" s="149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260</v>
      </c>
      <c r="C364" s="28"/>
      <c r="D364" s="23">
        <v>5.4772255750516599E-2</v>
      </c>
      <c r="E364" s="23">
        <v>8.1649658092772665E-3</v>
      </c>
      <c r="F364" s="23">
        <v>5.4772255750516766E-2</v>
      </c>
      <c r="G364" s="23">
        <v>4.1673332800085283E-2</v>
      </c>
      <c r="H364" s="23">
        <v>4.0824829046386339E-2</v>
      </c>
      <c r="I364" s="23">
        <v>1.6020819787597118E-2</v>
      </c>
      <c r="J364" s="23">
        <v>7.5277265270908044E-3</v>
      </c>
      <c r="K364" s="23">
        <v>1.3784048752090218E-2</v>
      </c>
      <c r="L364" s="23">
        <v>1.2110601416389971E-2</v>
      </c>
      <c r="M364" s="23">
        <v>1.3662601021279466E-2</v>
      </c>
      <c r="N364" s="23">
        <v>6.3245553203367597E-2</v>
      </c>
      <c r="O364" s="23">
        <v>1.2247448713915894E-2</v>
      </c>
      <c r="P364" s="23">
        <v>1.3963322977351273E-2</v>
      </c>
      <c r="Q364" s="23" t="s">
        <v>626</v>
      </c>
      <c r="R364" s="23">
        <v>4.0824829046386339E-2</v>
      </c>
      <c r="S364" s="23">
        <v>0</v>
      </c>
      <c r="T364" s="149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86</v>
      </c>
      <c r="C365" s="28"/>
      <c r="D365" s="13">
        <v>6.4437947941784229E-2</v>
      </c>
      <c r="E365" s="13">
        <v>3.7684457581279689E-2</v>
      </c>
      <c r="F365" s="13">
        <v>0.22821773229381986</v>
      </c>
      <c r="G365" s="13">
        <v>0.26319999663211757</v>
      </c>
      <c r="H365" s="13">
        <v>5.6964877739143729E-2</v>
      </c>
      <c r="I365" s="13">
        <v>0.16292359106030965</v>
      </c>
      <c r="J365" s="13">
        <v>5.0748718160162722E-2</v>
      </c>
      <c r="K365" s="13">
        <v>8.8929346787678831E-2</v>
      </c>
      <c r="L365" s="13">
        <v>7.4146539284020221E-2</v>
      </c>
      <c r="M365" s="13">
        <v>6.4043442287247496E-2</v>
      </c>
      <c r="N365" s="13">
        <v>9.0350790290525132E-2</v>
      </c>
      <c r="O365" s="13">
        <v>7.9015798154296074E-2</v>
      </c>
      <c r="P365" s="13">
        <v>3.9715197080695618E-2</v>
      </c>
      <c r="Q365" s="13" t="s">
        <v>626</v>
      </c>
      <c r="R365" s="13">
        <v>2.0243716882505623E-2</v>
      </c>
      <c r="S365" s="13">
        <v>0</v>
      </c>
      <c r="T365" s="149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261</v>
      </c>
      <c r="C366" s="28"/>
      <c r="D366" s="13">
        <v>3.9377593360995844</v>
      </c>
      <c r="E366" s="13">
        <v>0.25864453665283538</v>
      </c>
      <c r="F366" s="13">
        <v>0.39419087136929454</v>
      </c>
      <c r="G366" s="13">
        <v>-8.0221300138312635E-2</v>
      </c>
      <c r="H366" s="13">
        <v>3.1632088520055319</v>
      </c>
      <c r="I366" s="13">
        <v>-0.42876901798063627</v>
      </c>
      <c r="J366" s="13">
        <v>-0.13831258644536648</v>
      </c>
      <c r="K366" s="13">
        <v>-9.9585062240663991E-2</v>
      </c>
      <c r="L366" s="13">
        <v>-5.1175656984785545E-2</v>
      </c>
      <c r="M366" s="13">
        <v>0.23928077455048413</v>
      </c>
      <c r="N366" s="13">
        <v>3.0663900414937757</v>
      </c>
      <c r="O366" s="13">
        <v>-9.9585062240663769E-2</v>
      </c>
      <c r="P366" s="13">
        <v>1.0424105946825386</v>
      </c>
      <c r="Q366" s="13" t="s">
        <v>626</v>
      </c>
      <c r="R366" s="13">
        <v>10.715076071922544</v>
      </c>
      <c r="S366" s="13">
        <v>2.4854771784232361</v>
      </c>
      <c r="T366" s="149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262</v>
      </c>
      <c r="C367" s="46"/>
      <c r="D367" s="44" t="s">
        <v>263</v>
      </c>
      <c r="E367" s="44">
        <v>1.24</v>
      </c>
      <c r="F367" s="44" t="s">
        <v>263</v>
      </c>
      <c r="G367" s="44">
        <v>0.03</v>
      </c>
      <c r="H367" s="44" t="s">
        <v>263</v>
      </c>
      <c r="I367" s="44">
        <v>1.21</v>
      </c>
      <c r="J367" s="44">
        <v>0.17</v>
      </c>
      <c r="K367" s="44">
        <v>0.03</v>
      </c>
      <c r="L367" s="44">
        <v>0.14000000000000001</v>
      </c>
      <c r="M367" s="44">
        <v>1.18</v>
      </c>
      <c r="N367" s="44" t="s">
        <v>263</v>
      </c>
      <c r="O367" s="44">
        <v>0.03</v>
      </c>
      <c r="P367" s="44">
        <v>4.04</v>
      </c>
      <c r="Q367" s="44">
        <v>2.21</v>
      </c>
      <c r="R367" s="44" t="s">
        <v>263</v>
      </c>
      <c r="S367" s="44" t="s">
        <v>263</v>
      </c>
      <c r="T367" s="149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 t="s">
        <v>300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BM368" s="55"/>
    </row>
    <row r="369" spans="1:65">
      <c r="BM369" s="55"/>
    </row>
    <row r="370" spans="1:65" ht="15">
      <c r="B370" s="8" t="s">
        <v>526</v>
      </c>
      <c r="BM370" s="27" t="s">
        <v>66</v>
      </c>
    </row>
    <row r="371" spans="1:65" ht="15">
      <c r="A371" s="24" t="s">
        <v>8</v>
      </c>
      <c r="B371" s="18" t="s">
        <v>111</v>
      </c>
      <c r="C371" s="15" t="s">
        <v>112</v>
      </c>
      <c r="D371" s="16" t="s">
        <v>223</v>
      </c>
      <c r="E371" s="17" t="s">
        <v>223</v>
      </c>
      <c r="F371" s="17" t="s">
        <v>223</v>
      </c>
      <c r="G371" s="17" t="s">
        <v>223</v>
      </c>
      <c r="H371" s="17" t="s">
        <v>223</v>
      </c>
      <c r="I371" s="17" t="s">
        <v>223</v>
      </c>
      <c r="J371" s="17" t="s">
        <v>223</v>
      </c>
      <c r="K371" s="17" t="s">
        <v>223</v>
      </c>
      <c r="L371" s="17" t="s">
        <v>223</v>
      </c>
      <c r="M371" s="17" t="s">
        <v>223</v>
      </c>
      <c r="N371" s="17" t="s">
        <v>223</v>
      </c>
      <c r="O371" s="17" t="s">
        <v>223</v>
      </c>
      <c r="P371" s="17" t="s">
        <v>223</v>
      </c>
      <c r="Q371" s="17" t="s">
        <v>223</v>
      </c>
      <c r="R371" s="17" t="s">
        <v>223</v>
      </c>
      <c r="S371" s="17" t="s">
        <v>223</v>
      </c>
      <c r="T371" s="17" t="s">
        <v>223</v>
      </c>
      <c r="U371" s="17" t="s">
        <v>223</v>
      </c>
      <c r="V371" s="17" t="s">
        <v>223</v>
      </c>
      <c r="W371" s="149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224</v>
      </c>
      <c r="C372" s="9" t="s">
        <v>224</v>
      </c>
      <c r="D372" s="147" t="s">
        <v>226</v>
      </c>
      <c r="E372" s="148" t="s">
        <v>227</v>
      </c>
      <c r="F372" s="148" t="s">
        <v>230</v>
      </c>
      <c r="G372" s="148" t="s">
        <v>231</v>
      </c>
      <c r="H372" s="148" t="s">
        <v>232</v>
      </c>
      <c r="I372" s="148" t="s">
        <v>234</v>
      </c>
      <c r="J372" s="148" t="s">
        <v>235</v>
      </c>
      <c r="K372" s="148" t="s">
        <v>236</v>
      </c>
      <c r="L372" s="148" t="s">
        <v>237</v>
      </c>
      <c r="M372" s="148" t="s">
        <v>264</v>
      </c>
      <c r="N372" s="148" t="s">
        <v>238</v>
      </c>
      <c r="O372" s="148" t="s">
        <v>239</v>
      </c>
      <c r="P372" s="148" t="s">
        <v>241</v>
      </c>
      <c r="Q372" s="148" t="s">
        <v>242</v>
      </c>
      <c r="R372" s="148" t="s">
        <v>243</v>
      </c>
      <c r="S372" s="148" t="s">
        <v>244</v>
      </c>
      <c r="T372" s="148" t="s">
        <v>245</v>
      </c>
      <c r="U372" s="148" t="s">
        <v>246</v>
      </c>
      <c r="V372" s="148" t="s">
        <v>248</v>
      </c>
      <c r="W372" s="149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291</v>
      </c>
      <c r="E373" s="11" t="s">
        <v>291</v>
      </c>
      <c r="F373" s="11" t="s">
        <v>292</v>
      </c>
      <c r="G373" s="11" t="s">
        <v>291</v>
      </c>
      <c r="H373" s="11" t="s">
        <v>291</v>
      </c>
      <c r="I373" s="11" t="s">
        <v>292</v>
      </c>
      <c r="J373" s="11" t="s">
        <v>292</v>
      </c>
      <c r="K373" s="11" t="s">
        <v>292</v>
      </c>
      <c r="L373" s="11" t="s">
        <v>292</v>
      </c>
      <c r="M373" s="11" t="s">
        <v>292</v>
      </c>
      <c r="N373" s="11" t="s">
        <v>291</v>
      </c>
      <c r="O373" s="11" t="s">
        <v>292</v>
      </c>
      <c r="P373" s="11" t="s">
        <v>291</v>
      </c>
      <c r="Q373" s="11" t="s">
        <v>291</v>
      </c>
      <c r="R373" s="11" t="s">
        <v>114</v>
      </c>
      <c r="S373" s="11" t="s">
        <v>292</v>
      </c>
      <c r="T373" s="11" t="s">
        <v>291</v>
      </c>
      <c r="U373" s="11" t="s">
        <v>292</v>
      </c>
      <c r="V373" s="11" t="s">
        <v>291</v>
      </c>
      <c r="W373" s="149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149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</v>
      </c>
    </row>
    <row r="375" spans="1:65">
      <c r="A375" s="29"/>
      <c r="B375" s="18">
        <v>1</v>
      </c>
      <c r="C375" s="14">
        <v>1</v>
      </c>
      <c r="D375" s="143">
        <v>2.2999999999999998</v>
      </c>
      <c r="E375" s="143">
        <v>0.95</v>
      </c>
      <c r="F375" s="21">
        <v>2.1</v>
      </c>
      <c r="G375" s="21">
        <v>2.08</v>
      </c>
      <c r="H375" s="21">
        <v>2.04</v>
      </c>
      <c r="I375" s="21">
        <v>2.2000000000000002</v>
      </c>
      <c r="J375" s="21">
        <v>2.1</v>
      </c>
      <c r="K375" s="21">
        <v>2.1</v>
      </c>
      <c r="L375" s="21">
        <v>2.1</v>
      </c>
      <c r="M375" s="21">
        <v>1.9</v>
      </c>
      <c r="N375" s="21">
        <v>2.08</v>
      </c>
      <c r="O375" s="21">
        <v>1.9</v>
      </c>
      <c r="P375" s="21">
        <v>2.1188555443330426</v>
      </c>
      <c r="Q375" s="143">
        <v>1.7235485137310649</v>
      </c>
      <c r="R375" s="21">
        <v>1.9810628824212984</v>
      </c>
      <c r="S375" s="21">
        <v>2.15</v>
      </c>
      <c r="T375" s="21">
        <v>2.11</v>
      </c>
      <c r="U375" s="21">
        <v>1.8</v>
      </c>
      <c r="V375" s="21">
        <v>2</v>
      </c>
      <c r="W375" s="149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44">
        <v>2.2999999999999998</v>
      </c>
      <c r="E376" s="144">
        <v>0.97000000000000008</v>
      </c>
      <c r="F376" s="11">
        <v>2.1</v>
      </c>
      <c r="G376" s="11">
        <v>1.74</v>
      </c>
      <c r="H376" s="11">
        <v>2.0499999999999998</v>
      </c>
      <c r="I376" s="11">
        <v>2.1</v>
      </c>
      <c r="J376" s="11">
        <v>2</v>
      </c>
      <c r="K376" s="11">
        <v>2.1</v>
      </c>
      <c r="L376" s="11">
        <v>2.2000000000000002</v>
      </c>
      <c r="M376" s="11">
        <v>1.8</v>
      </c>
      <c r="N376" s="11">
        <v>2.0499999999999998</v>
      </c>
      <c r="O376" s="11">
        <v>1.9400000000000002</v>
      </c>
      <c r="P376" s="11">
        <v>2.0124940909634388</v>
      </c>
      <c r="Q376" s="144">
        <v>1.7312687251334904</v>
      </c>
      <c r="R376" s="11">
        <v>1.9916551364883985</v>
      </c>
      <c r="S376" s="11">
        <v>2.09</v>
      </c>
      <c r="T376" s="11">
        <v>2.08</v>
      </c>
      <c r="U376" s="11">
        <v>2.2000000000000002</v>
      </c>
      <c r="V376" s="11">
        <v>2.13</v>
      </c>
      <c r="W376" s="149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 t="e">
        <v>#N/A</v>
      </c>
    </row>
    <row r="377" spans="1:65">
      <c r="A377" s="29"/>
      <c r="B377" s="19">
        <v>1</v>
      </c>
      <c r="C377" s="9">
        <v>3</v>
      </c>
      <c r="D377" s="144">
        <v>2.2999999999999998</v>
      </c>
      <c r="E377" s="144">
        <v>0.92</v>
      </c>
      <c r="F377" s="11">
        <v>2.2000000000000002</v>
      </c>
      <c r="G377" s="11">
        <v>1.91</v>
      </c>
      <c r="H377" s="11">
        <v>2.08</v>
      </c>
      <c r="I377" s="11">
        <v>2.1</v>
      </c>
      <c r="J377" s="11">
        <v>2</v>
      </c>
      <c r="K377" s="11">
        <v>2.1</v>
      </c>
      <c r="L377" s="11">
        <v>2</v>
      </c>
      <c r="M377" s="145">
        <v>2.2999999999999998</v>
      </c>
      <c r="N377" s="11">
        <v>2.08</v>
      </c>
      <c r="O377" s="11">
        <v>1.89</v>
      </c>
      <c r="P377" s="11">
        <v>2.0726347764343065</v>
      </c>
      <c r="Q377" s="144">
        <v>1.5940111000736106</v>
      </c>
      <c r="R377" s="11">
        <v>1.9351672601638181</v>
      </c>
      <c r="S377" s="11">
        <v>2.04</v>
      </c>
      <c r="T377" s="11">
        <v>2.1</v>
      </c>
      <c r="U377" s="11">
        <v>1.8</v>
      </c>
      <c r="V377" s="11">
        <v>2.02</v>
      </c>
      <c r="W377" s="14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44">
        <v>2.5</v>
      </c>
      <c r="E378" s="144">
        <v>0.97000000000000008</v>
      </c>
      <c r="F378" s="11">
        <v>2</v>
      </c>
      <c r="G378" s="11">
        <v>1.83</v>
      </c>
      <c r="H378" s="145">
        <v>2.4</v>
      </c>
      <c r="I378" s="11">
        <v>2.1</v>
      </c>
      <c r="J378" s="11">
        <v>2</v>
      </c>
      <c r="K378" s="11">
        <v>2</v>
      </c>
      <c r="L378" s="11">
        <v>2.1</v>
      </c>
      <c r="M378" s="11">
        <v>1.9</v>
      </c>
      <c r="N378" s="11">
        <v>2.25</v>
      </c>
      <c r="O378" s="11">
        <v>1.89</v>
      </c>
      <c r="P378" s="11">
        <v>2.0839605853392134</v>
      </c>
      <c r="Q378" s="144">
        <v>1.800497697969121</v>
      </c>
      <c r="R378" s="11">
        <v>1.9152629193247934</v>
      </c>
      <c r="S378" s="11">
        <v>2.0099999999999998</v>
      </c>
      <c r="T378" s="11">
        <v>2.27</v>
      </c>
      <c r="U378" s="11">
        <v>1.9</v>
      </c>
      <c r="V378" s="11">
        <v>2.06</v>
      </c>
      <c r="W378" s="14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2.050510925884216</v>
      </c>
    </row>
    <row r="379" spans="1:65">
      <c r="A379" s="29"/>
      <c r="B379" s="19">
        <v>1</v>
      </c>
      <c r="C379" s="9">
        <v>5</v>
      </c>
      <c r="D379" s="144">
        <v>2.5</v>
      </c>
      <c r="E379" s="144">
        <v>0.9900000000000001</v>
      </c>
      <c r="F379" s="11">
        <v>2.2999999999999998</v>
      </c>
      <c r="G379" s="11">
        <v>1.84</v>
      </c>
      <c r="H379" s="11">
        <v>2.14</v>
      </c>
      <c r="I379" s="11">
        <v>2.2999999999999998</v>
      </c>
      <c r="J379" s="11">
        <v>2.2999999999999998</v>
      </c>
      <c r="K379" s="11">
        <v>2</v>
      </c>
      <c r="L379" s="11">
        <v>2</v>
      </c>
      <c r="M379" s="11">
        <v>2</v>
      </c>
      <c r="N379" s="11">
        <v>2.34</v>
      </c>
      <c r="O379" s="11">
        <v>1.9299999999999997</v>
      </c>
      <c r="P379" s="11">
        <v>2.034938720948988</v>
      </c>
      <c r="Q379" s="144">
        <v>1.7970049988939152</v>
      </c>
      <c r="R379" s="11">
        <v>1.9260951334424583</v>
      </c>
      <c r="S379" s="11">
        <v>2.02</v>
      </c>
      <c r="T379" s="11">
        <v>2.19</v>
      </c>
      <c r="U379" s="11">
        <v>2</v>
      </c>
      <c r="V379" s="11">
        <v>2.1</v>
      </c>
      <c r="W379" s="149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91</v>
      </c>
    </row>
    <row r="380" spans="1:65">
      <c r="A380" s="29"/>
      <c r="B380" s="19">
        <v>1</v>
      </c>
      <c r="C380" s="9">
        <v>6</v>
      </c>
      <c r="D380" s="144">
        <v>2.5</v>
      </c>
      <c r="E380" s="144">
        <v>0.94</v>
      </c>
      <c r="F380" s="11">
        <v>2.1</v>
      </c>
      <c r="G380" s="11">
        <v>1.88</v>
      </c>
      <c r="H380" s="11">
        <v>2.09</v>
      </c>
      <c r="I380" s="11">
        <v>2.1</v>
      </c>
      <c r="J380" s="11">
        <v>2.4</v>
      </c>
      <c r="K380" s="11">
        <v>2.1</v>
      </c>
      <c r="L380" s="11">
        <v>2.1</v>
      </c>
      <c r="M380" s="11">
        <v>1.9</v>
      </c>
      <c r="N380" s="11">
        <v>2.11</v>
      </c>
      <c r="O380" s="11">
        <v>1.95</v>
      </c>
      <c r="P380" s="11">
        <v>2.091438068040973</v>
      </c>
      <c r="Q380" s="144">
        <v>1.530848555999953</v>
      </c>
      <c r="R380" s="11">
        <v>1.9754837669840084</v>
      </c>
      <c r="S380" s="11">
        <v>2.14</v>
      </c>
      <c r="T380" s="11">
        <v>2.16</v>
      </c>
      <c r="U380" s="11">
        <v>2.1</v>
      </c>
      <c r="V380" s="11">
        <v>2.27</v>
      </c>
      <c r="W380" s="149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258</v>
      </c>
      <c r="C381" s="12"/>
      <c r="D381" s="22">
        <v>2.4</v>
      </c>
      <c r="E381" s="22">
        <v>0.95666666666666667</v>
      </c>
      <c r="F381" s="22">
        <v>2.1333333333333333</v>
      </c>
      <c r="G381" s="22">
        <v>1.8800000000000001</v>
      </c>
      <c r="H381" s="22">
        <v>2.1333333333333333</v>
      </c>
      <c r="I381" s="22">
        <v>2.15</v>
      </c>
      <c r="J381" s="22">
        <v>2.1333333333333333</v>
      </c>
      <c r="K381" s="22">
        <v>2.0666666666666669</v>
      </c>
      <c r="L381" s="22">
        <v>2.0833333333333335</v>
      </c>
      <c r="M381" s="22">
        <v>1.9666666666666668</v>
      </c>
      <c r="N381" s="22">
        <v>2.1516666666666668</v>
      </c>
      <c r="O381" s="22">
        <v>1.9166666666666663</v>
      </c>
      <c r="P381" s="22">
        <v>2.0690536310099934</v>
      </c>
      <c r="Q381" s="22">
        <v>1.6961965986335257</v>
      </c>
      <c r="R381" s="22">
        <v>1.9541211831374625</v>
      </c>
      <c r="S381" s="22">
        <v>2.0749999999999997</v>
      </c>
      <c r="T381" s="22">
        <v>2.1516666666666664</v>
      </c>
      <c r="U381" s="22">
        <v>1.9666666666666666</v>
      </c>
      <c r="V381" s="22">
        <v>2.0966666666666667</v>
      </c>
      <c r="W381" s="149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259</v>
      </c>
      <c r="C382" s="28"/>
      <c r="D382" s="11">
        <v>2.4</v>
      </c>
      <c r="E382" s="11">
        <v>0.96</v>
      </c>
      <c r="F382" s="11">
        <v>2.1</v>
      </c>
      <c r="G382" s="11">
        <v>1.8599999999999999</v>
      </c>
      <c r="H382" s="11">
        <v>2.085</v>
      </c>
      <c r="I382" s="11">
        <v>2.1</v>
      </c>
      <c r="J382" s="11">
        <v>2.0499999999999998</v>
      </c>
      <c r="K382" s="11">
        <v>2.1</v>
      </c>
      <c r="L382" s="11">
        <v>2.1</v>
      </c>
      <c r="M382" s="11">
        <v>1.9</v>
      </c>
      <c r="N382" s="11">
        <v>2.0949999999999998</v>
      </c>
      <c r="O382" s="11">
        <v>1.9149999999999998</v>
      </c>
      <c r="P382" s="11">
        <v>2.0782976808867599</v>
      </c>
      <c r="Q382" s="11">
        <v>1.7274086194322775</v>
      </c>
      <c r="R382" s="11">
        <v>1.9553255135739134</v>
      </c>
      <c r="S382" s="11">
        <v>2.0649999999999999</v>
      </c>
      <c r="T382" s="11">
        <v>2.1349999999999998</v>
      </c>
      <c r="U382" s="11">
        <v>1.95</v>
      </c>
      <c r="V382" s="11">
        <v>2.08</v>
      </c>
      <c r="W382" s="149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260</v>
      </c>
      <c r="C383" s="28"/>
      <c r="D383" s="23">
        <v>0.10954451150103332</v>
      </c>
      <c r="E383" s="23">
        <v>2.5033311140691492E-2</v>
      </c>
      <c r="F383" s="23">
        <v>0.10327955589886439</v>
      </c>
      <c r="G383" s="23">
        <v>0.1136661779070626</v>
      </c>
      <c r="H383" s="23">
        <v>0.13530213104998259</v>
      </c>
      <c r="I383" s="23">
        <v>8.366600265340747E-2</v>
      </c>
      <c r="J383" s="23">
        <v>0.17511900715418255</v>
      </c>
      <c r="K383" s="23">
        <v>5.1639777949432274E-2</v>
      </c>
      <c r="L383" s="23">
        <v>7.5277265270908167E-2</v>
      </c>
      <c r="M383" s="23">
        <v>0.17511900715418258</v>
      </c>
      <c r="N383" s="23">
        <v>0.11617515511789368</v>
      </c>
      <c r="O383" s="23">
        <v>2.6583202716502555E-2</v>
      </c>
      <c r="P383" s="23">
        <v>3.8933646478341133E-2</v>
      </c>
      <c r="Q383" s="23">
        <v>0.11027337441204683</v>
      </c>
      <c r="R383" s="23">
        <v>3.2390394030280843E-2</v>
      </c>
      <c r="S383" s="23">
        <v>6.0909769331364279E-2</v>
      </c>
      <c r="T383" s="23">
        <v>7.0828431202919248E-2</v>
      </c>
      <c r="U383" s="23">
        <v>0.16329931618554527</v>
      </c>
      <c r="V383" s="23">
        <v>9.7707045122993386E-2</v>
      </c>
      <c r="W383" s="199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  <c r="AO383" s="200"/>
      <c r="AP383" s="200"/>
      <c r="AQ383" s="200"/>
      <c r="AR383" s="200"/>
      <c r="AS383" s="200"/>
      <c r="AT383" s="200"/>
      <c r="AU383" s="200"/>
      <c r="AV383" s="200"/>
      <c r="AW383" s="200"/>
      <c r="AX383" s="200"/>
      <c r="AY383" s="200"/>
      <c r="AZ383" s="200"/>
      <c r="BA383" s="200"/>
      <c r="BB383" s="200"/>
      <c r="BC383" s="200"/>
      <c r="BD383" s="200"/>
      <c r="BE383" s="200"/>
      <c r="BF383" s="200"/>
      <c r="BG383" s="200"/>
      <c r="BH383" s="200"/>
      <c r="BI383" s="200"/>
      <c r="BJ383" s="200"/>
      <c r="BK383" s="200"/>
      <c r="BL383" s="200"/>
      <c r="BM383" s="56"/>
    </row>
    <row r="384" spans="1:65">
      <c r="A384" s="29"/>
      <c r="B384" s="3" t="s">
        <v>86</v>
      </c>
      <c r="C384" s="28"/>
      <c r="D384" s="13">
        <v>4.5643546458763888E-2</v>
      </c>
      <c r="E384" s="13">
        <v>2.6167224188876126E-2</v>
      </c>
      <c r="F384" s="13">
        <v>4.8412291827592685E-2</v>
      </c>
      <c r="G384" s="13">
        <v>6.0460732929288614E-2</v>
      </c>
      <c r="H384" s="13">
        <v>6.3422873929679338E-2</v>
      </c>
      <c r="I384" s="13">
        <v>3.8914419838794172E-2</v>
      </c>
      <c r="J384" s="13">
        <v>8.2087034603523068E-2</v>
      </c>
      <c r="K384" s="13">
        <v>2.4986989330370451E-2</v>
      </c>
      <c r="L384" s="13">
        <v>3.6133087330035916E-2</v>
      </c>
      <c r="M384" s="13">
        <v>8.9043562959753852E-2</v>
      </c>
      <c r="N384" s="13">
        <v>5.3993100751925795E-2</v>
      </c>
      <c r="O384" s="13">
        <v>1.3869497069479597E-2</v>
      </c>
      <c r="P384" s="13">
        <v>1.881712774131232E-2</v>
      </c>
      <c r="Q384" s="13">
        <v>6.5012142166116976E-2</v>
      </c>
      <c r="R384" s="13">
        <v>1.6575427516872857E-2</v>
      </c>
      <c r="S384" s="13">
        <v>2.9354105701862306E-2</v>
      </c>
      <c r="T384" s="13">
        <v>3.2917938591596869E-2</v>
      </c>
      <c r="U384" s="13">
        <v>8.3033550602819639E-2</v>
      </c>
      <c r="V384" s="13">
        <v>4.660113439888397E-2</v>
      </c>
      <c r="W384" s="149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261</v>
      </c>
      <c r="C385" s="28"/>
      <c r="D385" s="13">
        <v>0.17043999605370463</v>
      </c>
      <c r="E385" s="13">
        <v>-0.53344961268414837</v>
      </c>
      <c r="F385" s="13">
        <v>4.0391107603293008E-2</v>
      </c>
      <c r="G385" s="13">
        <v>-8.3155336424598048E-2</v>
      </c>
      <c r="H385" s="13">
        <v>4.0391107603293008E-2</v>
      </c>
      <c r="I385" s="13">
        <v>4.8519163131443666E-2</v>
      </c>
      <c r="J385" s="13">
        <v>4.0391107603293008E-2</v>
      </c>
      <c r="K385" s="13">
        <v>7.8788854906901573E-3</v>
      </c>
      <c r="L385" s="13">
        <v>1.6006941018840815E-2</v>
      </c>
      <c r="M385" s="13">
        <v>-4.088944767821423E-2</v>
      </c>
      <c r="N385" s="13">
        <v>4.933196868425882E-2</v>
      </c>
      <c r="O385" s="13">
        <v>-6.5273614262666646E-2</v>
      </c>
      <c r="P385" s="13">
        <v>9.0429682142665335E-3</v>
      </c>
      <c r="Q385" s="13">
        <v>-0.1727931915787787</v>
      </c>
      <c r="R385" s="13">
        <v>-4.7007670883386532E-2</v>
      </c>
      <c r="S385" s="13">
        <v>1.1942913254765264E-2</v>
      </c>
      <c r="T385" s="13">
        <v>4.9331968684258598E-2</v>
      </c>
      <c r="U385" s="13">
        <v>-4.0889447678214341E-2</v>
      </c>
      <c r="V385" s="13">
        <v>2.2509385441361385E-2</v>
      </c>
      <c r="W385" s="149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262</v>
      </c>
      <c r="C386" s="46"/>
      <c r="D386" s="44">
        <v>2.86</v>
      </c>
      <c r="E386" s="44">
        <v>9.84</v>
      </c>
      <c r="F386" s="44">
        <v>0.51</v>
      </c>
      <c r="G386" s="44">
        <v>1.72</v>
      </c>
      <c r="H386" s="44">
        <v>0.51</v>
      </c>
      <c r="I386" s="44">
        <v>0.66</v>
      </c>
      <c r="J386" s="44">
        <v>0.51</v>
      </c>
      <c r="K386" s="44">
        <v>7.0000000000000007E-2</v>
      </c>
      <c r="L386" s="44">
        <v>7.0000000000000007E-2</v>
      </c>
      <c r="M386" s="44">
        <v>0.95</v>
      </c>
      <c r="N386" s="44">
        <v>0.67</v>
      </c>
      <c r="O386" s="44">
        <v>1.39</v>
      </c>
      <c r="P386" s="44">
        <v>0.05</v>
      </c>
      <c r="Q386" s="44">
        <v>3.33</v>
      </c>
      <c r="R386" s="44">
        <v>1.06</v>
      </c>
      <c r="S386" s="44">
        <v>0</v>
      </c>
      <c r="T386" s="44">
        <v>0.67</v>
      </c>
      <c r="U386" s="44">
        <v>0.95</v>
      </c>
      <c r="V386" s="44">
        <v>0.19</v>
      </c>
      <c r="W386" s="149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BM387" s="55"/>
    </row>
    <row r="388" spans="1:65" ht="15">
      <c r="B388" s="8" t="s">
        <v>527</v>
      </c>
      <c r="BM388" s="27" t="s">
        <v>268</v>
      </c>
    </row>
    <row r="389" spans="1:65" ht="15">
      <c r="A389" s="24" t="s">
        <v>53</v>
      </c>
      <c r="B389" s="18" t="s">
        <v>111</v>
      </c>
      <c r="C389" s="15" t="s">
        <v>112</v>
      </c>
      <c r="D389" s="16" t="s">
        <v>223</v>
      </c>
      <c r="E389" s="17" t="s">
        <v>223</v>
      </c>
      <c r="F389" s="14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224</v>
      </c>
      <c r="C390" s="9" t="s">
        <v>224</v>
      </c>
      <c r="D390" s="147" t="s">
        <v>239</v>
      </c>
      <c r="E390" s="148" t="s">
        <v>241</v>
      </c>
      <c r="F390" s="14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292</v>
      </c>
      <c r="E391" s="11" t="s">
        <v>291</v>
      </c>
      <c r="F391" s="14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9"/>
      <c r="C392" s="9"/>
      <c r="D392" s="25"/>
      <c r="E392" s="25"/>
      <c r="F392" s="14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</v>
      </c>
    </row>
    <row r="393" spans="1:65">
      <c r="A393" s="29"/>
      <c r="B393" s="18">
        <v>1</v>
      </c>
      <c r="C393" s="14">
        <v>1</v>
      </c>
      <c r="D393" s="197">
        <v>0.05</v>
      </c>
      <c r="E393" s="198" t="s">
        <v>105</v>
      </c>
      <c r="F393" s="199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  <c r="AV393" s="200"/>
      <c r="AW393" s="200"/>
      <c r="AX393" s="200"/>
      <c r="AY393" s="200"/>
      <c r="AZ393" s="200"/>
      <c r="BA393" s="200"/>
      <c r="BB393" s="200"/>
      <c r="BC393" s="200"/>
      <c r="BD393" s="200"/>
      <c r="BE393" s="200"/>
      <c r="BF393" s="200"/>
      <c r="BG393" s="200"/>
      <c r="BH393" s="200"/>
      <c r="BI393" s="200"/>
      <c r="BJ393" s="200"/>
      <c r="BK393" s="200"/>
      <c r="BL393" s="200"/>
      <c r="BM393" s="201">
        <v>1</v>
      </c>
    </row>
    <row r="394" spans="1:65">
      <c r="A394" s="29"/>
      <c r="B394" s="19">
        <v>1</v>
      </c>
      <c r="C394" s="9">
        <v>2</v>
      </c>
      <c r="D394" s="23">
        <v>0.04</v>
      </c>
      <c r="E394" s="203" t="s">
        <v>105</v>
      </c>
      <c r="F394" s="199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  <c r="AV394" s="200"/>
      <c r="AW394" s="200"/>
      <c r="AX394" s="200"/>
      <c r="AY394" s="200"/>
      <c r="AZ394" s="200"/>
      <c r="BA394" s="200"/>
      <c r="BB394" s="200"/>
      <c r="BC394" s="200"/>
      <c r="BD394" s="200"/>
      <c r="BE394" s="200"/>
      <c r="BF394" s="200"/>
      <c r="BG394" s="200"/>
      <c r="BH394" s="200"/>
      <c r="BI394" s="200"/>
      <c r="BJ394" s="200"/>
      <c r="BK394" s="200"/>
      <c r="BL394" s="200"/>
      <c r="BM394" s="201">
        <v>5</v>
      </c>
    </row>
    <row r="395" spans="1:65">
      <c r="A395" s="29"/>
      <c r="B395" s="19">
        <v>1</v>
      </c>
      <c r="C395" s="9">
        <v>3</v>
      </c>
      <c r="D395" s="23">
        <v>7.0000000000000007E-2</v>
      </c>
      <c r="E395" s="203" t="s">
        <v>105</v>
      </c>
      <c r="F395" s="199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  <c r="AV395" s="200"/>
      <c r="AW395" s="200"/>
      <c r="AX395" s="200"/>
      <c r="AY395" s="200"/>
      <c r="AZ395" s="200"/>
      <c r="BA395" s="200"/>
      <c r="BB395" s="200"/>
      <c r="BC395" s="200"/>
      <c r="BD395" s="200"/>
      <c r="BE395" s="200"/>
      <c r="BF395" s="200"/>
      <c r="BG395" s="200"/>
      <c r="BH395" s="200"/>
      <c r="BI395" s="200"/>
      <c r="BJ395" s="200"/>
      <c r="BK395" s="200"/>
      <c r="BL395" s="200"/>
      <c r="BM395" s="201">
        <v>16</v>
      </c>
    </row>
    <row r="396" spans="1:65">
      <c r="A396" s="29"/>
      <c r="B396" s="19">
        <v>1</v>
      </c>
      <c r="C396" s="9">
        <v>4</v>
      </c>
      <c r="D396" s="23">
        <v>0.05</v>
      </c>
      <c r="E396" s="203" t="s">
        <v>105</v>
      </c>
      <c r="F396" s="199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  <c r="AV396" s="200"/>
      <c r="AW396" s="200"/>
      <c r="AX396" s="200"/>
      <c r="AY396" s="200"/>
      <c r="AZ396" s="200"/>
      <c r="BA396" s="200"/>
      <c r="BB396" s="200"/>
      <c r="BC396" s="200"/>
      <c r="BD396" s="200"/>
      <c r="BE396" s="200"/>
      <c r="BF396" s="200"/>
      <c r="BG396" s="200"/>
      <c r="BH396" s="200"/>
      <c r="BI396" s="200"/>
      <c r="BJ396" s="200"/>
      <c r="BK396" s="200"/>
      <c r="BL396" s="200"/>
      <c r="BM396" s="201">
        <v>5.3333333333333302E-2</v>
      </c>
    </row>
    <row r="397" spans="1:65">
      <c r="A397" s="29"/>
      <c r="B397" s="19">
        <v>1</v>
      </c>
      <c r="C397" s="9">
        <v>5</v>
      </c>
      <c r="D397" s="23">
        <v>0.04</v>
      </c>
      <c r="E397" s="203" t="s">
        <v>105</v>
      </c>
      <c r="F397" s="199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  <c r="AV397" s="200"/>
      <c r="AW397" s="200"/>
      <c r="AX397" s="200"/>
      <c r="AY397" s="200"/>
      <c r="AZ397" s="200"/>
      <c r="BA397" s="200"/>
      <c r="BB397" s="200"/>
      <c r="BC397" s="200"/>
      <c r="BD397" s="200"/>
      <c r="BE397" s="200"/>
      <c r="BF397" s="200"/>
      <c r="BG397" s="200"/>
      <c r="BH397" s="200"/>
      <c r="BI397" s="200"/>
      <c r="BJ397" s="200"/>
      <c r="BK397" s="200"/>
      <c r="BL397" s="200"/>
      <c r="BM397" s="201">
        <v>11</v>
      </c>
    </row>
    <row r="398" spans="1:65">
      <c r="A398" s="29"/>
      <c r="B398" s="19">
        <v>1</v>
      </c>
      <c r="C398" s="9">
        <v>6</v>
      </c>
      <c r="D398" s="23">
        <v>7.0000000000000007E-2</v>
      </c>
      <c r="E398" s="203" t="s">
        <v>105</v>
      </c>
      <c r="F398" s="199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  <c r="AV398" s="200"/>
      <c r="AW398" s="200"/>
      <c r="AX398" s="200"/>
      <c r="AY398" s="200"/>
      <c r="AZ398" s="200"/>
      <c r="BA398" s="200"/>
      <c r="BB398" s="200"/>
      <c r="BC398" s="200"/>
      <c r="BD398" s="200"/>
      <c r="BE398" s="200"/>
      <c r="BF398" s="200"/>
      <c r="BG398" s="200"/>
      <c r="BH398" s="200"/>
      <c r="BI398" s="200"/>
      <c r="BJ398" s="200"/>
      <c r="BK398" s="200"/>
      <c r="BL398" s="200"/>
      <c r="BM398" s="56"/>
    </row>
    <row r="399" spans="1:65">
      <c r="A399" s="29"/>
      <c r="B399" s="20" t="s">
        <v>258</v>
      </c>
      <c r="C399" s="12"/>
      <c r="D399" s="205">
        <v>5.3333333333333337E-2</v>
      </c>
      <c r="E399" s="205" t="s">
        <v>626</v>
      </c>
      <c r="F399" s="199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  <c r="AV399" s="200"/>
      <c r="AW399" s="200"/>
      <c r="AX399" s="200"/>
      <c r="AY399" s="200"/>
      <c r="AZ399" s="200"/>
      <c r="BA399" s="200"/>
      <c r="BB399" s="200"/>
      <c r="BC399" s="200"/>
      <c r="BD399" s="200"/>
      <c r="BE399" s="200"/>
      <c r="BF399" s="200"/>
      <c r="BG399" s="200"/>
      <c r="BH399" s="200"/>
      <c r="BI399" s="200"/>
      <c r="BJ399" s="200"/>
      <c r="BK399" s="200"/>
      <c r="BL399" s="200"/>
      <c r="BM399" s="56"/>
    </row>
    <row r="400" spans="1:65">
      <c r="A400" s="29"/>
      <c r="B400" s="3" t="s">
        <v>259</v>
      </c>
      <c r="C400" s="28"/>
      <c r="D400" s="23">
        <v>0.05</v>
      </c>
      <c r="E400" s="23" t="s">
        <v>626</v>
      </c>
      <c r="F400" s="199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  <c r="AV400" s="200"/>
      <c r="AW400" s="200"/>
      <c r="AX400" s="200"/>
      <c r="AY400" s="200"/>
      <c r="AZ400" s="200"/>
      <c r="BA400" s="200"/>
      <c r="BB400" s="200"/>
      <c r="BC400" s="200"/>
      <c r="BD400" s="200"/>
      <c r="BE400" s="200"/>
      <c r="BF400" s="200"/>
      <c r="BG400" s="200"/>
      <c r="BH400" s="200"/>
      <c r="BI400" s="200"/>
      <c r="BJ400" s="200"/>
      <c r="BK400" s="200"/>
      <c r="BL400" s="200"/>
      <c r="BM400" s="56"/>
    </row>
    <row r="401" spans="1:65">
      <c r="A401" s="29"/>
      <c r="B401" s="3" t="s">
        <v>260</v>
      </c>
      <c r="C401" s="28"/>
      <c r="D401" s="23">
        <v>1.3662601021279475E-2</v>
      </c>
      <c r="E401" s="23" t="s">
        <v>626</v>
      </c>
      <c r="F401" s="199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0"/>
      <c r="AT401" s="200"/>
      <c r="AU401" s="200"/>
      <c r="AV401" s="200"/>
      <c r="AW401" s="200"/>
      <c r="AX401" s="200"/>
      <c r="AY401" s="200"/>
      <c r="AZ401" s="200"/>
      <c r="BA401" s="200"/>
      <c r="BB401" s="200"/>
      <c r="BC401" s="200"/>
      <c r="BD401" s="200"/>
      <c r="BE401" s="200"/>
      <c r="BF401" s="200"/>
      <c r="BG401" s="200"/>
      <c r="BH401" s="200"/>
      <c r="BI401" s="200"/>
      <c r="BJ401" s="200"/>
      <c r="BK401" s="200"/>
      <c r="BL401" s="200"/>
      <c r="BM401" s="56"/>
    </row>
    <row r="402" spans="1:65">
      <c r="A402" s="29"/>
      <c r="B402" s="3" t="s">
        <v>86</v>
      </c>
      <c r="C402" s="28"/>
      <c r="D402" s="13">
        <v>0.25617376914899015</v>
      </c>
      <c r="E402" s="13" t="s">
        <v>626</v>
      </c>
      <c r="F402" s="14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261</v>
      </c>
      <c r="C403" s="28"/>
      <c r="D403" s="13">
        <v>6.6613381477509392E-16</v>
      </c>
      <c r="E403" s="13" t="s">
        <v>626</v>
      </c>
      <c r="F403" s="14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262</v>
      </c>
      <c r="C404" s="46"/>
      <c r="D404" s="44">
        <v>0.67</v>
      </c>
      <c r="E404" s="44">
        <v>0.67</v>
      </c>
      <c r="F404" s="14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BM405" s="55"/>
    </row>
    <row r="406" spans="1:65" ht="15">
      <c r="B406" s="8" t="s">
        <v>528</v>
      </c>
      <c r="BM406" s="27" t="s">
        <v>66</v>
      </c>
    </row>
    <row r="407" spans="1:65" ht="15">
      <c r="A407" s="24" t="s">
        <v>11</v>
      </c>
      <c r="B407" s="18" t="s">
        <v>111</v>
      </c>
      <c r="C407" s="15" t="s">
        <v>112</v>
      </c>
      <c r="D407" s="16" t="s">
        <v>223</v>
      </c>
      <c r="E407" s="17" t="s">
        <v>223</v>
      </c>
      <c r="F407" s="17" t="s">
        <v>223</v>
      </c>
      <c r="G407" s="17" t="s">
        <v>223</v>
      </c>
      <c r="H407" s="17" t="s">
        <v>223</v>
      </c>
      <c r="I407" s="17" t="s">
        <v>223</v>
      </c>
      <c r="J407" s="17" t="s">
        <v>223</v>
      </c>
      <c r="K407" s="17" t="s">
        <v>223</v>
      </c>
      <c r="L407" s="17" t="s">
        <v>223</v>
      </c>
      <c r="M407" s="149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224</v>
      </c>
      <c r="C408" s="9" t="s">
        <v>224</v>
      </c>
      <c r="D408" s="147" t="s">
        <v>227</v>
      </c>
      <c r="E408" s="148" t="s">
        <v>228</v>
      </c>
      <c r="F408" s="148" t="s">
        <v>230</v>
      </c>
      <c r="G408" s="148" t="s">
        <v>231</v>
      </c>
      <c r="H408" s="148" t="s">
        <v>232</v>
      </c>
      <c r="I408" s="148" t="s">
        <v>238</v>
      </c>
      <c r="J408" s="148" t="s">
        <v>239</v>
      </c>
      <c r="K408" s="148" t="s">
        <v>241</v>
      </c>
      <c r="L408" s="148" t="s">
        <v>242</v>
      </c>
      <c r="M408" s="149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291</v>
      </c>
      <c r="E409" s="11" t="s">
        <v>291</v>
      </c>
      <c r="F409" s="11" t="s">
        <v>292</v>
      </c>
      <c r="G409" s="11" t="s">
        <v>291</v>
      </c>
      <c r="H409" s="11" t="s">
        <v>291</v>
      </c>
      <c r="I409" s="11" t="s">
        <v>291</v>
      </c>
      <c r="J409" s="11" t="s">
        <v>292</v>
      </c>
      <c r="K409" s="11" t="s">
        <v>291</v>
      </c>
      <c r="L409" s="11" t="s">
        <v>291</v>
      </c>
      <c r="M409" s="149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25"/>
      <c r="F410" s="25"/>
      <c r="G410" s="25"/>
      <c r="H410" s="25"/>
      <c r="I410" s="25"/>
      <c r="J410" s="25"/>
      <c r="K410" s="25"/>
      <c r="L410" s="25"/>
      <c r="M410" s="149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143">
        <v>0.23</v>
      </c>
      <c r="E411" s="21">
        <v>0.21518011692815803</v>
      </c>
      <c r="F411" s="143">
        <v>0.3</v>
      </c>
      <c r="G411" s="143">
        <v>0.3</v>
      </c>
      <c r="H411" s="21">
        <v>0.25</v>
      </c>
      <c r="I411" s="21">
        <v>0.25</v>
      </c>
      <c r="J411" s="21">
        <v>0.25</v>
      </c>
      <c r="K411" s="21">
        <v>0.25369519851664368</v>
      </c>
      <c r="L411" s="21">
        <v>0.24291915337646988</v>
      </c>
      <c r="M411" s="149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44">
        <v>0.23</v>
      </c>
      <c r="E412" s="11">
        <v>0.23886543685906</v>
      </c>
      <c r="F412" s="144">
        <v>0.2</v>
      </c>
      <c r="G412" s="144">
        <v>0.2</v>
      </c>
      <c r="H412" s="11">
        <v>0.25</v>
      </c>
      <c r="I412" s="11">
        <v>0.25</v>
      </c>
      <c r="J412" s="11">
        <v>0.25</v>
      </c>
      <c r="K412" s="11">
        <v>0.23608810136260103</v>
      </c>
      <c r="L412" s="11">
        <v>0.2372706030625073</v>
      </c>
      <c r="M412" s="149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 t="e">
        <v>#N/A</v>
      </c>
    </row>
    <row r="413" spans="1:65">
      <c r="A413" s="29"/>
      <c r="B413" s="19">
        <v>1</v>
      </c>
      <c r="C413" s="9">
        <v>3</v>
      </c>
      <c r="D413" s="144">
        <v>0.23</v>
      </c>
      <c r="E413" s="11">
        <v>0.23489041384109402</v>
      </c>
      <c r="F413" s="144">
        <v>0.3</v>
      </c>
      <c r="G413" s="144">
        <v>0.2</v>
      </c>
      <c r="H413" s="11">
        <v>0.25</v>
      </c>
      <c r="I413" s="11">
        <v>0.27</v>
      </c>
      <c r="J413" s="11">
        <v>0.25</v>
      </c>
      <c r="K413" s="11">
        <v>0.24537710617893368</v>
      </c>
      <c r="L413" s="11">
        <v>0.2195269468972415</v>
      </c>
      <c r="M413" s="149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44">
        <v>0.22</v>
      </c>
      <c r="E414" s="11">
        <v>0.23928361081642199</v>
      </c>
      <c r="F414" s="144">
        <v>0.3</v>
      </c>
      <c r="G414" s="144">
        <v>0.2</v>
      </c>
      <c r="H414" s="11">
        <v>0.25</v>
      </c>
      <c r="I414" s="11">
        <v>0.25</v>
      </c>
      <c r="J414" s="11">
        <v>0.25</v>
      </c>
      <c r="K414" s="11">
        <v>0.24319477083723415</v>
      </c>
      <c r="L414" s="11">
        <v>0.2417422943186108</v>
      </c>
      <c r="M414" s="149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0.24486868366618167</v>
      </c>
    </row>
    <row r="415" spans="1:65">
      <c r="A415" s="29"/>
      <c r="B415" s="19">
        <v>1</v>
      </c>
      <c r="C415" s="9">
        <v>5</v>
      </c>
      <c r="D415" s="144">
        <v>0.22</v>
      </c>
      <c r="E415" s="11">
        <v>0.22939026079765601</v>
      </c>
      <c r="F415" s="144">
        <v>0.3</v>
      </c>
      <c r="G415" s="144">
        <v>0.2</v>
      </c>
      <c r="H415" s="145">
        <v>0.28000000000000003</v>
      </c>
      <c r="I415" s="11">
        <v>0.24</v>
      </c>
      <c r="J415" s="11">
        <v>0.25</v>
      </c>
      <c r="K415" s="11">
        <v>0.25710250990870376</v>
      </c>
      <c r="L415" s="11">
        <v>0.24415326886956171</v>
      </c>
      <c r="M415" s="149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92</v>
      </c>
    </row>
    <row r="416" spans="1:65">
      <c r="A416" s="29"/>
      <c r="B416" s="19">
        <v>1</v>
      </c>
      <c r="C416" s="9">
        <v>6</v>
      </c>
      <c r="D416" s="144">
        <v>0.23</v>
      </c>
      <c r="E416" s="11">
        <v>0.24920516764295803</v>
      </c>
      <c r="F416" s="144">
        <v>0.2</v>
      </c>
      <c r="G416" s="144">
        <v>0.3</v>
      </c>
      <c r="H416" s="11">
        <v>0.25</v>
      </c>
      <c r="I416" s="11">
        <v>0.25</v>
      </c>
      <c r="J416" s="11">
        <v>0.26</v>
      </c>
      <c r="K416" s="11">
        <v>0.24624891907554658</v>
      </c>
      <c r="L416" s="11">
        <v>0.22113873269313761</v>
      </c>
      <c r="M416" s="14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258</v>
      </c>
      <c r="C417" s="12"/>
      <c r="D417" s="22">
        <v>0.22666666666666668</v>
      </c>
      <c r="E417" s="22">
        <v>0.23446916781422469</v>
      </c>
      <c r="F417" s="22">
        <v>0.26666666666666666</v>
      </c>
      <c r="G417" s="22">
        <v>0.23333333333333331</v>
      </c>
      <c r="H417" s="22">
        <v>0.255</v>
      </c>
      <c r="I417" s="22">
        <v>0.25166666666666665</v>
      </c>
      <c r="J417" s="22">
        <v>0.25166666666666665</v>
      </c>
      <c r="K417" s="22">
        <v>0.24695110097994386</v>
      </c>
      <c r="L417" s="22">
        <v>0.23445849986958814</v>
      </c>
      <c r="M417" s="14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1">
        <v>0.23</v>
      </c>
      <c r="E418" s="11">
        <v>0.23687792535007701</v>
      </c>
      <c r="F418" s="11">
        <v>0.3</v>
      </c>
      <c r="G418" s="11">
        <v>0.2</v>
      </c>
      <c r="H418" s="11">
        <v>0.25</v>
      </c>
      <c r="I418" s="11">
        <v>0.25</v>
      </c>
      <c r="J418" s="11">
        <v>0.25</v>
      </c>
      <c r="K418" s="11">
        <v>0.24581301262724015</v>
      </c>
      <c r="L418" s="11">
        <v>0.23950644869055904</v>
      </c>
      <c r="M418" s="14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260</v>
      </c>
      <c r="C419" s="28"/>
      <c r="D419" s="23">
        <v>5.1639777949432277E-3</v>
      </c>
      <c r="E419" s="23">
        <v>1.1469053689575138E-2</v>
      </c>
      <c r="F419" s="23">
        <v>5.1639777949432177E-2</v>
      </c>
      <c r="G419" s="23">
        <v>5.1639777949432281E-2</v>
      </c>
      <c r="H419" s="23">
        <v>1.2247448713915901E-2</v>
      </c>
      <c r="I419" s="23">
        <v>9.8319208025017587E-3</v>
      </c>
      <c r="J419" s="23">
        <v>4.0824829046386332E-3</v>
      </c>
      <c r="K419" s="23">
        <v>7.5315237596560352E-3</v>
      </c>
      <c r="L419" s="23">
        <v>1.1197323443309485E-2</v>
      </c>
      <c r="M419" s="199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  <c r="AA419" s="200"/>
      <c r="AB419" s="200"/>
      <c r="AC419" s="200"/>
      <c r="AD419" s="200"/>
      <c r="AE419" s="200"/>
      <c r="AF419" s="200"/>
      <c r="AG419" s="200"/>
      <c r="AH419" s="200"/>
      <c r="AI419" s="200"/>
      <c r="AJ419" s="200"/>
      <c r="AK419" s="200"/>
      <c r="AL419" s="200"/>
      <c r="AM419" s="200"/>
      <c r="AN419" s="200"/>
      <c r="AO419" s="200"/>
      <c r="AP419" s="200"/>
      <c r="AQ419" s="200"/>
      <c r="AR419" s="200"/>
      <c r="AS419" s="200"/>
      <c r="AT419" s="200"/>
      <c r="AU419" s="200"/>
      <c r="AV419" s="200"/>
      <c r="AW419" s="200"/>
      <c r="AX419" s="200"/>
      <c r="AY419" s="200"/>
      <c r="AZ419" s="200"/>
      <c r="BA419" s="200"/>
      <c r="BB419" s="200"/>
      <c r="BC419" s="200"/>
      <c r="BD419" s="200"/>
      <c r="BE419" s="200"/>
      <c r="BF419" s="200"/>
      <c r="BG419" s="200"/>
      <c r="BH419" s="200"/>
      <c r="BI419" s="200"/>
      <c r="BJ419" s="200"/>
      <c r="BK419" s="200"/>
      <c r="BL419" s="200"/>
      <c r="BM419" s="56"/>
    </row>
    <row r="420" spans="1:65">
      <c r="A420" s="29"/>
      <c r="B420" s="3" t="s">
        <v>86</v>
      </c>
      <c r="C420" s="28"/>
      <c r="D420" s="13">
        <v>2.2782254977690708E-2</v>
      </c>
      <c r="E420" s="13">
        <v>4.8914975885709346E-2</v>
      </c>
      <c r="F420" s="13">
        <v>0.19364916731037066</v>
      </c>
      <c r="G420" s="13">
        <v>0.2213133340689955</v>
      </c>
      <c r="H420" s="13">
        <v>4.8029210642807456E-2</v>
      </c>
      <c r="I420" s="13">
        <v>3.906723497682818E-2</v>
      </c>
      <c r="J420" s="13">
        <v>1.6221786376047549E-2</v>
      </c>
      <c r="K420" s="13">
        <v>3.0498036776388814E-2</v>
      </c>
      <c r="L420" s="13">
        <v>4.7758232051888609E-2</v>
      </c>
      <c r="M420" s="14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261</v>
      </c>
      <c r="C421" s="28"/>
      <c r="D421" s="13">
        <v>-7.4333788735226669E-2</v>
      </c>
      <c r="E421" s="13">
        <v>-4.2469766636774819E-2</v>
      </c>
      <c r="F421" s="13">
        <v>8.9019072076203853E-2</v>
      </c>
      <c r="G421" s="13">
        <v>-4.7108311933321656E-2</v>
      </c>
      <c r="H421" s="13">
        <v>4.1374487672869886E-2</v>
      </c>
      <c r="I421" s="13">
        <v>2.7761749271917324E-2</v>
      </c>
      <c r="J421" s="13">
        <v>2.7761749271917324E-2</v>
      </c>
      <c r="K421" s="13">
        <v>8.5042206401577669E-3</v>
      </c>
      <c r="L421" s="13">
        <v>-4.2513332618658861E-2</v>
      </c>
      <c r="M421" s="14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262</v>
      </c>
      <c r="C422" s="46"/>
      <c r="D422" s="44">
        <v>1.7</v>
      </c>
      <c r="E422" s="44">
        <v>1.05</v>
      </c>
      <c r="F422" s="44" t="s">
        <v>263</v>
      </c>
      <c r="G422" s="44" t="s">
        <v>263</v>
      </c>
      <c r="H422" s="44">
        <v>0.67</v>
      </c>
      <c r="I422" s="44">
        <v>0.4</v>
      </c>
      <c r="J422" s="44">
        <v>0.4</v>
      </c>
      <c r="K422" s="44">
        <v>0</v>
      </c>
      <c r="L422" s="44">
        <v>1.05</v>
      </c>
      <c r="M422" s="14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 t="s">
        <v>296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BM423" s="55"/>
    </row>
    <row r="424" spans="1:65">
      <c r="BM424" s="55"/>
    </row>
    <row r="425" spans="1:65" ht="15">
      <c r="B425" s="8" t="s">
        <v>529</v>
      </c>
      <c r="BM425" s="27" t="s">
        <v>66</v>
      </c>
    </row>
    <row r="426" spans="1:65" ht="15">
      <c r="A426" s="24" t="s">
        <v>14</v>
      </c>
      <c r="B426" s="18" t="s">
        <v>111</v>
      </c>
      <c r="C426" s="15" t="s">
        <v>112</v>
      </c>
      <c r="D426" s="16" t="s">
        <v>223</v>
      </c>
      <c r="E426" s="17" t="s">
        <v>223</v>
      </c>
      <c r="F426" s="17" t="s">
        <v>223</v>
      </c>
      <c r="G426" s="17" t="s">
        <v>223</v>
      </c>
      <c r="H426" s="17" t="s">
        <v>223</v>
      </c>
      <c r="I426" s="17" t="s">
        <v>223</v>
      </c>
      <c r="J426" s="17" t="s">
        <v>223</v>
      </c>
      <c r="K426" s="17" t="s">
        <v>223</v>
      </c>
      <c r="L426" s="17" t="s">
        <v>223</v>
      </c>
      <c r="M426" s="17" t="s">
        <v>223</v>
      </c>
      <c r="N426" s="17" t="s">
        <v>223</v>
      </c>
      <c r="O426" s="17" t="s">
        <v>223</v>
      </c>
      <c r="P426" s="17" t="s">
        <v>223</v>
      </c>
      <c r="Q426" s="17" t="s">
        <v>223</v>
      </c>
      <c r="R426" s="17" t="s">
        <v>223</v>
      </c>
      <c r="S426" s="17" t="s">
        <v>223</v>
      </c>
      <c r="T426" s="17" t="s">
        <v>223</v>
      </c>
      <c r="U426" s="17" t="s">
        <v>223</v>
      </c>
      <c r="V426" s="17" t="s">
        <v>223</v>
      </c>
      <c r="W426" s="17" t="s">
        <v>223</v>
      </c>
      <c r="X426" s="149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 t="s">
        <v>224</v>
      </c>
      <c r="C427" s="9" t="s">
        <v>224</v>
      </c>
      <c r="D427" s="147" t="s">
        <v>226</v>
      </c>
      <c r="E427" s="148" t="s">
        <v>227</v>
      </c>
      <c r="F427" s="148" t="s">
        <v>228</v>
      </c>
      <c r="G427" s="148" t="s">
        <v>230</v>
      </c>
      <c r="H427" s="148" t="s">
        <v>231</v>
      </c>
      <c r="I427" s="148" t="s">
        <v>232</v>
      </c>
      <c r="J427" s="148" t="s">
        <v>234</v>
      </c>
      <c r="K427" s="148" t="s">
        <v>235</v>
      </c>
      <c r="L427" s="148" t="s">
        <v>236</v>
      </c>
      <c r="M427" s="148" t="s">
        <v>237</v>
      </c>
      <c r="N427" s="148" t="s">
        <v>264</v>
      </c>
      <c r="O427" s="148" t="s">
        <v>238</v>
      </c>
      <c r="P427" s="148" t="s">
        <v>239</v>
      </c>
      <c r="Q427" s="148" t="s">
        <v>241</v>
      </c>
      <c r="R427" s="148" t="s">
        <v>242</v>
      </c>
      <c r="S427" s="148" t="s">
        <v>243</v>
      </c>
      <c r="T427" s="148" t="s">
        <v>244</v>
      </c>
      <c r="U427" s="148" t="s">
        <v>245</v>
      </c>
      <c r="V427" s="148" t="s">
        <v>246</v>
      </c>
      <c r="W427" s="148" t="s">
        <v>248</v>
      </c>
      <c r="X427" s="149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3</v>
      </c>
    </row>
    <row r="428" spans="1:65">
      <c r="A428" s="29"/>
      <c r="B428" s="19"/>
      <c r="C428" s="9"/>
      <c r="D428" s="10" t="s">
        <v>291</v>
      </c>
      <c r="E428" s="11" t="s">
        <v>291</v>
      </c>
      <c r="F428" s="11" t="s">
        <v>291</v>
      </c>
      <c r="G428" s="11" t="s">
        <v>292</v>
      </c>
      <c r="H428" s="11" t="s">
        <v>291</v>
      </c>
      <c r="I428" s="11" t="s">
        <v>291</v>
      </c>
      <c r="J428" s="11" t="s">
        <v>292</v>
      </c>
      <c r="K428" s="11" t="s">
        <v>292</v>
      </c>
      <c r="L428" s="11" t="s">
        <v>292</v>
      </c>
      <c r="M428" s="11" t="s">
        <v>292</v>
      </c>
      <c r="N428" s="11" t="s">
        <v>292</v>
      </c>
      <c r="O428" s="11" t="s">
        <v>291</v>
      </c>
      <c r="P428" s="11" t="s">
        <v>292</v>
      </c>
      <c r="Q428" s="11" t="s">
        <v>291</v>
      </c>
      <c r="R428" s="11" t="s">
        <v>291</v>
      </c>
      <c r="S428" s="11" t="s">
        <v>114</v>
      </c>
      <c r="T428" s="11" t="s">
        <v>292</v>
      </c>
      <c r="U428" s="11" t="s">
        <v>291</v>
      </c>
      <c r="V428" s="11" t="s">
        <v>292</v>
      </c>
      <c r="W428" s="11" t="s">
        <v>291</v>
      </c>
      <c r="X428" s="149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9"/>
      <c r="C429" s="9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149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</v>
      </c>
    </row>
    <row r="430" spans="1:65">
      <c r="A430" s="29"/>
      <c r="B430" s="18">
        <v>1</v>
      </c>
      <c r="C430" s="14">
        <v>1</v>
      </c>
      <c r="D430" s="21">
        <v>0.18</v>
      </c>
      <c r="E430" s="143">
        <v>0.14000000000000001</v>
      </c>
      <c r="F430" s="21">
        <v>0.15146862790477184</v>
      </c>
      <c r="G430" s="143">
        <v>0.2</v>
      </c>
      <c r="H430" s="21">
        <v>0.19</v>
      </c>
      <c r="I430" s="21">
        <v>0.17</v>
      </c>
      <c r="J430" s="21">
        <v>0.161</v>
      </c>
      <c r="K430" s="21">
        <v>0.17699999999999999</v>
      </c>
      <c r="L430" s="21">
        <v>0.17</v>
      </c>
      <c r="M430" s="21">
        <v>0.185</v>
      </c>
      <c r="N430" s="21">
        <v>0.16300000000000001</v>
      </c>
      <c r="O430" s="21">
        <v>0.18</v>
      </c>
      <c r="P430" s="21">
        <v>0.17399999999999999</v>
      </c>
      <c r="Q430" s="143" t="s">
        <v>206</v>
      </c>
      <c r="R430" s="150">
        <v>0.214562449406276</v>
      </c>
      <c r="S430" s="21">
        <v>0.16276071413049648</v>
      </c>
      <c r="T430" s="21">
        <v>0.19</v>
      </c>
      <c r="U430" s="21">
        <v>0.17699999999999999</v>
      </c>
      <c r="V430" s="21">
        <v>0.16</v>
      </c>
      <c r="W430" s="21">
        <v>0.18</v>
      </c>
      <c r="X430" s="149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</v>
      </c>
    </row>
    <row r="431" spans="1:65">
      <c r="A431" s="29"/>
      <c r="B431" s="19">
        <v>1</v>
      </c>
      <c r="C431" s="9">
        <v>2</v>
      </c>
      <c r="D431" s="11">
        <v>0.17</v>
      </c>
      <c r="E431" s="144">
        <v>0.14000000000000001</v>
      </c>
      <c r="F431" s="11">
        <v>0.17283840809103682</v>
      </c>
      <c r="G431" s="144">
        <v>0.2</v>
      </c>
      <c r="H431" s="11">
        <v>0.16</v>
      </c>
      <c r="I431" s="11">
        <v>0.17</v>
      </c>
      <c r="J431" s="11">
        <v>0.155</v>
      </c>
      <c r="K431" s="11">
        <v>0.16900000000000001</v>
      </c>
      <c r="L431" s="11">
        <v>0.16500000000000001</v>
      </c>
      <c r="M431" s="11">
        <v>0.19</v>
      </c>
      <c r="N431" s="11">
        <v>0.16800000000000001</v>
      </c>
      <c r="O431" s="11">
        <v>0.16</v>
      </c>
      <c r="P431" s="11">
        <v>0.17799999999999999</v>
      </c>
      <c r="Q431" s="144" t="s">
        <v>206</v>
      </c>
      <c r="R431" s="11">
        <v>0.194592396229503</v>
      </c>
      <c r="S431" s="11">
        <v>0.16753494073944827</v>
      </c>
      <c r="T431" s="11">
        <v>0.18</v>
      </c>
      <c r="U431" s="11">
        <v>0.186</v>
      </c>
      <c r="V431" s="11">
        <v>0.17</v>
      </c>
      <c r="W431" s="11">
        <v>0.19</v>
      </c>
      <c r="X431" s="149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 t="e">
        <v>#N/A</v>
      </c>
    </row>
    <row r="432" spans="1:65">
      <c r="A432" s="29"/>
      <c r="B432" s="19">
        <v>1</v>
      </c>
      <c r="C432" s="9">
        <v>3</v>
      </c>
      <c r="D432" s="11">
        <v>0.18</v>
      </c>
      <c r="E432" s="144">
        <v>0.13</v>
      </c>
      <c r="F432" s="11">
        <v>0.17799993953430085</v>
      </c>
      <c r="G432" s="144">
        <v>0.2</v>
      </c>
      <c r="H432" s="11">
        <v>0.18</v>
      </c>
      <c r="I432" s="11">
        <v>0.18</v>
      </c>
      <c r="J432" s="11">
        <v>0.151</v>
      </c>
      <c r="K432" s="11">
        <v>0.18099999999999999</v>
      </c>
      <c r="L432" s="11">
        <v>0.17100000000000001</v>
      </c>
      <c r="M432" s="11">
        <v>0.185</v>
      </c>
      <c r="N432" s="11">
        <v>0.16900000000000001</v>
      </c>
      <c r="O432" s="11">
        <v>0.18</v>
      </c>
      <c r="P432" s="11">
        <v>0.17699999999999999</v>
      </c>
      <c r="Q432" s="144" t="s">
        <v>206</v>
      </c>
      <c r="R432" s="11">
        <v>0.18240328558178501</v>
      </c>
      <c r="S432" s="11">
        <v>0.166078338252625</v>
      </c>
      <c r="T432" s="11">
        <v>0.17</v>
      </c>
      <c r="U432" s="11">
        <v>0.17499999999999999</v>
      </c>
      <c r="V432" s="11">
        <v>0.16</v>
      </c>
      <c r="W432" s="11">
        <v>0.17</v>
      </c>
      <c r="X432" s="149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4</v>
      </c>
      <c r="D433" s="11">
        <v>0.18</v>
      </c>
      <c r="E433" s="144">
        <v>0.14000000000000001</v>
      </c>
      <c r="F433" s="11">
        <v>0.16462695147698583</v>
      </c>
      <c r="G433" s="144">
        <v>0.1</v>
      </c>
      <c r="H433" s="11">
        <v>0.18</v>
      </c>
      <c r="I433" s="11">
        <v>0.18</v>
      </c>
      <c r="J433" s="11">
        <v>0.151</v>
      </c>
      <c r="K433" s="11">
        <v>0.16800000000000001</v>
      </c>
      <c r="L433" s="11">
        <v>0.16800000000000001</v>
      </c>
      <c r="M433" s="11">
        <v>0.19</v>
      </c>
      <c r="N433" s="11">
        <v>0.17199999999999999</v>
      </c>
      <c r="O433" s="11">
        <v>0.16</v>
      </c>
      <c r="P433" s="11">
        <v>0.17599999999999999</v>
      </c>
      <c r="Q433" s="144" t="s">
        <v>206</v>
      </c>
      <c r="R433" s="11">
        <v>0.186153713877623</v>
      </c>
      <c r="S433" s="11">
        <v>0.16198204563884</v>
      </c>
      <c r="T433" s="11">
        <v>0.17</v>
      </c>
      <c r="U433" s="11">
        <v>0.183</v>
      </c>
      <c r="V433" s="11">
        <v>0.15</v>
      </c>
      <c r="W433" s="11">
        <v>0.17</v>
      </c>
      <c r="X433" s="149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0.1734010755211913</v>
      </c>
    </row>
    <row r="434" spans="1:65">
      <c r="A434" s="29"/>
      <c r="B434" s="19">
        <v>1</v>
      </c>
      <c r="C434" s="9">
        <v>5</v>
      </c>
      <c r="D434" s="11">
        <v>0.18</v>
      </c>
      <c r="E434" s="144">
        <v>0.13</v>
      </c>
      <c r="F434" s="11">
        <v>0.14582697066619785</v>
      </c>
      <c r="G434" s="144">
        <v>0.2</v>
      </c>
      <c r="H434" s="11">
        <v>0.17</v>
      </c>
      <c r="I434" s="11">
        <v>0.17</v>
      </c>
      <c r="J434" s="11">
        <v>0.16700000000000001</v>
      </c>
      <c r="K434" s="11">
        <v>0.18099999999999999</v>
      </c>
      <c r="L434" s="11">
        <v>0.17699999999999999</v>
      </c>
      <c r="M434" s="11">
        <v>0.182</v>
      </c>
      <c r="N434" s="11">
        <v>0.17100000000000001</v>
      </c>
      <c r="O434" s="11">
        <v>0.17</v>
      </c>
      <c r="P434" s="11">
        <v>0.17899999999999999</v>
      </c>
      <c r="Q434" s="144" t="s">
        <v>206</v>
      </c>
      <c r="R434" s="11">
        <v>0.20085537571084899</v>
      </c>
      <c r="S434" s="11">
        <v>0.16989854581650632</v>
      </c>
      <c r="T434" s="11">
        <v>0.17</v>
      </c>
      <c r="U434" s="11">
        <v>0.192</v>
      </c>
      <c r="V434" s="11">
        <v>0.16</v>
      </c>
      <c r="W434" s="11">
        <v>0.17</v>
      </c>
      <c r="X434" s="149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93</v>
      </c>
    </row>
    <row r="435" spans="1:65">
      <c r="A435" s="29"/>
      <c r="B435" s="19">
        <v>1</v>
      </c>
      <c r="C435" s="9">
        <v>6</v>
      </c>
      <c r="D435" s="11">
        <v>0.18</v>
      </c>
      <c r="E435" s="144">
        <v>0.15</v>
      </c>
      <c r="F435" s="11">
        <v>0.17871604390145682</v>
      </c>
      <c r="G435" s="144">
        <v>0.2</v>
      </c>
      <c r="H435" s="11">
        <v>0.17</v>
      </c>
      <c r="I435" s="11">
        <v>0.17</v>
      </c>
      <c r="J435" s="11">
        <v>0.154</v>
      </c>
      <c r="K435" s="11">
        <v>0.17899999999999999</v>
      </c>
      <c r="L435" s="11">
        <v>0.16</v>
      </c>
      <c r="M435" s="11">
        <v>0.18099999999999999</v>
      </c>
      <c r="N435" s="11">
        <v>0.17</v>
      </c>
      <c r="O435" s="11">
        <v>0.17</v>
      </c>
      <c r="P435" s="11">
        <v>0.18099999999999999</v>
      </c>
      <c r="Q435" s="144" t="s">
        <v>206</v>
      </c>
      <c r="R435" s="11">
        <v>0.17733044106620799</v>
      </c>
      <c r="S435" s="11">
        <v>0.16557592204968499</v>
      </c>
      <c r="T435" s="11">
        <v>0.19</v>
      </c>
      <c r="U435" s="11">
        <v>0.183</v>
      </c>
      <c r="V435" s="11">
        <v>0.17</v>
      </c>
      <c r="W435" s="11">
        <v>0.18</v>
      </c>
      <c r="X435" s="149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20" t="s">
        <v>258</v>
      </c>
      <c r="C436" s="12"/>
      <c r="D436" s="22">
        <v>0.17833333333333332</v>
      </c>
      <c r="E436" s="22">
        <v>0.13833333333333334</v>
      </c>
      <c r="F436" s="22">
        <v>0.165246156929125</v>
      </c>
      <c r="G436" s="22">
        <v>0.18333333333333335</v>
      </c>
      <c r="H436" s="22">
        <v>0.17500000000000002</v>
      </c>
      <c r="I436" s="22">
        <v>0.17333333333333334</v>
      </c>
      <c r="J436" s="22">
        <v>0.1565</v>
      </c>
      <c r="K436" s="22">
        <v>0.17583333333333331</v>
      </c>
      <c r="L436" s="22">
        <v>0.16849999999999998</v>
      </c>
      <c r="M436" s="22">
        <v>0.1855</v>
      </c>
      <c r="N436" s="22">
        <v>0.16883333333333331</v>
      </c>
      <c r="O436" s="22">
        <v>0.17</v>
      </c>
      <c r="P436" s="22">
        <v>0.17749999999999999</v>
      </c>
      <c r="Q436" s="22" t="s">
        <v>626</v>
      </c>
      <c r="R436" s="22">
        <v>0.19264961031204067</v>
      </c>
      <c r="S436" s="22">
        <v>0.16563841777126684</v>
      </c>
      <c r="T436" s="22">
        <v>0.17833333333333334</v>
      </c>
      <c r="U436" s="22">
        <v>0.18266666666666667</v>
      </c>
      <c r="V436" s="22">
        <v>0.16166666666666668</v>
      </c>
      <c r="W436" s="22">
        <v>0.17666666666666667</v>
      </c>
      <c r="X436" s="149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259</v>
      </c>
      <c r="C437" s="28"/>
      <c r="D437" s="11">
        <v>0.18</v>
      </c>
      <c r="E437" s="11">
        <v>0.14000000000000001</v>
      </c>
      <c r="F437" s="11">
        <v>0.16873267978401132</v>
      </c>
      <c r="G437" s="11">
        <v>0.2</v>
      </c>
      <c r="H437" s="11">
        <v>0.17499999999999999</v>
      </c>
      <c r="I437" s="11">
        <v>0.17</v>
      </c>
      <c r="J437" s="11">
        <v>0.1545</v>
      </c>
      <c r="K437" s="11">
        <v>0.17799999999999999</v>
      </c>
      <c r="L437" s="11">
        <v>0.16900000000000001</v>
      </c>
      <c r="M437" s="11">
        <v>0.185</v>
      </c>
      <c r="N437" s="11">
        <v>0.16950000000000001</v>
      </c>
      <c r="O437" s="11">
        <v>0.17</v>
      </c>
      <c r="P437" s="11">
        <v>0.17749999999999999</v>
      </c>
      <c r="Q437" s="11" t="s">
        <v>626</v>
      </c>
      <c r="R437" s="11">
        <v>0.190373055053563</v>
      </c>
      <c r="S437" s="11">
        <v>0.16582713015115499</v>
      </c>
      <c r="T437" s="11">
        <v>0.17499999999999999</v>
      </c>
      <c r="U437" s="11">
        <v>0.183</v>
      </c>
      <c r="V437" s="11">
        <v>0.16</v>
      </c>
      <c r="W437" s="11">
        <v>0.17499999999999999</v>
      </c>
      <c r="X437" s="149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260</v>
      </c>
      <c r="C438" s="28"/>
      <c r="D438" s="23">
        <v>4.0824829046386228E-3</v>
      </c>
      <c r="E438" s="23">
        <v>7.5277265270908078E-3</v>
      </c>
      <c r="F438" s="23">
        <v>1.3921548908193679E-2</v>
      </c>
      <c r="G438" s="23">
        <v>4.0824829046386367E-2</v>
      </c>
      <c r="H438" s="23">
        <v>1.0488088481701512E-2</v>
      </c>
      <c r="I438" s="23">
        <v>5.163977794943213E-3</v>
      </c>
      <c r="J438" s="23">
        <v>6.3166446789415078E-3</v>
      </c>
      <c r="K438" s="23">
        <v>5.8793423668524842E-3</v>
      </c>
      <c r="L438" s="23">
        <v>5.7532599454570071E-3</v>
      </c>
      <c r="M438" s="23">
        <v>3.8340579025361657E-3</v>
      </c>
      <c r="N438" s="23">
        <v>3.1885210782848293E-3</v>
      </c>
      <c r="O438" s="23">
        <v>8.9442719099991543E-3</v>
      </c>
      <c r="P438" s="23">
        <v>2.4289915602982259E-3</v>
      </c>
      <c r="Q438" s="23" t="s">
        <v>626</v>
      </c>
      <c r="R438" s="23">
        <v>1.366120278319748E-2</v>
      </c>
      <c r="S438" s="23">
        <v>2.9527330218189624E-3</v>
      </c>
      <c r="T438" s="23">
        <v>9.8319208025017448E-3</v>
      </c>
      <c r="U438" s="23">
        <v>6.1535897382476463E-3</v>
      </c>
      <c r="V438" s="23">
        <v>7.5277265270908165E-3</v>
      </c>
      <c r="W438" s="23">
        <v>8.1649658092772543E-3</v>
      </c>
      <c r="X438" s="199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0"/>
      <c r="AT438" s="200"/>
      <c r="AU438" s="200"/>
      <c r="AV438" s="200"/>
      <c r="AW438" s="200"/>
      <c r="AX438" s="200"/>
      <c r="AY438" s="200"/>
      <c r="AZ438" s="200"/>
      <c r="BA438" s="200"/>
      <c r="BB438" s="200"/>
      <c r="BC438" s="200"/>
      <c r="BD438" s="200"/>
      <c r="BE438" s="200"/>
      <c r="BF438" s="200"/>
      <c r="BG438" s="200"/>
      <c r="BH438" s="200"/>
      <c r="BI438" s="200"/>
      <c r="BJ438" s="200"/>
      <c r="BK438" s="200"/>
      <c r="BL438" s="200"/>
      <c r="BM438" s="56"/>
    </row>
    <row r="439" spans="1:65">
      <c r="A439" s="29"/>
      <c r="B439" s="3" t="s">
        <v>86</v>
      </c>
      <c r="C439" s="28"/>
      <c r="D439" s="13">
        <v>2.2892427502646487E-2</v>
      </c>
      <c r="E439" s="13">
        <v>5.4417300195837161E-2</v>
      </c>
      <c r="F439" s="13">
        <v>8.4247338436830993E-2</v>
      </c>
      <c r="G439" s="13">
        <v>0.22268088570756198</v>
      </c>
      <c r="H439" s="13">
        <v>5.9931934181151489E-2</v>
      </c>
      <c r="I439" s="13">
        <v>2.9792179586210842E-2</v>
      </c>
      <c r="J439" s="13">
        <v>4.0361946830297174E-2</v>
      </c>
      <c r="K439" s="13">
        <v>3.3437018200108921E-2</v>
      </c>
      <c r="L439" s="13">
        <v>3.4143975937430314E-2</v>
      </c>
      <c r="M439" s="13">
        <v>2.0668775754911946E-2</v>
      </c>
      <c r="N439" s="13">
        <v>1.8885613494283297E-2</v>
      </c>
      <c r="O439" s="13">
        <v>5.2613364176465609E-2</v>
      </c>
      <c r="P439" s="13">
        <v>1.3684459494637893E-2</v>
      </c>
      <c r="Q439" s="13" t="s">
        <v>626</v>
      </c>
      <c r="R439" s="13">
        <v>7.0912174496849473E-2</v>
      </c>
      <c r="S439" s="13">
        <v>1.7826377850918899E-2</v>
      </c>
      <c r="T439" s="13">
        <v>5.5132266182252775E-2</v>
      </c>
      <c r="U439" s="13">
        <v>3.3687535063399519E-2</v>
      </c>
      <c r="V439" s="13">
        <v>4.6563256868602985E-2</v>
      </c>
      <c r="W439" s="13">
        <v>4.621678759968257E-2</v>
      </c>
      <c r="X439" s="149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3" t="s">
        <v>261</v>
      </c>
      <c r="C440" s="28"/>
      <c r="D440" s="13">
        <v>2.8444216953771084E-2</v>
      </c>
      <c r="E440" s="13">
        <v>-0.20223485974614008</v>
      </c>
      <c r="F440" s="13">
        <v>-4.7029227284519859E-2</v>
      </c>
      <c r="G440" s="13">
        <v>5.7279101541260147E-2</v>
      </c>
      <c r="H440" s="13">
        <v>9.2209605621120794E-3</v>
      </c>
      <c r="I440" s="13">
        <v>-3.9066763371764512E-4</v>
      </c>
      <c r="J440" s="13">
        <v>-9.746811241159703E-2</v>
      </c>
      <c r="K440" s="13">
        <v>1.4026774660026664E-2</v>
      </c>
      <c r="L440" s="13">
        <v>-2.8264389401623791E-2</v>
      </c>
      <c r="M440" s="13">
        <v>6.9774218195838733E-2</v>
      </c>
      <c r="N440" s="13">
        <v>-2.6342063762457846E-2</v>
      </c>
      <c r="O440" s="13">
        <v>-1.9613924025376872E-2</v>
      </c>
      <c r="P440" s="13">
        <v>2.3638402855856278E-2</v>
      </c>
      <c r="Q440" s="13" t="s">
        <v>626</v>
      </c>
      <c r="R440" s="13">
        <v>0.1110058558344813</v>
      </c>
      <c r="S440" s="13">
        <v>-4.4767068062249615E-2</v>
      </c>
      <c r="T440" s="13">
        <v>2.8444216953771306E-2</v>
      </c>
      <c r="U440" s="13">
        <v>5.3434450262928257E-2</v>
      </c>
      <c r="V440" s="13">
        <v>-6.767206500452505E-2</v>
      </c>
      <c r="W440" s="13">
        <v>1.8832588757941471E-2</v>
      </c>
      <c r="X440" s="149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29"/>
      <c r="B441" s="45" t="s">
        <v>262</v>
      </c>
      <c r="C441" s="46"/>
      <c r="D441" s="44">
        <v>0.35</v>
      </c>
      <c r="E441" s="44">
        <v>3.8</v>
      </c>
      <c r="F441" s="44">
        <v>1.01</v>
      </c>
      <c r="G441" s="44" t="s">
        <v>263</v>
      </c>
      <c r="H441" s="44">
        <v>0</v>
      </c>
      <c r="I441" s="44">
        <v>0.17</v>
      </c>
      <c r="J441" s="44">
        <v>1.92</v>
      </c>
      <c r="K441" s="44">
        <v>0.09</v>
      </c>
      <c r="L441" s="44">
        <v>0.67</v>
      </c>
      <c r="M441" s="44">
        <v>1.0900000000000001</v>
      </c>
      <c r="N441" s="44">
        <v>0.64</v>
      </c>
      <c r="O441" s="44">
        <v>0.52</v>
      </c>
      <c r="P441" s="44">
        <v>0.26</v>
      </c>
      <c r="Q441" s="44">
        <v>7.78</v>
      </c>
      <c r="R441" s="44">
        <v>1.83</v>
      </c>
      <c r="S441" s="44">
        <v>0.97</v>
      </c>
      <c r="T441" s="44">
        <v>0.35</v>
      </c>
      <c r="U441" s="44">
        <v>0.8</v>
      </c>
      <c r="V441" s="44">
        <v>1.38</v>
      </c>
      <c r="W441" s="44">
        <v>0.17</v>
      </c>
      <c r="X441" s="149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0" t="s">
        <v>301</v>
      </c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BM442" s="55"/>
    </row>
    <row r="443" spans="1:65">
      <c r="BM443" s="55"/>
    </row>
    <row r="444" spans="1:65" ht="15">
      <c r="B444" s="8" t="s">
        <v>530</v>
      </c>
      <c r="BM444" s="27" t="s">
        <v>66</v>
      </c>
    </row>
    <row r="445" spans="1:65" ht="15">
      <c r="A445" s="24" t="s">
        <v>54</v>
      </c>
      <c r="B445" s="18" t="s">
        <v>111</v>
      </c>
      <c r="C445" s="15" t="s">
        <v>112</v>
      </c>
      <c r="D445" s="16" t="s">
        <v>223</v>
      </c>
      <c r="E445" s="17" t="s">
        <v>223</v>
      </c>
      <c r="F445" s="17" t="s">
        <v>223</v>
      </c>
      <c r="G445" s="17" t="s">
        <v>223</v>
      </c>
      <c r="H445" s="17" t="s">
        <v>223</v>
      </c>
      <c r="I445" s="17" t="s">
        <v>223</v>
      </c>
      <c r="J445" s="17" t="s">
        <v>223</v>
      </c>
      <c r="K445" s="17" t="s">
        <v>223</v>
      </c>
      <c r="L445" s="17" t="s">
        <v>223</v>
      </c>
      <c r="M445" s="17" t="s">
        <v>223</v>
      </c>
      <c r="N445" s="17" t="s">
        <v>223</v>
      </c>
      <c r="O445" s="17" t="s">
        <v>223</v>
      </c>
      <c r="P445" s="17" t="s">
        <v>223</v>
      </c>
      <c r="Q445" s="17" t="s">
        <v>223</v>
      </c>
      <c r="R445" s="17" t="s">
        <v>223</v>
      </c>
      <c r="S445" s="17" t="s">
        <v>223</v>
      </c>
      <c r="T445" s="17" t="s">
        <v>223</v>
      </c>
      <c r="U445" s="17" t="s">
        <v>223</v>
      </c>
      <c r="V445" s="17" t="s">
        <v>223</v>
      </c>
      <c r="W445" s="17" t="s">
        <v>223</v>
      </c>
      <c r="X445" s="17" t="s">
        <v>223</v>
      </c>
      <c r="Y445" s="149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 t="s">
        <v>224</v>
      </c>
      <c r="C446" s="9" t="s">
        <v>224</v>
      </c>
      <c r="D446" s="147" t="s">
        <v>226</v>
      </c>
      <c r="E446" s="148" t="s">
        <v>227</v>
      </c>
      <c r="F446" s="148" t="s">
        <v>229</v>
      </c>
      <c r="G446" s="148" t="s">
        <v>230</v>
      </c>
      <c r="H446" s="148" t="s">
        <v>231</v>
      </c>
      <c r="I446" s="148" t="s">
        <v>232</v>
      </c>
      <c r="J446" s="148" t="s">
        <v>234</v>
      </c>
      <c r="K446" s="148" t="s">
        <v>235</v>
      </c>
      <c r="L446" s="148" t="s">
        <v>236</v>
      </c>
      <c r="M446" s="148" t="s">
        <v>237</v>
      </c>
      <c r="N446" s="148" t="s">
        <v>264</v>
      </c>
      <c r="O446" s="148" t="s">
        <v>238</v>
      </c>
      <c r="P446" s="148" t="s">
        <v>239</v>
      </c>
      <c r="Q446" s="148" t="s">
        <v>240</v>
      </c>
      <c r="R446" s="148" t="s">
        <v>241</v>
      </c>
      <c r="S446" s="148" t="s">
        <v>242</v>
      </c>
      <c r="T446" s="148" t="s">
        <v>243</v>
      </c>
      <c r="U446" s="148" t="s">
        <v>244</v>
      </c>
      <c r="V446" s="148" t="s">
        <v>245</v>
      </c>
      <c r="W446" s="148" t="s">
        <v>246</v>
      </c>
      <c r="X446" s="148" t="s">
        <v>248</v>
      </c>
      <c r="Y446" s="149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s">
        <v>1</v>
      </c>
    </row>
    <row r="447" spans="1:65">
      <c r="A447" s="29"/>
      <c r="B447" s="19"/>
      <c r="C447" s="9"/>
      <c r="D447" s="10" t="s">
        <v>114</v>
      </c>
      <c r="E447" s="11" t="s">
        <v>114</v>
      </c>
      <c r="F447" s="11" t="s">
        <v>114</v>
      </c>
      <c r="G447" s="11" t="s">
        <v>292</v>
      </c>
      <c r="H447" s="11" t="s">
        <v>291</v>
      </c>
      <c r="I447" s="11" t="s">
        <v>291</v>
      </c>
      <c r="J447" s="11" t="s">
        <v>292</v>
      </c>
      <c r="K447" s="11" t="s">
        <v>292</v>
      </c>
      <c r="L447" s="11" t="s">
        <v>292</v>
      </c>
      <c r="M447" s="11" t="s">
        <v>292</v>
      </c>
      <c r="N447" s="11" t="s">
        <v>292</v>
      </c>
      <c r="O447" s="11" t="s">
        <v>114</v>
      </c>
      <c r="P447" s="11" t="s">
        <v>292</v>
      </c>
      <c r="Q447" s="11" t="s">
        <v>291</v>
      </c>
      <c r="R447" s="11" t="s">
        <v>291</v>
      </c>
      <c r="S447" s="11" t="s">
        <v>291</v>
      </c>
      <c r="T447" s="11" t="s">
        <v>114</v>
      </c>
      <c r="U447" s="11" t="s">
        <v>292</v>
      </c>
      <c r="V447" s="11" t="s">
        <v>292</v>
      </c>
      <c r="W447" s="11" t="s">
        <v>292</v>
      </c>
      <c r="X447" s="11" t="s">
        <v>291</v>
      </c>
      <c r="Y447" s="149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</v>
      </c>
    </row>
    <row r="448" spans="1:65">
      <c r="A448" s="29"/>
      <c r="B448" s="19"/>
      <c r="C448" s="9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149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</v>
      </c>
    </row>
    <row r="449" spans="1:65">
      <c r="A449" s="29"/>
      <c r="B449" s="18">
        <v>1</v>
      </c>
      <c r="C449" s="14">
        <v>1</v>
      </c>
      <c r="D449" s="21">
        <v>1.17</v>
      </c>
      <c r="E449" s="21">
        <v>1.22</v>
      </c>
      <c r="F449" s="21">
        <v>1.1914518000000001</v>
      </c>
      <c r="G449" s="21">
        <v>1.2</v>
      </c>
      <c r="H449" s="21">
        <v>1.22</v>
      </c>
      <c r="I449" s="21">
        <v>1.2264999999999999</v>
      </c>
      <c r="J449" s="21">
        <v>1.23</v>
      </c>
      <c r="K449" s="21">
        <v>1.23</v>
      </c>
      <c r="L449" s="21">
        <v>1.18</v>
      </c>
      <c r="M449" s="21">
        <v>1.2</v>
      </c>
      <c r="N449" s="21">
        <v>1.27</v>
      </c>
      <c r="O449" s="21">
        <v>1.2009000000000001</v>
      </c>
      <c r="P449" s="21">
        <v>1.2323999999999999</v>
      </c>
      <c r="Q449" s="21">
        <v>1.21</v>
      </c>
      <c r="R449" s="21">
        <v>1.2689810108520698</v>
      </c>
      <c r="S449" s="143">
        <v>1.4358114564038491</v>
      </c>
      <c r="T449" s="21">
        <v>1.1308013407069588</v>
      </c>
      <c r="U449" s="21">
        <v>1.28</v>
      </c>
      <c r="V449" s="21">
        <v>1.1599999999999999</v>
      </c>
      <c r="W449" s="21">
        <v>1.18</v>
      </c>
      <c r="X449" s="21">
        <v>1.2705</v>
      </c>
      <c r="Y449" s="149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</v>
      </c>
    </row>
    <row r="450" spans="1:65">
      <c r="A450" s="29"/>
      <c r="B450" s="19">
        <v>1</v>
      </c>
      <c r="C450" s="9">
        <v>2</v>
      </c>
      <c r="D450" s="11">
        <v>1.17</v>
      </c>
      <c r="E450" s="11">
        <v>1.24</v>
      </c>
      <c r="F450" s="11">
        <v>1.19030736</v>
      </c>
      <c r="G450" s="11">
        <v>1.21</v>
      </c>
      <c r="H450" s="11">
        <v>1.23</v>
      </c>
      <c r="I450" s="11">
        <v>1.2127000000000001</v>
      </c>
      <c r="J450" s="11">
        <v>1.24</v>
      </c>
      <c r="K450" s="11">
        <v>1.19</v>
      </c>
      <c r="L450" s="11">
        <v>1.19</v>
      </c>
      <c r="M450" s="11">
        <v>1.22</v>
      </c>
      <c r="N450" s="11">
        <v>1.22</v>
      </c>
      <c r="O450" s="11">
        <v>1.1954</v>
      </c>
      <c r="P450" s="11">
        <v>1.2267999999999999</v>
      </c>
      <c r="Q450" s="11">
        <v>1.22</v>
      </c>
      <c r="R450" s="11">
        <v>1.2621305691475828</v>
      </c>
      <c r="S450" s="144">
        <v>1.4010165365387941</v>
      </c>
      <c r="T450" s="11">
        <v>1.2967887463841543</v>
      </c>
      <c r="U450" s="11">
        <v>1.25</v>
      </c>
      <c r="V450" s="11">
        <v>1.17</v>
      </c>
      <c r="W450" s="11">
        <v>1.19</v>
      </c>
      <c r="X450" s="11">
        <v>1.3103</v>
      </c>
      <c r="Y450" s="149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 t="e">
        <v>#N/A</v>
      </c>
    </row>
    <row r="451" spans="1:65">
      <c r="A451" s="29"/>
      <c r="B451" s="19">
        <v>1</v>
      </c>
      <c r="C451" s="9">
        <v>3</v>
      </c>
      <c r="D451" s="11">
        <v>1.1599999999999999</v>
      </c>
      <c r="E451" s="11">
        <v>1.23</v>
      </c>
      <c r="F451" s="11">
        <v>1.1951972399999999</v>
      </c>
      <c r="G451" s="11">
        <v>1.26</v>
      </c>
      <c r="H451" s="11">
        <v>1.25</v>
      </c>
      <c r="I451" s="11">
        <v>1.2427999999999999</v>
      </c>
      <c r="J451" s="11">
        <v>1.24</v>
      </c>
      <c r="K451" s="11">
        <v>1.21</v>
      </c>
      <c r="L451" s="11">
        <v>1.2</v>
      </c>
      <c r="M451" s="11">
        <v>1.18</v>
      </c>
      <c r="N451" s="11">
        <v>1.22</v>
      </c>
      <c r="O451" s="11">
        <v>1.2085999999999999</v>
      </c>
      <c r="P451" s="11">
        <v>1.2344000000000002</v>
      </c>
      <c r="Q451" s="11">
        <v>1.2</v>
      </c>
      <c r="R451" s="11">
        <v>1.1986344228842414</v>
      </c>
      <c r="S451" s="144">
        <v>1.3182760794142276</v>
      </c>
      <c r="T451" s="145">
        <v>1.0612059547289043</v>
      </c>
      <c r="U451" s="11">
        <v>1.21</v>
      </c>
      <c r="V451" s="11">
        <v>1.1499999999999999</v>
      </c>
      <c r="W451" s="11">
        <v>1.1599999999999999</v>
      </c>
      <c r="X451" s="11">
        <v>1.2422</v>
      </c>
      <c r="Y451" s="149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16</v>
      </c>
    </row>
    <row r="452" spans="1:65">
      <c r="A452" s="29"/>
      <c r="B452" s="19">
        <v>1</v>
      </c>
      <c r="C452" s="9">
        <v>4</v>
      </c>
      <c r="D452" s="11">
        <v>1.17</v>
      </c>
      <c r="E452" s="11">
        <v>1.24</v>
      </c>
      <c r="F452" s="11">
        <v>1.1959255199999999</v>
      </c>
      <c r="G452" s="11">
        <v>1.18</v>
      </c>
      <c r="H452" s="11">
        <v>1.24</v>
      </c>
      <c r="I452" s="11">
        <v>1.2066999999999999</v>
      </c>
      <c r="J452" s="11">
        <v>1.24</v>
      </c>
      <c r="K452" s="11">
        <v>1.23</v>
      </c>
      <c r="L452" s="11">
        <v>1.17</v>
      </c>
      <c r="M452" s="11">
        <v>1.22</v>
      </c>
      <c r="N452" s="11">
        <v>1.25</v>
      </c>
      <c r="O452" s="11">
        <v>1.2163999999999999</v>
      </c>
      <c r="P452" s="11">
        <v>1.2097</v>
      </c>
      <c r="Q452" s="11">
        <v>1.23</v>
      </c>
      <c r="R452" s="11">
        <v>1.2532285843908835</v>
      </c>
      <c r="S452" s="144">
        <v>1.3471041294812116</v>
      </c>
      <c r="T452" s="11">
        <v>1.1244380070962843</v>
      </c>
      <c r="U452" s="11">
        <v>1.1499999999999999</v>
      </c>
      <c r="V452" s="11">
        <v>1.18</v>
      </c>
      <c r="W452" s="11">
        <v>1.19</v>
      </c>
      <c r="X452" s="11">
        <v>1.2556</v>
      </c>
      <c r="Y452" s="149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1.2161764237893702</v>
      </c>
    </row>
    <row r="453" spans="1:65">
      <c r="A453" s="29"/>
      <c r="B453" s="19">
        <v>1</v>
      </c>
      <c r="C453" s="9">
        <v>5</v>
      </c>
      <c r="D453" s="11">
        <v>1.18</v>
      </c>
      <c r="E453" s="11">
        <v>1.23</v>
      </c>
      <c r="F453" s="11">
        <v>1.1840649600000002</v>
      </c>
      <c r="G453" s="11">
        <v>1.23</v>
      </c>
      <c r="H453" s="11">
        <v>1.23</v>
      </c>
      <c r="I453" s="11">
        <v>1.2245999999999999</v>
      </c>
      <c r="J453" s="11">
        <v>1.25</v>
      </c>
      <c r="K453" s="11">
        <v>1.22</v>
      </c>
      <c r="L453" s="11">
        <v>1.19</v>
      </c>
      <c r="M453" s="11">
        <v>1.18</v>
      </c>
      <c r="N453" s="11">
        <v>1.23</v>
      </c>
      <c r="O453" s="11">
        <v>1.2074</v>
      </c>
      <c r="P453" s="11">
        <v>1.2305999999999999</v>
      </c>
      <c r="Q453" s="11">
        <v>1.23</v>
      </c>
      <c r="R453" s="11">
        <v>1.2411442268763822</v>
      </c>
      <c r="S453" s="144">
        <v>1.4398640912181435</v>
      </c>
      <c r="T453" s="11">
        <v>1.2662407281260444</v>
      </c>
      <c r="U453" s="11">
        <v>1.19</v>
      </c>
      <c r="V453" s="11">
        <v>1.2</v>
      </c>
      <c r="W453" s="11">
        <v>1.18</v>
      </c>
      <c r="X453" s="11">
        <v>1.2925</v>
      </c>
      <c r="Y453" s="149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94</v>
      </c>
    </row>
    <row r="454" spans="1:65">
      <c r="A454" s="29"/>
      <c r="B454" s="19">
        <v>1</v>
      </c>
      <c r="C454" s="9">
        <v>6</v>
      </c>
      <c r="D454" s="11">
        <v>1.1900000000000002</v>
      </c>
      <c r="E454" s="11">
        <v>1.22</v>
      </c>
      <c r="F454" s="11">
        <v>1.19030736</v>
      </c>
      <c r="G454" s="11">
        <v>1.2</v>
      </c>
      <c r="H454" s="11">
        <v>1.26</v>
      </c>
      <c r="I454" s="11">
        <v>1.2304000000000002</v>
      </c>
      <c r="J454" s="11">
        <v>1.23</v>
      </c>
      <c r="K454" s="11">
        <v>1.25</v>
      </c>
      <c r="L454" s="11">
        <v>1.17</v>
      </c>
      <c r="M454" s="11">
        <v>1.2</v>
      </c>
      <c r="N454" s="11">
        <v>1.24</v>
      </c>
      <c r="O454" s="11">
        <v>1.2162999999999999</v>
      </c>
      <c r="P454" s="11">
        <v>1.2406999999999999</v>
      </c>
      <c r="Q454" s="11">
        <v>1.25</v>
      </c>
      <c r="R454" s="11">
        <v>1.2654063377563762</v>
      </c>
      <c r="S454" s="144">
        <v>1.3022877595658175</v>
      </c>
      <c r="T454" s="11">
        <v>1.2908073967006544</v>
      </c>
      <c r="U454" s="11">
        <v>1.26</v>
      </c>
      <c r="V454" s="11">
        <v>1.18</v>
      </c>
      <c r="W454" s="11">
        <v>1.1599999999999999</v>
      </c>
      <c r="X454" s="11">
        <v>1.2390999999999999</v>
      </c>
      <c r="Y454" s="149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20" t="s">
        <v>258</v>
      </c>
      <c r="C455" s="12"/>
      <c r="D455" s="22">
        <v>1.1733333333333333</v>
      </c>
      <c r="E455" s="22">
        <v>1.23</v>
      </c>
      <c r="F455" s="22">
        <v>1.1912090400000002</v>
      </c>
      <c r="G455" s="22">
        <v>1.2133333333333334</v>
      </c>
      <c r="H455" s="22">
        <v>1.2383333333333333</v>
      </c>
      <c r="I455" s="22">
        <v>1.2239500000000001</v>
      </c>
      <c r="J455" s="22">
        <v>1.2383333333333333</v>
      </c>
      <c r="K455" s="22">
        <v>1.2216666666666665</v>
      </c>
      <c r="L455" s="22">
        <v>1.1833333333333333</v>
      </c>
      <c r="M455" s="22">
        <v>1.2</v>
      </c>
      <c r="N455" s="22">
        <v>1.2383333333333333</v>
      </c>
      <c r="O455" s="22">
        <v>1.2074999999999998</v>
      </c>
      <c r="P455" s="22">
        <v>1.2290999999999999</v>
      </c>
      <c r="Q455" s="22">
        <v>1.2233333333333334</v>
      </c>
      <c r="R455" s="22">
        <v>1.2482541919845893</v>
      </c>
      <c r="S455" s="22">
        <v>1.3740600087703403</v>
      </c>
      <c r="T455" s="22">
        <v>1.1950470289571669</v>
      </c>
      <c r="U455" s="22">
        <v>1.2233333333333334</v>
      </c>
      <c r="V455" s="22">
        <v>1.1733333333333333</v>
      </c>
      <c r="W455" s="22">
        <v>1.1766666666666667</v>
      </c>
      <c r="X455" s="22">
        <v>1.2683666666666666</v>
      </c>
      <c r="Y455" s="149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259</v>
      </c>
      <c r="C456" s="28"/>
      <c r="D456" s="11">
        <v>1.17</v>
      </c>
      <c r="E456" s="11">
        <v>1.23</v>
      </c>
      <c r="F456" s="11">
        <v>1.19087958</v>
      </c>
      <c r="G456" s="11">
        <v>1.2050000000000001</v>
      </c>
      <c r="H456" s="11">
        <v>1.2349999999999999</v>
      </c>
      <c r="I456" s="11">
        <v>1.2255499999999999</v>
      </c>
      <c r="J456" s="11">
        <v>1.24</v>
      </c>
      <c r="K456" s="11">
        <v>1.2250000000000001</v>
      </c>
      <c r="L456" s="11">
        <v>1.1850000000000001</v>
      </c>
      <c r="M456" s="11">
        <v>1.2</v>
      </c>
      <c r="N456" s="11">
        <v>1.2349999999999999</v>
      </c>
      <c r="O456" s="11">
        <v>1.208</v>
      </c>
      <c r="P456" s="11">
        <v>1.2315</v>
      </c>
      <c r="Q456" s="11">
        <v>1.2250000000000001</v>
      </c>
      <c r="R456" s="11">
        <v>1.2576795767692333</v>
      </c>
      <c r="S456" s="11">
        <v>1.3740603330100027</v>
      </c>
      <c r="T456" s="11">
        <v>1.1985210344165016</v>
      </c>
      <c r="U456" s="11">
        <v>1.23</v>
      </c>
      <c r="V456" s="11">
        <v>1.1749999999999998</v>
      </c>
      <c r="W456" s="11">
        <v>1.18</v>
      </c>
      <c r="X456" s="11">
        <v>1.26305</v>
      </c>
      <c r="Y456" s="149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260</v>
      </c>
      <c r="C457" s="28"/>
      <c r="D457" s="23">
        <v>1.0327955589886525E-2</v>
      </c>
      <c r="E457" s="23">
        <v>8.9442719099991665E-3</v>
      </c>
      <c r="F457" s="23">
        <v>4.2631863186868959E-3</v>
      </c>
      <c r="G457" s="23">
        <v>2.8047578623950194E-2</v>
      </c>
      <c r="H457" s="23">
        <v>1.4719601443879758E-2</v>
      </c>
      <c r="I457" s="23">
        <v>1.286837208041483E-2</v>
      </c>
      <c r="J457" s="23">
        <v>7.5277265270908165E-3</v>
      </c>
      <c r="K457" s="23">
        <v>2.041241452319317E-2</v>
      </c>
      <c r="L457" s="23">
        <v>1.2110601416389978E-2</v>
      </c>
      <c r="M457" s="23">
        <v>1.7888543819998333E-2</v>
      </c>
      <c r="N457" s="23">
        <v>1.9407902170679534E-2</v>
      </c>
      <c r="O457" s="23">
        <v>8.340743372146105E-3</v>
      </c>
      <c r="P457" s="23">
        <v>1.0558787809213705E-2</v>
      </c>
      <c r="Q457" s="23">
        <v>1.7511900715418277E-2</v>
      </c>
      <c r="R457" s="23">
        <v>2.6282194114400668E-2</v>
      </c>
      <c r="S457" s="23">
        <v>5.9765868017617962E-2</v>
      </c>
      <c r="T457" s="23">
        <v>0.10160368445502195</v>
      </c>
      <c r="U457" s="23">
        <v>4.8853522561496741E-2</v>
      </c>
      <c r="V457" s="23">
        <v>1.7511900715418277E-2</v>
      </c>
      <c r="W457" s="23">
        <v>1.3662601021279476E-2</v>
      </c>
      <c r="X457" s="23">
        <v>2.8459070024627799E-2</v>
      </c>
      <c r="Y457" s="199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0"/>
      <c r="AT457" s="200"/>
      <c r="AU457" s="200"/>
      <c r="AV457" s="200"/>
      <c r="AW457" s="200"/>
      <c r="AX457" s="200"/>
      <c r="AY457" s="200"/>
      <c r="AZ457" s="200"/>
      <c r="BA457" s="200"/>
      <c r="BB457" s="200"/>
      <c r="BC457" s="200"/>
      <c r="BD457" s="200"/>
      <c r="BE457" s="200"/>
      <c r="BF457" s="200"/>
      <c r="BG457" s="200"/>
      <c r="BH457" s="200"/>
      <c r="BI457" s="200"/>
      <c r="BJ457" s="200"/>
      <c r="BK457" s="200"/>
      <c r="BL457" s="200"/>
      <c r="BM457" s="56"/>
    </row>
    <row r="458" spans="1:65">
      <c r="A458" s="29"/>
      <c r="B458" s="3" t="s">
        <v>86</v>
      </c>
      <c r="C458" s="28"/>
      <c r="D458" s="13">
        <v>8.8022348777441976E-3</v>
      </c>
      <c r="E458" s="13">
        <v>7.2717657804871275E-3</v>
      </c>
      <c r="F458" s="13">
        <v>3.5788733761514227E-3</v>
      </c>
      <c r="G458" s="13">
        <v>2.3116136228530378E-2</v>
      </c>
      <c r="H458" s="13">
        <v>1.1886622969485673E-2</v>
      </c>
      <c r="I458" s="13">
        <v>1.0513805368205261E-2</v>
      </c>
      <c r="J458" s="13">
        <v>6.0789177876911038E-3</v>
      </c>
      <c r="K458" s="13">
        <v>1.6708661274100825E-2</v>
      </c>
      <c r="L458" s="13">
        <v>1.0234311056104207E-2</v>
      </c>
      <c r="M458" s="13">
        <v>1.4907119849998611E-2</v>
      </c>
      <c r="N458" s="13">
        <v>1.5672599330293028E-2</v>
      </c>
      <c r="O458" s="13">
        <v>6.9074479272431526E-3</v>
      </c>
      <c r="P458" s="13">
        <v>8.590666186000899E-3</v>
      </c>
      <c r="Q458" s="13">
        <v>1.4314905216963169E-2</v>
      </c>
      <c r="R458" s="13">
        <v>2.1055161907860144E-2</v>
      </c>
      <c r="S458" s="13">
        <v>4.3495820878378534E-2</v>
      </c>
      <c r="T458" s="13">
        <v>8.5020657759121251E-2</v>
      </c>
      <c r="U458" s="13">
        <v>3.9934759587054558E-2</v>
      </c>
      <c r="V458" s="13">
        <v>1.492491538245876E-2</v>
      </c>
      <c r="W458" s="13">
        <v>1.1611275655478308E-2</v>
      </c>
      <c r="X458" s="13">
        <v>2.2437573276361568E-2</v>
      </c>
      <c r="Y458" s="149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3" t="s">
        <v>261</v>
      </c>
      <c r="C459" s="28"/>
      <c r="D459" s="13">
        <v>-3.5227693628977041E-2</v>
      </c>
      <c r="E459" s="13">
        <v>1.1366423440078099E-2</v>
      </c>
      <c r="F459" s="13">
        <v>-2.0529409468057702E-2</v>
      </c>
      <c r="G459" s="13">
        <v>-2.3377286390557916E-3</v>
      </c>
      <c r="H459" s="13">
        <v>1.8218499479645045E-2</v>
      </c>
      <c r="I459" s="13">
        <v>6.3918162353524544E-3</v>
      </c>
      <c r="J459" s="13">
        <v>1.8218499479645045E-2</v>
      </c>
      <c r="K459" s="13">
        <v>4.5143474005109319E-3</v>
      </c>
      <c r="L459" s="13">
        <v>-2.7005202381496729E-2</v>
      </c>
      <c r="M459" s="13">
        <v>-1.3301050302362949E-2</v>
      </c>
      <c r="N459" s="13">
        <v>1.8218499479645045E-2</v>
      </c>
      <c r="O459" s="13">
        <v>-7.1341818667528534E-3</v>
      </c>
      <c r="P459" s="13">
        <v>1.0626399227804617E-2</v>
      </c>
      <c r="Q459" s="13">
        <v>5.8847626084246318E-3</v>
      </c>
      <c r="R459" s="13">
        <v>2.6375916822389156E-2</v>
      </c>
      <c r="S459" s="13">
        <v>0.12981963956268405</v>
      </c>
      <c r="T459" s="13">
        <v>-1.7373626407234721E-2</v>
      </c>
      <c r="U459" s="13">
        <v>5.8847626084246318E-3</v>
      </c>
      <c r="V459" s="13">
        <v>-3.5227693628977041E-2</v>
      </c>
      <c r="W459" s="13">
        <v>-3.2486863213150197E-2</v>
      </c>
      <c r="X459" s="13">
        <v>4.2913381526244132E-2</v>
      </c>
      <c r="Y459" s="149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45" t="s">
        <v>262</v>
      </c>
      <c r="C460" s="46"/>
      <c r="D460" s="44">
        <v>2.13</v>
      </c>
      <c r="E460" s="44">
        <v>0.28000000000000003</v>
      </c>
      <c r="F460" s="44">
        <v>1.37</v>
      </c>
      <c r="G460" s="44">
        <v>0.43</v>
      </c>
      <c r="H460" s="44">
        <v>0.64</v>
      </c>
      <c r="I460" s="44">
        <v>0.03</v>
      </c>
      <c r="J460" s="44">
        <v>0.64</v>
      </c>
      <c r="K460" s="44">
        <v>7.0000000000000007E-2</v>
      </c>
      <c r="L460" s="44">
        <v>1.7</v>
      </c>
      <c r="M460" s="44">
        <v>0.99</v>
      </c>
      <c r="N460" s="44">
        <v>0.64</v>
      </c>
      <c r="O460" s="44">
        <v>0.67</v>
      </c>
      <c r="P460" s="44">
        <v>0.25</v>
      </c>
      <c r="Q460" s="44">
        <v>0</v>
      </c>
      <c r="R460" s="44">
        <v>1.06</v>
      </c>
      <c r="S460" s="44">
        <v>6.42</v>
      </c>
      <c r="T460" s="44">
        <v>1.2</v>
      </c>
      <c r="U460" s="44">
        <v>0</v>
      </c>
      <c r="V460" s="44">
        <v>2.13</v>
      </c>
      <c r="W460" s="44">
        <v>1.99</v>
      </c>
      <c r="X460" s="44">
        <v>1.92</v>
      </c>
      <c r="Y460" s="149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BM461" s="55"/>
    </row>
    <row r="462" spans="1:65" ht="15">
      <c r="B462" s="8" t="s">
        <v>470</v>
      </c>
      <c r="BM462" s="27" t="s">
        <v>66</v>
      </c>
    </row>
    <row r="463" spans="1:65" ht="15">
      <c r="A463" s="24" t="s">
        <v>17</v>
      </c>
      <c r="B463" s="18" t="s">
        <v>111</v>
      </c>
      <c r="C463" s="15" t="s">
        <v>112</v>
      </c>
      <c r="D463" s="16" t="s">
        <v>223</v>
      </c>
      <c r="E463" s="17" t="s">
        <v>223</v>
      </c>
      <c r="F463" s="17" t="s">
        <v>223</v>
      </c>
      <c r="G463" s="17" t="s">
        <v>223</v>
      </c>
      <c r="H463" s="17" t="s">
        <v>223</v>
      </c>
      <c r="I463" s="17" t="s">
        <v>223</v>
      </c>
      <c r="J463" s="17" t="s">
        <v>223</v>
      </c>
      <c r="K463" s="17" t="s">
        <v>223</v>
      </c>
      <c r="L463" s="17" t="s">
        <v>223</v>
      </c>
      <c r="M463" s="17" t="s">
        <v>223</v>
      </c>
      <c r="N463" s="17" t="s">
        <v>223</v>
      </c>
      <c r="O463" s="17" t="s">
        <v>223</v>
      </c>
      <c r="P463" s="17" t="s">
        <v>223</v>
      </c>
      <c r="Q463" s="17" t="s">
        <v>223</v>
      </c>
      <c r="R463" s="17" t="s">
        <v>223</v>
      </c>
      <c r="S463" s="17" t="s">
        <v>223</v>
      </c>
      <c r="T463" s="17" t="s">
        <v>223</v>
      </c>
      <c r="U463" s="17" t="s">
        <v>223</v>
      </c>
      <c r="V463" s="17" t="s">
        <v>223</v>
      </c>
      <c r="W463" s="17" t="s">
        <v>223</v>
      </c>
      <c r="X463" s="149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 t="s">
        <v>224</v>
      </c>
      <c r="C464" s="9" t="s">
        <v>224</v>
      </c>
      <c r="D464" s="147" t="s">
        <v>227</v>
      </c>
      <c r="E464" s="148" t="s">
        <v>228</v>
      </c>
      <c r="F464" s="148" t="s">
        <v>229</v>
      </c>
      <c r="G464" s="148" t="s">
        <v>230</v>
      </c>
      <c r="H464" s="148" t="s">
        <v>231</v>
      </c>
      <c r="I464" s="148" t="s">
        <v>232</v>
      </c>
      <c r="J464" s="148" t="s">
        <v>234</v>
      </c>
      <c r="K464" s="148" t="s">
        <v>235</v>
      </c>
      <c r="L464" s="148" t="s">
        <v>236</v>
      </c>
      <c r="M464" s="148" t="s">
        <v>237</v>
      </c>
      <c r="N464" s="148" t="s">
        <v>264</v>
      </c>
      <c r="O464" s="148" t="s">
        <v>238</v>
      </c>
      <c r="P464" s="148" t="s">
        <v>239</v>
      </c>
      <c r="Q464" s="148" t="s">
        <v>240</v>
      </c>
      <c r="R464" s="148" t="s">
        <v>241</v>
      </c>
      <c r="S464" s="148" t="s">
        <v>242</v>
      </c>
      <c r="T464" s="148" t="s">
        <v>244</v>
      </c>
      <c r="U464" s="148" t="s">
        <v>245</v>
      </c>
      <c r="V464" s="148" t="s">
        <v>246</v>
      </c>
      <c r="W464" s="148" t="s">
        <v>248</v>
      </c>
      <c r="X464" s="149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s">
        <v>3</v>
      </c>
    </row>
    <row r="465" spans="1:65">
      <c r="A465" s="29"/>
      <c r="B465" s="19"/>
      <c r="C465" s="9"/>
      <c r="D465" s="10" t="s">
        <v>291</v>
      </c>
      <c r="E465" s="11" t="s">
        <v>291</v>
      </c>
      <c r="F465" s="11" t="s">
        <v>291</v>
      </c>
      <c r="G465" s="11" t="s">
        <v>292</v>
      </c>
      <c r="H465" s="11" t="s">
        <v>291</v>
      </c>
      <c r="I465" s="11" t="s">
        <v>291</v>
      </c>
      <c r="J465" s="11" t="s">
        <v>292</v>
      </c>
      <c r="K465" s="11" t="s">
        <v>292</v>
      </c>
      <c r="L465" s="11" t="s">
        <v>292</v>
      </c>
      <c r="M465" s="11" t="s">
        <v>292</v>
      </c>
      <c r="N465" s="11" t="s">
        <v>292</v>
      </c>
      <c r="O465" s="11" t="s">
        <v>291</v>
      </c>
      <c r="P465" s="11" t="s">
        <v>292</v>
      </c>
      <c r="Q465" s="11" t="s">
        <v>291</v>
      </c>
      <c r="R465" s="11" t="s">
        <v>291</v>
      </c>
      <c r="S465" s="11" t="s">
        <v>291</v>
      </c>
      <c r="T465" s="11" t="s">
        <v>292</v>
      </c>
      <c r="U465" s="11" t="s">
        <v>291</v>
      </c>
      <c r="V465" s="11" t="s">
        <v>292</v>
      </c>
      <c r="W465" s="11" t="s">
        <v>291</v>
      </c>
      <c r="X465" s="14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/>
      <c r="C466" s="9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14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8">
        <v>1</v>
      </c>
      <c r="C467" s="14">
        <v>1</v>
      </c>
      <c r="D467" s="207">
        <v>11.1</v>
      </c>
      <c r="E467" s="207">
        <v>10.7737286765025</v>
      </c>
      <c r="F467" s="207">
        <v>11.6913968373487</v>
      </c>
      <c r="G467" s="207">
        <v>12.2</v>
      </c>
      <c r="H467" s="228">
        <v>12</v>
      </c>
      <c r="I467" s="207">
        <v>11.92</v>
      </c>
      <c r="J467" s="207">
        <v>13.2</v>
      </c>
      <c r="K467" s="207">
        <v>12.3</v>
      </c>
      <c r="L467" s="207">
        <v>11.5</v>
      </c>
      <c r="M467" s="207">
        <v>12.2</v>
      </c>
      <c r="N467" s="207">
        <v>12.5</v>
      </c>
      <c r="O467" s="207">
        <v>12.66</v>
      </c>
      <c r="P467" s="207">
        <v>11.8</v>
      </c>
      <c r="Q467" s="208">
        <v>9.6999999999999993</v>
      </c>
      <c r="R467" s="207">
        <v>13.046433489517831</v>
      </c>
      <c r="S467" s="207">
        <v>13.19964911107674</v>
      </c>
      <c r="T467" s="207">
        <v>14</v>
      </c>
      <c r="U467" s="207">
        <v>11.67</v>
      </c>
      <c r="V467" s="208">
        <v>15</v>
      </c>
      <c r="W467" s="207">
        <v>12.59</v>
      </c>
      <c r="X467" s="209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>
        <v>1</v>
      </c>
    </row>
    <row r="468" spans="1:65">
      <c r="A468" s="29"/>
      <c r="B468" s="19">
        <v>1</v>
      </c>
      <c r="C468" s="9">
        <v>2</v>
      </c>
      <c r="D468" s="212">
        <v>11</v>
      </c>
      <c r="E468" s="212">
        <v>12.119811413381566</v>
      </c>
      <c r="F468" s="212">
        <v>11.678981843468399</v>
      </c>
      <c r="G468" s="212">
        <v>12.2</v>
      </c>
      <c r="H468" s="213">
        <v>9.6999999999999993</v>
      </c>
      <c r="I468" s="212">
        <v>11.97</v>
      </c>
      <c r="J468" s="212">
        <v>12.9</v>
      </c>
      <c r="K468" s="212">
        <v>12.5</v>
      </c>
      <c r="L468" s="212">
        <v>11.8</v>
      </c>
      <c r="M468" s="212">
        <v>12.2</v>
      </c>
      <c r="N468" s="212">
        <v>12.3</v>
      </c>
      <c r="O468" s="212">
        <v>12.75</v>
      </c>
      <c r="P468" s="212">
        <v>11.7</v>
      </c>
      <c r="Q468" s="213">
        <v>10</v>
      </c>
      <c r="R468" s="212">
        <v>12.577681299024363</v>
      </c>
      <c r="S468" s="212">
        <v>12.64652244086404</v>
      </c>
      <c r="T468" s="212">
        <v>13.2</v>
      </c>
      <c r="U468" s="212">
        <v>12.57</v>
      </c>
      <c r="V468" s="213">
        <v>19</v>
      </c>
      <c r="W468" s="212">
        <v>12.81</v>
      </c>
      <c r="X468" s="209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 t="e">
        <v>#N/A</v>
      </c>
    </row>
    <row r="469" spans="1:65">
      <c r="A469" s="29"/>
      <c r="B469" s="19">
        <v>1</v>
      </c>
      <c r="C469" s="9">
        <v>3</v>
      </c>
      <c r="D469" s="212">
        <v>10.7</v>
      </c>
      <c r="E469" s="212">
        <v>10.753631784076365</v>
      </c>
      <c r="F469" s="212">
        <v>11.7156942146723</v>
      </c>
      <c r="G469" s="212">
        <v>12.8</v>
      </c>
      <c r="H469" s="213">
        <v>10.3</v>
      </c>
      <c r="I469" s="212">
        <v>12.23</v>
      </c>
      <c r="J469" s="212">
        <v>12.4</v>
      </c>
      <c r="K469" s="212">
        <v>12.2</v>
      </c>
      <c r="L469" s="212">
        <v>11.8</v>
      </c>
      <c r="M469" s="212">
        <v>11.8</v>
      </c>
      <c r="N469" s="212">
        <v>12.6</v>
      </c>
      <c r="O469" s="212">
        <v>12.88</v>
      </c>
      <c r="P469" s="212">
        <v>11.8</v>
      </c>
      <c r="Q469" s="213">
        <v>10.1</v>
      </c>
      <c r="R469" s="212">
        <v>12.208342794233259</v>
      </c>
      <c r="S469" s="212">
        <v>11.762952413922998</v>
      </c>
      <c r="T469" s="212">
        <v>12.9</v>
      </c>
      <c r="U469" s="212">
        <v>12.22</v>
      </c>
      <c r="V469" s="213">
        <v>16</v>
      </c>
      <c r="W469" s="212">
        <v>11.98</v>
      </c>
      <c r="X469" s="209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1">
        <v>16</v>
      </c>
    </row>
    <row r="470" spans="1:65">
      <c r="A470" s="29"/>
      <c r="B470" s="19">
        <v>1</v>
      </c>
      <c r="C470" s="9">
        <v>4</v>
      </c>
      <c r="D470" s="212">
        <v>10.8</v>
      </c>
      <c r="E470" s="212">
        <v>10.883748836892966</v>
      </c>
      <c r="F470" s="212">
        <v>11.708425206918299</v>
      </c>
      <c r="G470" s="212">
        <v>12.3</v>
      </c>
      <c r="H470" s="213">
        <v>10.1</v>
      </c>
      <c r="I470" s="212">
        <v>11.79</v>
      </c>
      <c r="J470" s="212">
        <v>12.4</v>
      </c>
      <c r="K470" s="212">
        <v>12.5</v>
      </c>
      <c r="L470" s="212">
        <v>11.9</v>
      </c>
      <c r="M470" s="212">
        <v>12.5</v>
      </c>
      <c r="N470" s="212">
        <v>12.8</v>
      </c>
      <c r="O470" s="212">
        <v>12.73</v>
      </c>
      <c r="P470" s="212">
        <v>11.6</v>
      </c>
      <c r="Q470" s="213">
        <v>9.8000000000000007</v>
      </c>
      <c r="R470" s="212">
        <v>12.671958786894356</v>
      </c>
      <c r="S470" s="212">
        <v>13.654737460467482</v>
      </c>
      <c r="T470" s="214">
        <v>10.199999999999999</v>
      </c>
      <c r="U470" s="212">
        <v>11.81</v>
      </c>
      <c r="V470" s="213">
        <v>18</v>
      </c>
      <c r="W470" s="212">
        <v>12.53</v>
      </c>
      <c r="X470" s="209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1">
        <v>12.19990699375753</v>
      </c>
    </row>
    <row r="471" spans="1:65">
      <c r="A471" s="29"/>
      <c r="B471" s="19">
        <v>1</v>
      </c>
      <c r="C471" s="9">
        <v>5</v>
      </c>
      <c r="D471" s="212">
        <v>11.3</v>
      </c>
      <c r="E471" s="212">
        <v>10.771554058203568</v>
      </c>
      <c r="F471" s="212">
        <v>11.6890845456</v>
      </c>
      <c r="G471" s="212">
        <v>12.3</v>
      </c>
      <c r="H471" s="213">
        <v>10.199999999999999</v>
      </c>
      <c r="I471" s="212">
        <v>11.86</v>
      </c>
      <c r="J471" s="212">
        <v>13.2</v>
      </c>
      <c r="K471" s="212">
        <v>12.5</v>
      </c>
      <c r="L471" s="212">
        <v>11.2</v>
      </c>
      <c r="M471" s="212">
        <v>11.9</v>
      </c>
      <c r="N471" s="212">
        <v>12.4</v>
      </c>
      <c r="O471" s="212">
        <v>12.76</v>
      </c>
      <c r="P471" s="212">
        <v>11.8</v>
      </c>
      <c r="Q471" s="213">
        <v>10.3</v>
      </c>
      <c r="R471" s="212">
        <v>12.954462110877159</v>
      </c>
      <c r="S471" s="212">
        <v>13.613620464696071</v>
      </c>
      <c r="T471" s="212">
        <v>12.4</v>
      </c>
      <c r="U471" s="212">
        <v>12.39</v>
      </c>
      <c r="V471" s="213">
        <v>16</v>
      </c>
      <c r="W471" s="212">
        <v>12.5</v>
      </c>
      <c r="X471" s="209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1">
        <v>95</v>
      </c>
    </row>
    <row r="472" spans="1:65">
      <c r="A472" s="29"/>
      <c r="B472" s="19">
        <v>1</v>
      </c>
      <c r="C472" s="9">
        <v>6</v>
      </c>
      <c r="D472" s="212">
        <v>11.2</v>
      </c>
      <c r="E472" s="212">
        <v>11.241186695006665</v>
      </c>
      <c r="F472" s="212">
        <v>11.7275916233244</v>
      </c>
      <c r="G472" s="212">
        <v>12</v>
      </c>
      <c r="H472" s="213">
        <v>10.3</v>
      </c>
      <c r="I472" s="212">
        <v>11.89</v>
      </c>
      <c r="J472" s="212">
        <v>12.6</v>
      </c>
      <c r="K472" s="212">
        <v>12.6</v>
      </c>
      <c r="L472" s="212">
        <v>10.6</v>
      </c>
      <c r="M472" s="212">
        <v>11.6</v>
      </c>
      <c r="N472" s="212">
        <v>12.5</v>
      </c>
      <c r="O472" s="212">
        <v>12.93</v>
      </c>
      <c r="P472" s="212">
        <v>11.9</v>
      </c>
      <c r="Q472" s="213">
        <v>10.7</v>
      </c>
      <c r="R472" s="212">
        <v>13.174489225241132</v>
      </c>
      <c r="S472" s="212">
        <v>13.374828031057092</v>
      </c>
      <c r="T472" s="212">
        <v>13.6</v>
      </c>
      <c r="U472" s="212">
        <v>12.14</v>
      </c>
      <c r="V472" s="213">
        <v>17</v>
      </c>
      <c r="W472" s="212">
        <v>11.95</v>
      </c>
      <c r="X472" s="209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5"/>
    </row>
    <row r="473" spans="1:65">
      <c r="A473" s="29"/>
      <c r="B473" s="20" t="s">
        <v>258</v>
      </c>
      <c r="C473" s="12"/>
      <c r="D473" s="216">
        <v>11.016666666666666</v>
      </c>
      <c r="E473" s="216">
        <v>11.090610244010605</v>
      </c>
      <c r="F473" s="216">
        <v>11.701862378555349</v>
      </c>
      <c r="G473" s="216">
        <v>12.299999999999999</v>
      </c>
      <c r="H473" s="216">
        <v>10.433333333333332</v>
      </c>
      <c r="I473" s="216">
        <v>11.943333333333333</v>
      </c>
      <c r="J473" s="216">
        <v>12.783333333333331</v>
      </c>
      <c r="K473" s="216">
        <v>12.433333333333332</v>
      </c>
      <c r="L473" s="216">
        <v>11.466666666666667</v>
      </c>
      <c r="M473" s="216">
        <v>12.033333333333333</v>
      </c>
      <c r="N473" s="216">
        <v>12.516666666666666</v>
      </c>
      <c r="O473" s="216">
        <v>12.784999999999998</v>
      </c>
      <c r="P473" s="216">
        <v>11.766666666666667</v>
      </c>
      <c r="Q473" s="216">
        <v>10.1</v>
      </c>
      <c r="R473" s="216">
        <v>12.772227950964684</v>
      </c>
      <c r="S473" s="216">
        <v>13.042051653680737</v>
      </c>
      <c r="T473" s="216">
        <v>12.716666666666667</v>
      </c>
      <c r="U473" s="216">
        <v>12.133333333333335</v>
      </c>
      <c r="V473" s="216">
        <v>16.833333333333332</v>
      </c>
      <c r="W473" s="216">
        <v>12.393333333333333</v>
      </c>
      <c r="X473" s="209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5"/>
    </row>
    <row r="474" spans="1:65">
      <c r="A474" s="29"/>
      <c r="B474" s="3" t="s">
        <v>259</v>
      </c>
      <c r="C474" s="28"/>
      <c r="D474" s="212">
        <v>11.05</v>
      </c>
      <c r="E474" s="212">
        <v>10.828738756697733</v>
      </c>
      <c r="F474" s="212">
        <v>11.699911022133499</v>
      </c>
      <c r="G474" s="212">
        <v>12.25</v>
      </c>
      <c r="H474" s="212">
        <v>10.25</v>
      </c>
      <c r="I474" s="212">
        <v>11.905000000000001</v>
      </c>
      <c r="J474" s="212">
        <v>12.75</v>
      </c>
      <c r="K474" s="212">
        <v>12.5</v>
      </c>
      <c r="L474" s="212">
        <v>11.65</v>
      </c>
      <c r="M474" s="212">
        <v>12.05</v>
      </c>
      <c r="N474" s="212">
        <v>12.5</v>
      </c>
      <c r="O474" s="212">
        <v>12.754999999999999</v>
      </c>
      <c r="P474" s="212">
        <v>11.8</v>
      </c>
      <c r="Q474" s="212">
        <v>10.050000000000001</v>
      </c>
      <c r="R474" s="212">
        <v>12.813210448885759</v>
      </c>
      <c r="S474" s="212">
        <v>13.287238571066915</v>
      </c>
      <c r="T474" s="212">
        <v>13.05</v>
      </c>
      <c r="U474" s="212">
        <v>12.18</v>
      </c>
      <c r="V474" s="212">
        <v>16.5</v>
      </c>
      <c r="W474" s="212">
        <v>12.515000000000001</v>
      </c>
      <c r="X474" s="209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  <c r="BI474" s="210"/>
      <c r="BJ474" s="210"/>
      <c r="BK474" s="210"/>
      <c r="BL474" s="210"/>
      <c r="BM474" s="215"/>
    </row>
    <row r="475" spans="1:65">
      <c r="A475" s="29"/>
      <c r="B475" s="3" t="s">
        <v>260</v>
      </c>
      <c r="C475" s="28"/>
      <c r="D475" s="23">
        <v>0.23166067138525417</v>
      </c>
      <c r="E475" s="23">
        <v>0.53674672171734616</v>
      </c>
      <c r="F475" s="23">
        <v>1.8399477691073259E-2</v>
      </c>
      <c r="G475" s="23">
        <v>0.26832815729997517</v>
      </c>
      <c r="H475" s="23">
        <v>0.79916623218618721</v>
      </c>
      <c r="I475" s="23">
        <v>0.15279616051022613</v>
      </c>
      <c r="J475" s="23">
        <v>0.37103458958251639</v>
      </c>
      <c r="K475" s="23">
        <v>0.15055453054181622</v>
      </c>
      <c r="L475" s="23">
        <v>0.49665548085837846</v>
      </c>
      <c r="M475" s="23">
        <v>0.32659863237109021</v>
      </c>
      <c r="N475" s="23">
        <v>0.17224014243685082</v>
      </c>
      <c r="O475" s="23">
        <v>0.10054849576199536</v>
      </c>
      <c r="P475" s="23">
        <v>0.10327955589886489</v>
      </c>
      <c r="Q475" s="23">
        <v>0.36331804249169891</v>
      </c>
      <c r="R475" s="23">
        <v>0.35667376528735989</v>
      </c>
      <c r="S475" s="23">
        <v>0.72528478583533595</v>
      </c>
      <c r="T475" s="23">
        <v>1.3511723304844083</v>
      </c>
      <c r="U475" s="23">
        <v>0.3415650255319867</v>
      </c>
      <c r="V475" s="23">
        <v>1.4719601443879746</v>
      </c>
      <c r="W475" s="23">
        <v>0.34920862914118656</v>
      </c>
      <c r="X475" s="149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86</v>
      </c>
      <c r="C476" s="28"/>
      <c r="D476" s="13">
        <v>2.1028200125741681E-2</v>
      </c>
      <c r="E476" s="13">
        <v>4.839650027438408E-2</v>
      </c>
      <c r="F476" s="13">
        <v>1.5723546471364982E-3</v>
      </c>
      <c r="G476" s="13">
        <v>2.1815297341461398E-2</v>
      </c>
      <c r="H476" s="13">
        <v>7.6597402445960444E-2</v>
      </c>
      <c r="I476" s="13">
        <v>1.2793426780091498E-2</v>
      </c>
      <c r="J476" s="13">
        <v>2.9024870110757481E-2</v>
      </c>
      <c r="K476" s="13">
        <v>1.2108943475213102E-2</v>
      </c>
      <c r="L476" s="13">
        <v>4.3312977981835331E-2</v>
      </c>
      <c r="M476" s="13">
        <v>2.7141160584855141E-2</v>
      </c>
      <c r="N476" s="13">
        <v>1.3760863576845606E-2</v>
      </c>
      <c r="O476" s="13">
        <v>7.8645675214701113E-3</v>
      </c>
      <c r="P476" s="13">
        <v>8.7772993681754855E-3</v>
      </c>
      <c r="Q476" s="13">
        <v>3.5972083415019694E-2</v>
      </c>
      <c r="R476" s="13">
        <v>2.7925728123292724E-2</v>
      </c>
      <c r="S476" s="13">
        <v>5.5611249295324294E-2</v>
      </c>
      <c r="T476" s="13">
        <v>0.10625208365539253</v>
      </c>
      <c r="U476" s="13">
        <v>2.8150963642746153E-2</v>
      </c>
      <c r="V476" s="13">
        <v>8.7443176894335131E-2</v>
      </c>
      <c r="W476" s="13">
        <v>2.817713521849273E-2</v>
      </c>
      <c r="X476" s="149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3" t="s">
        <v>261</v>
      </c>
      <c r="C477" s="28"/>
      <c r="D477" s="13">
        <v>-9.6987651438351641E-2</v>
      </c>
      <c r="E477" s="13">
        <v>-9.0926656269964323E-2</v>
      </c>
      <c r="F477" s="13">
        <v>-4.0823640332423916E-2</v>
      </c>
      <c r="G477" s="13">
        <v>8.2044073199643019E-3</v>
      </c>
      <c r="H477" s="13">
        <v>-0.14480222360122263</v>
      </c>
      <c r="I477" s="13">
        <v>-2.1030788231048092E-2</v>
      </c>
      <c r="J477" s="13">
        <v>4.7822195683485891E-2</v>
      </c>
      <c r="K477" s="13">
        <v>1.9133452385763361E-2</v>
      </c>
      <c r="L477" s="13">
        <v>-6.0102124341279706E-2</v>
      </c>
      <c r="M477" s="13">
        <v>-1.3653682811633705E-2</v>
      </c>
      <c r="N477" s="13">
        <v>2.5964105551887995E-2</v>
      </c>
      <c r="O477" s="13">
        <v>4.7958808746808357E-2</v>
      </c>
      <c r="P477" s="13">
        <v>-3.5511772943231712E-2</v>
      </c>
      <c r="Q477" s="13">
        <v>-0.17212483626572028</v>
      </c>
      <c r="R477" s="13">
        <v>4.6911911500636894E-2</v>
      </c>
      <c r="S477" s="13">
        <v>6.9028777051670653E-2</v>
      </c>
      <c r="T477" s="13">
        <v>4.2357673150586583E-2</v>
      </c>
      <c r="U477" s="13">
        <v>-5.4568990122842997E-3</v>
      </c>
      <c r="V477" s="13">
        <v>0.37979193955713275</v>
      </c>
      <c r="W477" s="13">
        <v>1.5854738866023732E-2</v>
      </c>
      <c r="X477" s="149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29"/>
      <c r="B478" s="45" t="s">
        <v>262</v>
      </c>
      <c r="C478" s="46"/>
      <c r="D478" s="44">
        <v>1.51</v>
      </c>
      <c r="E478" s="44">
        <v>1.42</v>
      </c>
      <c r="F478" s="44">
        <v>0.65</v>
      </c>
      <c r="G478" s="44">
        <v>0.1</v>
      </c>
      <c r="H478" s="44">
        <v>2.25</v>
      </c>
      <c r="I478" s="44">
        <v>0.34</v>
      </c>
      <c r="J478" s="44">
        <v>0.71</v>
      </c>
      <c r="K478" s="44">
        <v>0.27</v>
      </c>
      <c r="L478" s="44">
        <v>0.94</v>
      </c>
      <c r="M478" s="44">
        <v>0.23</v>
      </c>
      <c r="N478" s="44">
        <v>0.38</v>
      </c>
      <c r="O478" s="44">
        <v>0.72</v>
      </c>
      <c r="P478" s="44">
        <v>0.56999999999999995</v>
      </c>
      <c r="Q478" s="44">
        <v>2.67</v>
      </c>
      <c r="R478" s="44">
        <v>0.7</v>
      </c>
      <c r="S478" s="44">
        <v>1.04</v>
      </c>
      <c r="T478" s="44">
        <v>0.63</v>
      </c>
      <c r="U478" s="44">
        <v>0.1</v>
      </c>
      <c r="V478" s="44">
        <v>5.82</v>
      </c>
      <c r="W478" s="44">
        <v>0.22</v>
      </c>
      <c r="X478" s="149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BM479" s="55"/>
    </row>
    <row r="480" spans="1:65" ht="15">
      <c r="B480" s="8" t="s">
        <v>531</v>
      </c>
      <c r="BM480" s="27" t="s">
        <v>66</v>
      </c>
    </row>
    <row r="481" spans="1:65" ht="15">
      <c r="A481" s="24" t="s">
        <v>20</v>
      </c>
      <c r="B481" s="18" t="s">
        <v>111</v>
      </c>
      <c r="C481" s="15" t="s">
        <v>112</v>
      </c>
      <c r="D481" s="16" t="s">
        <v>223</v>
      </c>
      <c r="E481" s="17" t="s">
        <v>223</v>
      </c>
      <c r="F481" s="17" t="s">
        <v>223</v>
      </c>
      <c r="G481" s="17" t="s">
        <v>223</v>
      </c>
      <c r="H481" s="17" t="s">
        <v>223</v>
      </c>
      <c r="I481" s="17" t="s">
        <v>223</v>
      </c>
      <c r="J481" s="17" t="s">
        <v>223</v>
      </c>
      <c r="K481" s="17" t="s">
        <v>223</v>
      </c>
      <c r="L481" s="17" t="s">
        <v>223</v>
      </c>
      <c r="M481" s="17" t="s">
        <v>223</v>
      </c>
      <c r="N481" s="17" t="s">
        <v>223</v>
      </c>
      <c r="O481" s="17" t="s">
        <v>223</v>
      </c>
      <c r="P481" s="17" t="s">
        <v>223</v>
      </c>
      <c r="Q481" s="17" t="s">
        <v>223</v>
      </c>
      <c r="R481" s="17" t="s">
        <v>223</v>
      </c>
      <c r="S481" s="17" t="s">
        <v>223</v>
      </c>
      <c r="T481" s="17" t="s">
        <v>223</v>
      </c>
      <c r="U481" s="17" t="s">
        <v>223</v>
      </c>
      <c r="V481" s="17" t="s">
        <v>223</v>
      </c>
      <c r="W481" s="17" t="s">
        <v>223</v>
      </c>
      <c r="X481" s="17" t="s">
        <v>223</v>
      </c>
      <c r="Y481" s="149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 t="s">
        <v>224</v>
      </c>
      <c r="C482" s="9" t="s">
        <v>224</v>
      </c>
      <c r="D482" s="147" t="s">
        <v>226</v>
      </c>
      <c r="E482" s="148" t="s">
        <v>227</v>
      </c>
      <c r="F482" s="148" t="s">
        <v>228</v>
      </c>
      <c r="G482" s="148" t="s">
        <v>229</v>
      </c>
      <c r="H482" s="148" t="s">
        <v>230</v>
      </c>
      <c r="I482" s="148" t="s">
        <v>231</v>
      </c>
      <c r="J482" s="148" t="s">
        <v>232</v>
      </c>
      <c r="K482" s="148" t="s">
        <v>234</v>
      </c>
      <c r="L482" s="148" t="s">
        <v>235</v>
      </c>
      <c r="M482" s="148" t="s">
        <v>236</v>
      </c>
      <c r="N482" s="148" t="s">
        <v>237</v>
      </c>
      <c r="O482" s="148" t="s">
        <v>264</v>
      </c>
      <c r="P482" s="148" t="s">
        <v>238</v>
      </c>
      <c r="Q482" s="148" t="s">
        <v>239</v>
      </c>
      <c r="R482" s="148" t="s">
        <v>241</v>
      </c>
      <c r="S482" s="148" t="s">
        <v>242</v>
      </c>
      <c r="T482" s="148" t="s">
        <v>243</v>
      </c>
      <c r="U482" s="148" t="s">
        <v>244</v>
      </c>
      <c r="V482" s="148" t="s">
        <v>245</v>
      </c>
      <c r="W482" s="148" t="s">
        <v>246</v>
      </c>
      <c r="X482" s="148" t="s">
        <v>248</v>
      </c>
      <c r="Y482" s="149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s">
        <v>3</v>
      </c>
    </row>
    <row r="483" spans="1:65">
      <c r="A483" s="29"/>
      <c r="B483" s="19"/>
      <c r="C483" s="9"/>
      <c r="D483" s="10" t="s">
        <v>291</v>
      </c>
      <c r="E483" s="11" t="s">
        <v>291</v>
      </c>
      <c r="F483" s="11" t="s">
        <v>291</v>
      </c>
      <c r="G483" s="11" t="s">
        <v>291</v>
      </c>
      <c r="H483" s="11" t="s">
        <v>292</v>
      </c>
      <c r="I483" s="11" t="s">
        <v>291</v>
      </c>
      <c r="J483" s="11" t="s">
        <v>291</v>
      </c>
      <c r="K483" s="11" t="s">
        <v>292</v>
      </c>
      <c r="L483" s="11" t="s">
        <v>292</v>
      </c>
      <c r="M483" s="11" t="s">
        <v>292</v>
      </c>
      <c r="N483" s="11" t="s">
        <v>292</v>
      </c>
      <c r="O483" s="11" t="s">
        <v>292</v>
      </c>
      <c r="P483" s="11" t="s">
        <v>291</v>
      </c>
      <c r="Q483" s="11" t="s">
        <v>292</v>
      </c>
      <c r="R483" s="11" t="s">
        <v>291</v>
      </c>
      <c r="S483" s="11" t="s">
        <v>291</v>
      </c>
      <c r="T483" s="11" t="s">
        <v>114</v>
      </c>
      <c r="U483" s="11" t="s">
        <v>292</v>
      </c>
      <c r="V483" s="11" t="s">
        <v>292</v>
      </c>
      <c r="W483" s="11" t="s">
        <v>292</v>
      </c>
      <c r="X483" s="11" t="s">
        <v>291</v>
      </c>
      <c r="Y483" s="149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149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</v>
      </c>
    </row>
    <row r="485" spans="1:65">
      <c r="A485" s="29"/>
      <c r="B485" s="18">
        <v>1</v>
      </c>
      <c r="C485" s="14">
        <v>1</v>
      </c>
      <c r="D485" s="207">
        <v>12.7</v>
      </c>
      <c r="E485" s="208">
        <v>10.3</v>
      </c>
      <c r="F485" s="207">
        <v>11.13143528665802</v>
      </c>
      <c r="G485" s="208">
        <v>10.2955846931316</v>
      </c>
      <c r="H485" s="208">
        <v>12</v>
      </c>
      <c r="I485" s="207">
        <v>12.6</v>
      </c>
      <c r="J485" s="207">
        <v>11.8</v>
      </c>
      <c r="K485" s="207">
        <v>12.6</v>
      </c>
      <c r="L485" s="207">
        <v>12.2</v>
      </c>
      <c r="M485" s="207">
        <v>11.8</v>
      </c>
      <c r="N485" s="207">
        <v>12.1</v>
      </c>
      <c r="O485" s="207">
        <v>12.6</v>
      </c>
      <c r="P485" s="207">
        <v>11.5</v>
      </c>
      <c r="Q485" s="208">
        <v>12</v>
      </c>
      <c r="R485" s="207">
        <v>12.968897851732788</v>
      </c>
      <c r="S485" s="208">
        <v>10.221230025835661</v>
      </c>
      <c r="T485" s="207">
        <v>10.397327223599497</v>
      </c>
      <c r="U485" s="208">
        <v>14</v>
      </c>
      <c r="V485" s="208">
        <v>12</v>
      </c>
      <c r="W485" s="207">
        <v>12.4</v>
      </c>
      <c r="X485" s="207">
        <v>11.8</v>
      </c>
      <c r="Y485" s="209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</v>
      </c>
    </row>
    <row r="486" spans="1:65">
      <c r="A486" s="29"/>
      <c r="B486" s="19">
        <v>1</v>
      </c>
      <c r="C486" s="9">
        <v>2</v>
      </c>
      <c r="D486" s="212">
        <v>12.5</v>
      </c>
      <c r="E486" s="213">
        <v>10.3</v>
      </c>
      <c r="F486" s="212">
        <v>11.93598096859672</v>
      </c>
      <c r="G486" s="213">
        <v>10.2458640037802</v>
      </c>
      <c r="H486" s="213">
        <v>11</v>
      </c>
      <c r="I486" s="212">
        <v>10.8</v>
      </c>
      <c r="J486" s="212">
        <v>11.8</v>
      </c>
      <c r="K486" s="212">
        <v>12.5</v>
      </c>
      <c r="L486" s="212">
        <v>12.2</v>
      </c>
      <c r="M486" s="212">
        <v>12</v>
      </c>
      <c r="N486" s="212">
        <v>12.6</v>
      </c>
      <c r="O486" s="212">
        <v>12.1</v>
      </c>
      <c r="P486" s="212">
        <v>11.5</v>
      </c>
      <c r="Q486" s="213">
        <v>12</v>
      </c>
      <c r="R486" s="212">
        <v>12.859162614161189</v>
      </c>
      <c r="S486" s="213">
        <v>11.234909307564957</v>
      </c>
      <c r="T486" s="212">
        <v>11.918126503798497</v>
      </c>
      <c r="U486" s="213">
        <v>12</v>
      </c>
      <c r="V486" s="213">
        <v>13</v>
      </c>
      <c r="W486" s="212">
        <v>12.4</v>
      </c>
      <c r="X486" s="212">
        <v>11.8</v>
      </c>
      <c r="Y486" s="209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 t="e">
        <v>#N/A</v>
      </c>
    </row>
    <row r="487" spans="1:65">
      <c r="A487" s="29"/>
      <c r="B487" s="19">
        <v>1</v>
      </c>
      <c r="C487" s="9">
        <v>3</v>
      </c>
      <c r="D487" s="212">
        <v>12.4</v>
      </c>
      <c r="E487" s="213">
        <v>10.4</v>
      </c>
      <c r="F487" s="212">
        <v>12.40899254605772</v>
      </c>
      <c r="G487" s="213">
        <v>10.256089304351701</v>
      </c>
      <c r="H487" s="213">
        <v>12</v>
      </c>
      <c r="I487" s="212">
        <v>11.5</v>
      </c>
      <c r="J487" s="212">
        <v>12</v>
      </c>
      <c r="K487" s="212">
        <v>12.6</v>
      </c>
      <c r="L487" s="212">
        <v>12.4</v>
      </c>
      <c r="M487" s="212">
        <v>12.2</v>
      </c>
      <c r="N487" s="212">
        <v>12</v>
      </c>
      <c r="O487" s="212">
        <v>12.2</v>
      </c>
      <c r="P487" s="212">
        <v>11.5</v>
      </c>
      <c r="Q487" s="213">
        <v>12</v>
      </c>
      <c r="R487" s="212">
        <v>12.335905466629777</v>
      </c>
      <c r="S487" s="213">
        <v>10.05302223247547</v>
      </c>
      <c r="T487" s="212">
        <v>10.94619614455741</v>
      </c>
      <c r="U487" s="213">
        <v>12</v>
      </c>
      <c r="V487" s="213">
        <v>13</v>
      </c>
      <c r="W487" s="212">
        <v>12.3</v>
      </c>
      <c r="X487" s="212">
        <v>11.5</v>
      </c>
      <c r="Y487" s="209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16</v>
      </c>
    </row>
    <row r="488" spans="1:65">
      <c r="A488" s="29"/>
      <c r="B488" s="19">
        <v>1</v>
      </c>
      <c r="C488" s="9">
        <v>4</v>
      </c>
      <c r="D488" s="212">
        <v>12.6</v>
      </c>
      <c r="E488" s="213">
        <v>10</v>
      </c>
      <c r="F488" s="212">
        <v>11.142152127329421</v>
      </c>
      <c r="G488" s="213">
        <v>10.1303026938174</v>
      </c>
      <c r="H488" s="213">
        <v>12</v>
      </c>
      <c r="I488" s="212">
        <v>11.4</v>
      </c>
      <c r="J488" s="212">
        <v>11.8</v>
      </c>
      <c r="K488" s="212">
        <v>12.4</v>
      </c>
      <c r="L488" s="212">
        <v>12.2</v>
      </c>
      <c r="M488" s="212">
        <v>11.9</v>
      </c>
      <c r="N488" s="212">
        <v>12.5</v>
      </c>
      <c r="O488" s="212">
        <v>12.4</v>
      </c>
      <c r="P488" s="212">
        <v>11.5</v>
      </c>
      <c r="Q488" s="213">
        <v>12</v>
      </c>
      <c r="R488" s="212">
        <v>13.095423503466099</v>
      </c>
      <c r="S488" s="213">
        <v>10.288510111679448</v>
      </c>
      <c r="T488" s="214">
        <v>10.175408630513791</v>
      </c>
      <c r="U488" s="213">
        <v>12</v>
      </c>
      <c r="V488" s="213">
        <v>13</v>
      </c>
      <c r="W488" s="212">
        <v>12.8</v>
      </c>
      <c r="X488" s="212">
        <v>11.7</v>
      </c>
      <c r="Y488" s="209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>
        <v>12.066257639354859</v>
      </c>
    </row>
    <row r="489" spans="1:65">
      <c r="A489" s="29"/>
      <c r="B489" s="19">
        <v>1</v>
      </c>
      <c r="C489" s="9">
        <v>5</v>
      </c>
      <c r="D489" s="212">
        <v>12.6</v>
      </c>
      <c r="E489" s="213">
        <v>10.3</v>
      </c>
      <c r="F489" s="212">
        <v>11.921335496676519</v>
      </c>
      <c r="G489" s="213">
        <v>10.2095334424487</v>
      </c>
      <c r="H489" s="213">
        <v>12</v>
      </c>
      <c r="I489" s="212">
        <v>11.5</v>
      </c>
      <c r="J489" s="212">
        <v>12</v>
      </c>
      <c r="K489" s="212">
        <v>12.6</v>
      </c>
      <c r="L489" s="212">
        <v>12.3</v>
      </c>
      <c r="M489" s="212">
        <v>12.2</v>
      </c>
      <c r="N489" s="212">
        <v>12</v>
      </c>
      <c r="O489" s="212">
        <v>12.1</v>
      </c>
      <c r="P489" s="212">
        <v>11.5</v>
      </c>
      <c r="Q489" s="213">
        <v>12</v>
      </c>
      <c r="R489" s="212">
        <v>12.97246097383039</v>
      </c>
      <c r="S489" s="213">
        <v>10.621124292320516</v>
      </c>
      <c r="T489" s="212">
        <v>11.657851944216867</v>
      </c>
      <c r="U489" s="213">
        <v>12</v>
      </c>
      <c r="V489" s="213">
        <v>13</v>
      </c>
      <c r="W489" s="212">
        <v>12.2</v>
      </c>
      <c r="X489" s="212">
        <v>11.8</v>
      </c>
      <c r="Y489" s="209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1">
        <v>96</v>
      </c>
    </row>
    <row r="490" spans="1:65">
      <c r="A490" s="29"/>
      <c r="B490" s="19">
        <v>1</v>
      </c>
      <c r="C490" s="9">
        <v>6</v>
      </c>
      <c r="D490" s="212">
        <v>12.6</v>
      </c>
      <c r="E490" s="213">
        <v>10.4</v>
      </c>
      <c r="F490" s="212">
        <v>12.070629583256022</v>
      </c>
      <c r="G490" s="213">
        <v>10.259321536893401</v>
      </c>
      <c r="H490" s="213">
        <v>12</v>
      </c>
      <c r="I490" s="212">
        <v>11</v>
      </c>
      <c r="J490" s="212">
        <v>12</v>
      </c>
      <c r="K490" s="212">
        <v>12.5</v>
      </c>
      <c r="L490" s="212">
        <v>12.6</v>
      </c>
      <c r="M490" s="212">
        <v>11.9</v>
      </c>
      <c r="N490" s="212">
        <v>12</v>
      </c>
      <c r="O490" s="212">
        <v>12.3</v>
      </c>
      <c r="P490" s="212">
        <v>11.6</v>
      </c>
      <c r="Q490" s="213">
        <v>12</v>
      </c>
      <c r="R490" s="212">
        <v>13.057748258190617</v>
      </c>
      <c r="S490" s="213">
        <v>8.9894884460622926</v>
      </c>
      <c r="T490" s="212">
        <v>12.035095708180087</v>
      </c>
      <c r="U490" s="213">
        <v>12</v>
      </c>
      <c r="V490" s="213">
        <v>13</v>
      </c>
      <c r="W490" s="212">
        <v>12.2</v>
      </c>
      <c r="X490" s="214">
        <v>11.1</v>
      </c>
      <c r="Y490" s="209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5"/>
    </row>
    <row r="491" spans="1:65">
      <c r="A491" s="29"/>
      <c r="B491" s="20" t="s">
        <v>258</v>
      </c>
      <c r="C491" s="12"/>
      <c r="D491" s="216">
        <v>12.566666666666668</v>
      </c>
      <c r="E491" s="216">
        <v>10.283333333333333</v>
      </c>
      <c r="F491" s="216">
        <v>11.76842100142907</v>
      </c>
      <c r="G491" s="216">
        <v>10.232782612403835</v>
      </c>
      <c r="H491" s="216">
        <v>11.833333333333334</v>
      </c>
      <c r="I491" s="216">
        <v>11.466666666666667</v>
      </c>
      <c r="J491" s="216">
        <v>11.9</v>
      </c>
      <c r="K491" s="216">
        <v>12.533333333333333</v>
      </c>
      <c r="L491" s="216">
        <v>12.316666666666665</v>
      </c>
      <c r="M491" s="216">
        <v>12</v>
      </c>
      <c r="N491" s="216">
        <v>12.200000000000001</v>
      </c>
      <c r="O491" s="216">
        <v>12.283333333333333</v>
      </c>
      <c r="P491" s="216">
        <v>11.516666666666666</v>
      </c>
      <c r="Q491" s="216">
        <v>12</v>
      </c>
      <c r="R491" s="216">
        <v>12.881599778001808</v>
      </c>
      <c r="S491" s="216">
        <v>10.234714069323056</v>
      </c>
      <c r="T491" s="216">
        <v>11.188334359144358</v>
      </c>
      <c r="U491" s="216">
        <v>12.333333333333334</v>
      </c>
      <c r="V491" s="216">
        <v>12.833333333333334</v>
      </c>
      <c r="W491" s="216">
        <v>12.383333333333335</v>
      </c>
      <c r="X491" s="216">
        <v>11.616666666666665</v>
      </c>
      <c r="Y491" s="209"/>
      <c r="Z491" s="210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5"/>
    </row>
    <row r="492" spans="1:65">
      <c r="A492" s="29"/>
      <c r="B492" s="3" t="s">
        <v>259</v>
      </c>
      <c r="C492" s="28"/>
      <c r="D492" s="212">
        <v>12.6</v>
      </c>
      <c r="E492" s="212">
        <v>10.3</v>
      </c>
      <c r="F492" s="212">
        <v>11.92865823263662</v>
      </c>
      <c r="G492" s="212">
        <v>10.250976654065951</v>
      </c>
      <c r="H492" s="212">
        <v>12</v>
      </c>
      <c r="I492" s="212">
        <v>11.45</v>
      </c>
      <c r="J492" s="212">
        <v>11.9</v>
      </c>
      <c r="K492" s="212">
        <v>12.55</v>
      </c>
      <c r="L492" s="212">
        <v>12.25</v>
      </c>
      <c r="M492" s="212">
        <v>11.95</v>
      </c>
      <c r="N492" s="212">
        <v>12.05</v>
      </c>
      <c r="O492" s="212">
        <v>12.25</v>
      </c>
      <c r="P492" s="212">
        <v>11.5</v>
      </c>
      <c r="Q492" s="212">
        <v>12</v>
      </c>
      <c r="R492" s="212">
        <v>12.970679412781589</v>
      </c>
      <c r="S492" s="212">
        <v>10.254870068757555</v>
      </c>
      <c r="T492" s="212">
        <v>11.302024044387139</v>
      </c>
      <c r="U492" s="212">
        <v>12</v>
      </c>
      <c r="V492" s="212">
        <v>13</v>
      </c>
      <c r="W492" s="212">
        <v>12.350000000000001</v>
      </c>
      <c r="X492" s="212">
        <v>11.75</v>
      </c>
      <c r="Y492" s="209"/>
      <c r="Z492" s="210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  <c r="BI492" s="210"/>
      <c r="BJ492" s="210"/>
      <c r="BK492" s="210"/>
      <c r="BL492" s="210"/>
      <c r="BM492" s="215"/>
    </row>
    <row r="493" spans="1:65">
      <c r="A493" s="29"/>
      <c r="B493" s="3" t="s">
        <v>260</v>
      </c>
      <c r="C493" s="28"/>
      <c r="D493" s="23">
        <v>0.10327955589886409</v>
      </c>
      <c r="E493" s="23">
        <v>0.14719601443879762</v>
      </c>
      <c r="F493" s="23">
        <v>0.51982393551282824</v>
      </c>
      <c r="G493" s="23">
        <v>5.7280709080420669E-2</v>
      </c>
      <c r="H493" s="23">
        <v>0.40824829046386302</v>
      </c>
      <c r="I493" s="23">
        <v>0.62503333244449155</v>
      </c>
      <c r="J493" s="23">
        <v>0.10954451150103282</v>
      </c>
      <c r="K493" s="23">
        <v>8.1649658092772318E-2</v>
      </c>
      <c r="L493" s="23">
        <v>0.16020819787597243</v>
      </c>
      <c r="M493" s="23">
        <v>0.1673320053068145</v>
      </c>
      <c r="N493" s="23">
        <v>0.27568097504180433</v>
      </c>
      <c r="O493" s="23">
        <v>0.19407902170679528</v>
      </c>
      <c r="P493" s="23">
        <v>4.0824829046386159E-2</v>
      </c>
      <c r="Q493" s="23">
        <v>0</v>
      </c>
      <c r="R493" s="23">
        <v>0.27961090501402175</v>
      </c>
      <c r="S493" s="23">
        <v>0.73978077631726902</v>
      </c>
      <c r="T493" s="23">
        <v>0.79754496481139203</v>
      </c>
      <c r="U493" s="23">
        <v>0.81649658092772603</v>
      </c>
      <c r="V493" s="23">
        <v>0.40824829046386302</v>
      </c>
      <c r="W493" s="23">
        <v>0.22286019533929083</v>
      </c>
      <c r="X493" s="23">
        <v>0.27868739954771349</v>
      </c>
      <c r="Y493" s="149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86</v>
      </c>
      <c r="C494" s="28"/>
      <c r="D494" s="13">
        <v>8.2185322996443568E-3</v>
      </c>
      <c r="E494" s="13">
        <v>1.4314037060498958E-2</v>
      </c>
      <c r="F494" s="13">
        <v>4.4171085946849167E-2</v>
      </c>
      <c r="G494" s="13">
        <v>5.5977646794711459E-3</v>
      </c>
      <c r="H494" s="13">
        <v>3.4499855532157439E-2</v>
      </c>
      <c r="I494" s="13">
        <v>5.4508720852717289E-2</v>
      </c>
      <c r="J494" s="13">
        <v>9.2054211345405732E-3</v>
      </c>
      <c r="K494" s="13">
        <v>6.5146003797424724E-3</v>
      </c>
      <c r="L494" s="13">
        <v>1.3007431491959875E-2</v>
      </c>
      <c r="M494" s="13">
        <v>1.3944333775567875E-2</v>
      </c>
      <c r="N494" s="13">
        <v>2.2596801232934779E-2</v>
      </c>
      <c r="O494" s="13">
        <v>1.5800191726469088E-2</v>
      </c>
      <c r="P494" s="13">
        <v>3.5448476740711572E-3</v>
      </c>
      <c r="Q494" s="13">
        <v>0</v>
      </c>
      <c r="R494" s="13">
        <v>2.170622514538291E-2</v>
      </c>
      <c r="S494" s="13">
        <v>7.2281528463471731E-2</v>
      </c>
      <c r="T494" s="13">
        <v>7.128361909916904E-2</v>
      </c>
      <c r="U494" s="13">
        <v>6.6202425480626437E-2</v>
      </c>
      <c r="V494" s="13">
        <v>3.1811555101080233E-2</v>
      </c>
      <c r="W494" s="13">
        <v>1.7996785626322273E-2</v>
      </c>
      <c r="X494" s="13">
        <v>2.3990306991194851E-2</v>
      </c>
      <c r="Y494" s="149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3" t="s">
        <v>261</v>
      </c>
      <c r="C495" s="28"/>
      <c r="D495" s="13">
        <v>4.1471767159992901E-2</v>
      </c>
      <c r="E495" s="13">
        <v>-0.14776116666085481</v>
      </c>
      <c r="F495" s="13">
        <v>-2.4683431004686618E-2</v>
      </c>
      <c r="G495" s="13">
        <v>-0.15195059493599994</v>
      </c>
      <c r="H495" s="13">
        <v>-1.9303773629184562E-2</v>
      </c>
      <c r="I495" s="13">
        <v>-4.9691544023773293E-2</v>
      </c>
      <c r="J495" s="13">
        <v>-1.3778724466532055E-2</v>
      </c>
      <c r="K495" s="13">
        <v>3.870924257866637E-2</v>
      </c>
      <c r="L495" s="13">
        <v>2.0752832800045695E-2</v>
      </c>
      <c r="M495" s="13">
        <v>-5.4911507225534617E-3</v>
      </c>
      <c r="N495" s="13">
        <v>1.1083996765404169E-2</v>
      </c>
      <c r="O495" s="13">
        <v>1.7990308218719608E-2</v>
      </c>
      <c r="P495" s="13">
        <v>-4.5547757151783941E-2</v>
      </c>
      <c r="Q495" s="13">
        <v>-5.4911507225534617E-3</v>
      </c>
      <c r="R495" s="13">
        <v>6.7572081006099127E-2</v>
      </c>
      <c r="S495" s="13">
        <v>-0.15179052401948623</v>
      </c>
      <c r="T495" s="13">
        <v>-7.2758539263002242E-2</v>
      </c>
      <c r="U495" s="13">
        <v>2.2134095090708961E-2</v>
      </c>
      <c r="V495" s="13">
        <v>6.3571963810602705E-2</v>
      </c>
      <c r="W495" s="13">
        <v>2.6277881962698535E-2</v>
      </c>
      <c r="X495" s="13">
        <v>-3.7260183407805236E-2</v>
      </c>
      <c r="Y495" s="149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45" t="s">
        <v>262</v>
      </c>
      <c r="C496" s="46"/>
      <c r="D496" s="44">
        <v>1.04</v>
      </c>
      <c r="E496" s="44">
        <v>2.52</v>
      </c>
      <c r="F496" s="44">
        <v>0.2</v>
      </c>
      <c r="G496" s="44">
        <v>2.59</v>
      </c>
      <c r="H496" s="44" t="s">
        <v>263</v>
      </c>
      <c r="I496" s="44">
        <v>0.67</v>
      </c>
      <c r="J496" s="44">
        <v>0</v>
      </c>
      <c r="K496" s="44">
        <v>0.99</v>
      </c>
      <c r="L496" s="44">
        <v>0.65</v>
      </c>
      <c r="M496" s="44">
        <v>0.16</v>
      </c>
      <c r="N496" s="44">
        <v>0.47</v>
      </c>
      <c r="O496" s="44">
        <v>0.6</v>
      </c>
      <c r="P496" s="44">
        <v>0.6</v>
      </c>
      <c r="Q496" s="44" t="s">
        <v>263</v>
      </c>
      <c r="R496" s="44">
        <v>1.53</v>
      </c>
      <c r="S496" s="44">
        <v>2.59</v>
      </c>
      <c r="T496" s="44">
        <v>1.1100000000000001</v>
      </c>
      <c r="U496" s="44" t="s">
        <v>263</v>
      </c>
      <c r="V496" s="44" t="s">
        <v>263</v>
      </c>
      <c r="W496" s="44">
        <v>0.75</v>
      </c>
      <c r="X496" s="44">
        <v>0.44</v>
      </c>
      <c r="Y496" s="149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0" t="s">
        <v>302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BM497" s="55"/>
    </row>
    <row r="498" spans="1:65">
      <c r="BM498" s="55"/>
    </row>
    <row r="499" spans="1:65" ht="15">
      <c r="B499" s="8" t="s">
        <v>532</v>
      </c>
      <c r="BM499" s="27" t="s">
        <v>66</v>
      </c>
    </row>
    <row r="500" spans="1:65" ht="15">
      <c r="A500" s="24" t="s">
        <v>23</v>
      </c>
      <c r="B500" s="18" t="s">
        <v>111</v>
      </c>
      <c r="C500" s="15" t="s">
        <v>112</v>
      </c>
      <c r="D500" s="16" t="s">
        <v>223</v>
      </c>
      <c r="E500" s="17" t="s">
        <v>223</v>
      </c>
      <c r="F500" s="17" t="s">
        <v>223</v>
      </c>
      <c r="G500" s="17" t="s">
        <v>223</v>
      </c>
      <c r="H500" s="17" t="s">
        <v>223</v>
      </c>
      <c r="I500" s="17" t="s">
        <v>223</v>
      </c>
      <c r="J500" s="17" t="s">
        <v>223</v>
      </c>
      <c r="K500" s="17" t="s">
        <v>223</v>
      </c>
      <c r="L500" s="17" t="s">
        <v>223</v>
      </c>
      <c r="M500" s="17" t="s">
        <v>223</v>
      </c>
      <c r="N500" s="149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 t="s">
        <v>224</v>
      </c>
      <c r="C501" s="9" t="s">
        <v>224</v>
      </c>
      <c r="D501" s="147" t="s">
        <v>227</v>
      </c>
      <c r="E501" s="148" t="s">
        <v>228</v>
      </c>
      <c r="F501" s="148" t="s">
        <v>230</v>
      </c>
      <c r="G501" s="148" t="s">
        <v>231</v>
      </c>
      <c r="H501" s="148" t="s">
        <v>232</v>
      </c>
      <c r="I501" s="148" t="s">
        <v>238</v>
      </c>
      <c r="J501" s="148" t="s">
        <v>239</v>
      </c>
      <c r="K501" s="148" t="s">
        <v>242</v>
      </c>
      <c r="L501" s="148" t="s">
        <v>244</v>
      </c>
      <c r="M501" s="148" t="s">
        <v>245</v>
      </c>
      <c r="N501" s="149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s">
        <v>3</v>
      </c>
    </row>
    <row r="502" spans="1:65">
      <c r="A502" s="29"/>
      <c r="B502" s="19"/>
      <c r="C502" s="9"/>
      <c r="D502" s="10" t="s">
        <v>291</v>
      </c>
      <c r="E502" s="11" t="s">
        <v>291</v>
      </c>
      <c r="F502" s="11" t="s">
        <v>292</v>
      </c>
      <c r="G502" s="11" t="s">
        <v>291</v>
      </c>
      <c r="H502" s="11" t="s">
        <v>291</v>
      </c>
      <c r="I502" s="11" t="s">
        <v>291</v>
      </c>
      <c r="J502" s="11" t="s">
        <v>292</v>
      </c>
      <c r="K502" s="11" t="s">
        <v>291</v>
      </c>
      <c r="L502" s="11" t="s">
        <v>292</v>
      </c>
      <c r="M502" s="11" t="s">
        <v>291</v>
      </c>
      <c r="N502" s="149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</v>
      </c>
    </row>
    <row r="503" spans="1:65">
      <c r="A503" s="29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149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</v>
      </c>
    </row>
    <row r="504" spans="1:65">
      <c r="A504" s="29"/>
      <c r="B504" s="18">
        <v>1</v>
      </c>
      <c r="C504" s="14">
        <v>1</v>
      </c>
      <c r="D504" s="197">
        <v>0.09</v>
      </c>
      <c r="E504" s="197">
        <v>8.4922445789195833E-2</v>
      </c>
      <c r="F504" s="198" t="s">
        <v>108</v>
      </c>
      <c r="G504" s="198" t="s">
        <v>108</v>
      </c>
      <c r="H504" s="197">
        <v>0.11</v>
      </c>
      <c r="I504" s="197">
        <v>0.11</v>
      </c>
      <c r="J504" s="197">
        <v>0.09</v>
      </c>
      <c r="K504" s="197">
        <v>9.8583084347722158E-2</v>
      </c>
      <c r="L504" s="197">
        <v>0.11</v>
      </c>
      <c r="M504" s="197">
        <v>0.1</v>
      </c>
      <c r="N504" s="199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  <c r="AO504" s="200"/>
      <c r="AP504" s="200"/>
      <c r="AQ504" s="200"/>
      <c r="AR504" s="200"/>
      <c r="AS504" s="200"/>
      <c r="AT504" s="200"/>
      <c r="AU504" s="200"/>
      <c r="AV504" s="200"/>
      <c r="AW504" s="200"/>
      <c r="AX504" s="200"/>
      <c r="AY504" s="200"/>
      <c r="AZ504" s="200"/>
      <c r="BA504" s="200"/>
      <c r="BB504" s="200"/>
      <c r="BC504" s="200"/>
      <c r="BD504" s="200"/>
      <c r="BE504" s="200"/>
      <c r="BF504" s="200"/>
      <c r="BG504" s="200"/>
      <c r="BH504" s="200"/>
      <c r="BI504" s="200"/>
      <c r="BJ504" s="200"/>
      <c r="BK504" s="200"/>
      <c r="BL504" s="200"/>
      <c r="BM504" s="201">
        <v>1</v>
      </c>
    </row>
    <row r="505" spans="1:65">
      <c r="A505" s="29"/>
      <c r="B505" s="19">
        <v>1</v>
      </c>
      <c r="C505" s="9">
        <v>2</v>
      </c>
      <c r="D505" s="23">
        <v>0.08</v>
      </c>
      <c r="E505" s="23">
        <v>9.3308405613999931E-2</v>
      </c>
      <c r="F505" s="203" t="s">
        <v>108</v>
      </c>
      <c r="G505" s="203" t="s">
        <v>108</v>
      </c>
      <c r="H505" s="23">
        <v>0.12</v>
      </c>
      <c r="I505" s="23">
        <v>0.1</v>
      </c>
      <c r="J505" s="23">
        <v>0.1</v>
      </c>
      <c r="K505" s="23">
        <v>9.6582387668448122E-2</v>
      </c>
      <c r="L505" s="23">
        <v>0.11</v>
      </c>
      <c r="M505" s="23">
        <v>0.1</v>
      </c>
      <c r="N505" s="199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  <c r="AA505" s="200"/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L505" s="200"/>
      <c r="AM505" s="200"/>
      <c r="AN505" s="200"/>
      <c r="AO505" s="200"/>
      <c r="AP505" s="200"/>
      <c r="AQ505" s="200"/>
      <c r="AR505" s="200"/>
      <c r="AS505" s="200"/>
      <c r="AT505" s="200"/>
      <c r="AU505" s="200"/>
      <c r="AV505" s="200"/>
      <c r="AW505" s="200"/>
      <c r="AX505" s="200"/>
      <c r="AY505" s="200"/>
      <c r="AZ505" s="200"/>
      <c r="BA505" s="200"/>
      <c r="BB505" s="200"/>
      <c r="BC505" s="200"/>
      <c r="BD505" s="200"/>
      <c r="BE505" s="200"/>
      <c r="BF505" s="200"/>
      <c r="BG505" s="200"/>
      <c r="BH505" s="200"/>
      <c r="BI505" s="200"/>
      <c r="BJ505" s="200"/>
      <c r="BK505" s="200"/>
      <c r="BL505" s="200"/>
      <c r="BM505" s="201" t="e">
        <v>#N/A</v>
      </c>
    </row>
    <row r="506" spans="1:65">
      <c r="A506" s="29"/>
      <c r="B506" s="19">
        <v>1</v>
      </c>
      <c r="C506" s="9">
        <v>3</v>
      </c>
      <c r="D506" s="23">
        <v>0.09</v>
      </c>
      <c r="E506" s="23">
        <v>9.3367628722147947E-2</v>
      </c>
      <c r="F506" s="203">
        <v>0.1</v>
      </c>
      <c r="G506" s="203" t="s">
        <v>108</v>
      </c>
      <c r="H506" s="23">
        <v>0.09</v>
      </c>
      <c r="I506" s="23">
        <v>0.1</v>
      </c>
      <c r="J506" s="23">
        <v>0.09</v>
      </c>
      <c r="K506" s="23">
        <v>9.0633292463250026E-2</v>
      </c>
      <c r="L506" s="23">
        <v>0.1</v>
      </c>
      <c r="M506" s="23">
        <v>0.1</v>
      </c>
      <c r="N506" s="199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  <c r="AO506" s="200"/>
      <c r="AP506" s="200"/>
      <c r="AQ506" s="200"/>
      <c r="AR506" s="200"/>
      <c r="AS506" s="200"/>
      <c r="AT506" s="200"/>
      <c r="AU506" s="200"/>
      <c r="AV506" s="200"/>
      <c r="AW506" s="200"/>
      <c r="AX506" s="200"/>
      <c r="AY506" s="200"/>
      <c r="AZ506" s="200"/>
      <c r="BA506" s="200"/>
      <c r="BB506" s="200"/>
      <c r="BC506" s="200"/>
      <c r="BD506" s="200"/>
      <c r="BE506" s="200"/>
      <c r="BF506" s="200"/>
      <c r="BG506" s="200"/>
      <c r="BH506" s="200"/>
      <c r="BI506" s="200"/>
      <c r="BJ506" s="200"/>
      <c r="BK506" s="200"/>
      <c r="BL506" s="200"/>
      <c r="BM506" s="201">
        <v>16</v>
      </c>
    </row>
    <row r="507" spans="1:65">
      <c r="A507" s="29"/>
      <c r="B507" s="19">
        <v>1</v>
      </c>
      <c r="C507" s="9">
        <v>4</v>
      </c>
      <c r="D507" s="23">
        <v>0.08</v>
      </c>
      <c r="E507" s="23">
        <v>8.9963264035371734E-2</v>
      </c>
      <c r="F507" s="203">
        <v>0.1</v>
      </c>
      <c r="G507" s="203" t="s">
        <v>108</v>
      </c>
      <c r="H507" s="23">
        <v>0.11</v>
      </c>
      <c r="I507" s="23">
        <v>0.1</v>
      </c>
      <c r="J507" s="23">
        <v>0.1</v>
      </c>
      <c r="K507" s="23">
        <v>9.2149967242534964E-2</v>
      </c>
      <c r="L507" s="23">
        <v>0.09</v>
      </c>
      <c r="M507" s="23">
        <v>0.1</v>
      </c>
      <c r="N507" s="199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  <c r="AO507" s="200"/>
      <c r="AP507" s="200"/>
      <c r="AQ507" s="200"/>
      <c r="AR507" s="200"/>
      <c r="AS507" s="200"/>
      <c r="AT507" s="200"/>
      <c r="AU507" s="200"/>
      <c r="AV507" s="200"/>
      <c r="AW507" s="200"/>
      <c r="AX507" s="200"/>
      <c r="AY507" s="200"/>
      <c r="AZ507" s="200"/>
      <c r="BA507" s="200"/>
      <c r="BB507" s="200"/>
      <c r="BC507" s="200"/>
      <c r="BD507" s="200"/>
      <c r="BE507" s="200"/>
      <c r="BF507" s="200"/>
      <c r="BG507" s="200"/>
      <c r="BH507" s="200"/>
      <c r="BI507" s="200"/>
      <c r="BJ507" s="200"/>
      <c r="BK507" s="200"/>
      <c r="BL507" s="200"/>
      <c r="BM507" s="201">
        <v>9.7575793244841169E-2</v>
      </c>
    </row>
    <row r="508" spans="1:65">
      <c r="A508" s="29"/>
      <c r="B508" s="19">
        <v>1</v>
      </c>
      <c r="C508" s="9">
        <v>5</v>
      </c>
      <c r="D508" s="23">
        <v>0.08</v>
      </c>
      <c r="E508" s="23">
        <v>9.1920061700660943E-2</v>
      </c>
      <c r="F508" s="203" t="s">
        <v>108</v>
      </c>
      <c r="G508" s="203" t="s">
        <v>108</v>
      </c>
      <c r="H508" s="23">
        <v>0.1</v>
      </c>
      <c r="I508" s="23">
        <v>0.11</v>
      </c>
      <c r="J508" s="23">
        <v>0.09</v>
      </c>
      <c r="K508" s="23">
        <v>9.6375113336827717E-2</v>
      </c>
      <c r="L508" s="23">
        <v>0.1</v>
      </c>
      <c r="M508" s="23">
        <v>0.11</v>
      </c>
      <c r="N508" s="199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  <c r="AO508" s="200"/>
      <c r="AP508" s="200"/>
      <c r="AQ508" s="200"/>
      <c r="AR508" s="200"/>
      <c r="AS508" s="200"/>
      <c r="AT508" s="200"/>
      <c r="AU508" s="200"/>
      <c r="AV508" s="200"/>
      <c r="AW508" s="200"/>
      <c r="AX508" s="200"/>
      <c r="AY508" s="200"/>
      <c r="AZ508" s="200"/>
      <c r="BA508" s="200"/>
      <c r="BB508" s="200"/>
      <c r="BC508" s="200"/>
      <c r="BD508" s="200"/>
      <c r="BE508" s="200"/>
      <c r="BF508" s="200"/>
      <c r="BG508" s="200"/>
      <c r="BH508" s="200"/>
      <c r="BI508" s="200"/>
      <c r="BJ508" s="200"/>
      <c r="BK508" s="200"/>
      <c r="BL508" s="200"/>
      <c r="BM508" s="201">
        <v>97</v>
      </c>
    </row>
    <row r="509" spans="1:65">
      <c r="A509" s="29"/>
      <c r="B509" s="19">
        <v>1</v>
      </c>
      <c r="C509" s="9">
        <v>6</v>
      </c>
      <c r="D509" s="23">
        <v>0.09</v>
      </c>
      <c r="E509" s="23">
        <v>9.4389822121972944E-2</v>
      </c>
      <c r="F509" s="203">
        <v>0.1</v>
      </c>
      <c r="G509" s="203" t="s">
        <v>108</v>
      </c>
      <c r="H509" s="23">
        <v>0.11</v>
      </c>
      <c r="I509" s="23">
        <v>0.1</v>
      </c>
      <c r="J509" s="23">
        <v>0.1</v>
      </c>
      <c r="K509" s="23">
        <v>9.1442602710243737E-2</v>
      </c>
      <c r="L509" s="23">
        <v>0.11</v>
      </c>
      <c r="M509" s="23">
        <v>0.1</v>
      </c>
      <c r="N509" s="199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  <c r="AA509" s="200"/>
      <c r="AB509" s="200"/>
      <c r="AC509" s="200"/>
      <c r="AD509" s="200"/>
      <c r="AE509" s="200"/>
      <c r="AF509" s="200"/>
      <c r="AG509" s="200"/>
      <c r="AH509" s="200"/>
      <c r="AI509" s="200"/>
      <c r="AJ509" s="200"/>
      <c r="AK509" s="200"/>
      <c r="AL509" s="200"/>
      <c r="AM509" s="200"/>
      <c r="AN509" s="200"/>
      <c r="AO509" s="200"/>
      <c r="AP509" s="200"/>
      <c r="AQ509" s="200"/>
      <c r="AR509" s="200"/>
      <c r="AS509" s="200"/>
      <c r="AT509" s="200"/>
      <c r="AU509" s="200"/>
      <c r="AV509" s="200"/>
      <c r="AW509" s="200"/>
      <c r="AX509" s="200"/>
      <c r="AY509" s="200"/>
      <c r="AZ509" s="200"/>
      <c r="BA509" s="200"/>
      <c r="BB509" s="200"/>
      <c r="BC509" s="200"/>
      <c r="BD509" s="200"/>
      <c r="BE509" s="200"/>
      <c r="BF509" s="200"/>
      <c r="BG509" s="200"/>
      <c r="BH509" s="200"/>
      <c r="BI509" s="200"/>
      <c r="BJ509" s="200"/>
      <c r="BK509" s="200"/>
      <c r="BL509" s="200"/>
      <c r="BM509" s="56"/>
    </row>
    <row r="510" spans="1:65">
      <c r="A510" s="29"/>
      <c r="B510" s="20" t="s">
        <v>258</v>
      </c>
      <c r="C510" s="12"/>
      <c r="D510" s="205">
        <v>8.5000000000000006E-2</v>
      </c>
      <c r="E510" s="205">
        <v>9.1311937997224882E-2</v>
      </c>
      <c r="F510" s="205">
        <v>0.10000000000000002</v>
      </c>
      <c r="G510" s="205" t="s">
        <v>626</v>
      </c>
      <c r="H510" s="205">
        <v>0.10666666666666665</v>
      </c>
      <c r="I510" s="205">
        <v>0.10333333333333333</v>
      </c>
      <c r="J510" s="205">
        <v>9.4999999999999987E-2</v>
      </c>
      <c r="K510" s="205">
        <v>9.4294407961504456E-2</v>
      </c>
      <c r="L510" s="205">
        <v>0.10333333333333333</v>
      </c>
      <c r="M510" s="205">
        <v>0.10166666666666667</v>
      </c>
      <c r="N510" s="199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0"/>
      <c r="AT510" s="200"/>
      <c r="AU510" s="200"/>
      <c r="AV510" s="200"/>
      <c r="AW510" s="200"/>
      <c r="AX510" s="200"/>
      <c r="AY510" s="200"/>
      <c r="AZ510" s="200"/>
      <c r="BA510" s="200"/>
      <c r="BB510" s="200"/>
      <c r="BC510" s="200"/>
      <c r="BD510" s="200"/>
      <c r="BE510" s="200"/>
      <c r="BF510" s="200"/>
      <c r="BG510" s="200"/>
      <c r="BH510" s="200"/>
      <c r="BI510" s="200"/>
      <c r="BJ510" s="200"/>
      <c r="BK510" s="200"/>
      <c r="BL510" s="200"/>
      <c r="BM510" s="56"/>
    </row>
    <row r="511" spans="1:65">
      <c r="A511" s="29"/>
      <c r="B511" s="3" t="s">
        <v>259</v>
      </c>
      <c r="C511" s="28"/>
      <c r="D511" s="23">
        <v>8.4999999999999992E-2</v>
      </c>
      <c r="E511" s="23">
        <v>9.261423365733043E-2</v>
      </c>
      <c r="F511" s="23">
        <v>0.1</v>
      </c>
      <c r="G511" s="23" t="s">
        <v>626</v>
      </c>
      <c r="H511" s="23">
        <v>0.11</v>
      </c>
      <c r="I511" s="23">
        <v>0.1</v>
      </c>
      <c r="J511" s="23">
        <v>9.5000000000000001E-2</v>
      </c>
      <c r="K511" s="23">
        <v>9.426254028968134E-2</v>
      </c>
      <c r="L511" s="23">
        <v>0.10500000000000001</v>
      </c>
      <c r="M511" s="23">
        <v>0.1</v>
      </c>
      <c r="N511" s="199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0"/>
      <c r="AT511" s="200"/>
      <c r="AU511" s="200"/>
      <c r="AV511" s="200"/>
      <c r="AW511" s="200"/>
      <c r="AX511" s="200"/>
      <c r="AY511" s="200"/>
      <c r="AZ511" s="200"/>
      <c r="BA511" s="200"/>
      <c r="BB511" s="200"/>
      <c r="BC511" s="200"/>
      <c r="BD511" s="200"/>
      <c r="BE511" s="200"/>
      <c r="BF511" s="200"/>
      <c r="BG511" s="200"/>
      <c r="BH511" s="200"/>
      <c r="BI511" s="200"/>
      <c r="BJ511" s="200"/>
      <c r="BK511" s="200"/>
      <c r="BL511" s="200"/>
      <c r="BM511" s="56"/>
    </row>
    <row r="512" spans="1:65">
      <c r="A512" s="29"/>
      <c r="B512" s="3" t="s">
        <v>260</v>
      </c>
      <c r="C512" s="28"/>
      <c r="D512" s="23">
        <v>5.4772255750516587E-3</v>
      </c>
      <c r="E512" s="23">
        <v>3.484234910486596E-3</v>
      </c>
      <c r="F512" s="23">
        <v>1.6996749443881478E-17</v>
      </c>
      <c r="G512" s="23" t="s">
        <v>626</v>
      </c>
      <c r="H512" s="23">
        <v>1.0327955589886445E-2</v>
      </c>
      <c r="I512" s="23">
        <v>5.1639777949432199E-3</v>
      </c>
      <c r="J512" s="23">
        <v>5.4772255750516656E-3</v>
      </c>
      <c r="K512" s="23">
        <v>3.2891371824184485E-3</v>
      </c>
      <c r="L512" s="23">
        <v>8.1649658092772612E-3</v>
      </c>
      <c r="M512" s="23">
        <v>4.082482904638628E-3</v>
      </c>
      <c r="N512" s="199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0"/>
      <c r="AT512" s="200"/>
      <c r="AU512" s="200"/>
      <c r="AV512" s="200"/>
      <c r="AW512" s="200"/>
      <c r="AX512" s="200"/>
      <c r="AY512" s="200"/>
      <c r="AZ512" s="200"/>
      <c r="BA512" s="200"/>
      <c r="BB512" s="200"/>
      <c r="BC512" s="200"/>
      <c r="BD512" s="200"/>
      <c r="BE512" s="200"/>
      <c r="BF512" s="200"/>
      <c r="BG512" s="200"/>
      <c r="BH512" s="200"/>
      <c r="BI512" s="200"/>
      <c r="BJ512" s="200"/>
      <c r="BK512" s="200"/>
      <c r="BL512" s="200"/>
      <c r="BM512" s="56"/>
    </row>
    <row r="513" spans="1:65">
      <c r="A513" s="29"/>
      <c r="B513" s="3" t="s">
        <v>86</v>
      </c>
      <c r="C513" s="28"/>
      <c r="D513" s="13">
        <v>6.4437947941784215E-2</v>
      </c>
      <c r="E513" s="13">
        <v>3.8157496017579735E-2</v>
      </c>
      <c r="F513" s="13">
        <v>1.6996749443881474E-16</v>
      </c>
      <c r="G513" s="13" t="s">
        <v>626</v>
      </c>
      <c r="H513" s="13">
        <v>9.6824583655185439E-2</v>
      </c>
      <c r="I513" s="13">
        <v>4.9973978660740839E-2</v>
      </c>
      <c r="J513" s="13">
        <v>5.7655006053175438E-2</v>
      </c>
      <c r="K513" s="13">
        <v>3.4881572020275406E-2</v>
      </c>
      <c r="L513" s="13">
        <v>7.9015798154296074E-2</v>
      </c>
      <c r="M513" s="13">
        <v>4.0155569553822573E-2</v>
      </c>
      <c r="N513" s="149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3" t="s">
        <v>261</v>
      </c>
      <c r="C514" s="28"/>
      <c r="D514" s="13">
        <v>-0.12888230601708217</v>
      </c>
      <c r="E514" s="13">
        <v>-6.4194766338191767E-2</v>
      </c>
      <c r="F514" s="13">
        <v>2.4844345862256256E-2</v>
      </c>
      <c r="G514" s="13" t="s">
        <v>626</v>
      </c>
      <c r="H514" s="13">
        <v>9.3167302253073014E-2</v>
      </c>
      <c r="I514" s="13">
        <v>5.9005824057664746E-2</v>
      </c>
      <c r="J514" s="13">
        <v>-2.6397871430856812E-2</v>
      </c>
      <c r="K514" s="13">
        <v>-3.3629091542232481E-2</v>
      </c>
      <c r="L514" s="13">
        <v>5.9005824057664746E-2</v>
      </c>
      <c r="M514" s="13">
        <v>4.192508495996039E-2</v>
      </c>
      <c r="N514" s="149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29"/>
      <c r="B515" s="45" t="s">
        <v>262</v>
      </c>
      <c r="C515" s="46"/>
      <c r="D515" s="44">
        <v>0.81</v>
      </c>
      <c r="E515" s="44">
        <v>0.3</v>
      </c>
      <c r="F515" s="44" t="s">
        <v>263</v>
      </c>
      <c r="G515" s="44">
        <v>3.64</v>
      </c>
      <c r="H515" s="44">
        <v>0.94</v>
      </c>
      <c r="I515" s="44">
        <v>0.67</v>
      </c>
      <c r="J515" s="44">
        <v>0</v>
      </c>
      <c r="K515" s="44">
        <v>0.06</v>
      </c>
      <c r="L515" s="44">
        <v>0.67</v>
      </c>
      <c r="M515" s="44">
        <v>0.54</v>
      </c>
      <c r="N515" s="149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0" t="s">
        <v>301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BM516" s="55"/>
    </row>
    <row r="517" spans="1:65">
      <c r="BM517" s="55"/>
    </row>
    <row r="518" spans="1:65" ht="15">
      <c r="B518" s="8" t="s">
        <v>533</v>
      </c>
      <c r="BM518" s="27" t="s">
        <v>66</v>
      </c>
    </row>
    <row r="519" spans="1:65" ht="15">
      <c r="A519" s="24" t="s">
        <v>55</v>
      </c>
      <c r="B519" s="18" t="s">
        <v>111</v>
      </c>
      <c r="C519" s="15" t="s">
        <v>112</v>
      </c>
      <c r="D519" s="16" t="s">
        <v>223</v>
      </c>
      <c r="E519" s="17" t="s">
        <v>223</v>
      </c>
      <c r="F519" s="17" t="s">
        <v>223</v>
      </c>
      <c r="G519" s="17" t="s">
        <v>223</v>
      </c>
      <c r="H519" s="17" t="s">
        <v>223</v>
      </c>
      <c r="I519" s="17" t="s">
        <v>223</v>
      </c>
      <c r="J519" s="17" t="s">
        <v>223</v>
      </c>
      <c r="K519" s="17" t="s">
        <v>223</v>
      </c>
      <c r="L519" s="17" t="s">
        <v>223</v>
      </c>
      <c r="M519" s="17" t="s">
        <v>223</v>
      </c>
      <c r="N519" s="17" t="s">
        <v>223</v>
      </c>
      <c r="O519" s="17" t="s">
        <v>223</v>
      </c>
      <c r="P519" s="17" t="s">
        <v>223</v>
      </c>
      <c r="Q519" s="17" t="s">
        <v>223</v>
      </c>
      <c r="R519" s="17" t="s">
        <v>223</v>
      </c>
      <c r="S519" s="17" t="s">
        <v>223</v>
      </c>
      <c r="T519" s="17" t="s">
        <v>223</v>
      </c>
      <c r="U519" s="17" t="s">
        <v>223</v>
      </c>
      <c r="V519" s="17" t="s">
        <v>223</v>
      </c>
      <c r="W519" s="17" t="s">
        <v>223</v>
      </c>
      <c r="X519" s="17" t="s">
        <v>223</v>
      </c>
      <c r="Y519" s="17" t="s">
        <v>223</v>
      </c>
      <c r="Z519" s="149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 t="s">
        <v>224</v>
      </c>
      <c r="C520" s="9" t="s">
        <v>224</v>
      </c>
      <c r="D520" s="147" t="s">
        <v>226</v>
      </c>
      <c r="E520" s="148" t="s">
        <v>227</v>
      </c>
      <c r="F520" s="148" t="s">
        <v>228</v>
      </c>
      <c r="G520" s="148" t="s">
        <v>229</v>
      </c>
      <c r="H520" s="148" t="s">
        <v>230</v>
      </c>
      <c r="I520" s="148" t="s">
        <v>231</v>
      </c>
      <c r="J520" s="148" t="s">
        <v>232</v>
      </c>
      <c r="K520" s="148" t="s">
        <v>234</v>
      </c>
      <c r="L520" s="148" t="s">
        <v>235</v>
      </c>
      <c r="M520" s="148" t="s">
        <v>236</v>
      </c>
      <c r="N520" s="148" t="s">
        <v>237</v>
      </c>
      <c r="O520" s="148" t="s">
        <v>264</v>
      </c>
      <c r="P520" s="148" t="s">
        <v>238</v>
      </c>
      <c r="Q520" s="148" t="s">
        <v>239</v>
      </c>
      <c r="R520" s="148" t="s">
        <v>240</v>
      </c>
      <c r="S520" s="148" t="s">
        <v>241</v>
      </c>
      <c r="T520" s="148" t="s">
        <v>242</v>
      </c>
      <c r="U520" s="148" t="s">
        <v>243</v>
      </c>
      <c r="V520" s="148" t="s">
        <v>244</v>
      </c>
      <c r="W520" s="148" t="s">
        <v>245</v>
      </c>
      <c r="X520" s="148" t="s">
        <v>246</v>
      </c>
      <c r="Y520" s="148" t="s">
        <v>248</v>
      </c>
      <c r="Z520" s="149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s">
        <v>1</v>
      </c>
    </row>
    <row r="521" spans="1:65">
      <c r="A521" s="29"/>
      <c r="B521" s="19"/>
      <c r="C521" s="9"/>
      <c r="D521" s="10" t="s">
        <v>114</v>
      </c>
      <c r="E521" s="11" t="s">
        <v>114</v>
      </c>
      <c r="F521" s="11" t="s">
        <v>114</v>
      </c>
      <c r="G521" s="11" t="s">
        <v>114</v>
      </c>
      <c r="H521" s="11" t="s">
        <v>292</v>
      </c>
      <c r="I521" s="11" t="s">
        <v>291</v>
      </c>
      <c r="J521" s="11" t="s">
        <v>114</v>
      </c>
      <c r="K521" s="11" t="s">
        <v>292</v>
      </c>
      <c r="L521" s="11" t="s">
        <v>292</v>
      </c>
      <c r="M521" s="11" t="s">
        <v>292</v>
      </c>
      <c r="N521" s="11" t="s">
        <v>292</v>
      </c>
      <c r="O521" s="11" t="s">
        <v>292</v>
      </c>
      <c r="P521" s="11" t="s">
        <v>114</v>
      </c>
      <c r="Q521" s="11" t="s">
        <v>292</v>
      </c>
      <c r="R521" s="11" t="s">
        <v>291</v>
      </c>
      <c r="S521" s="11" t="s">
        <v>291</v>
      </c>
      <c r="T521" s="11" t="s">
        <v>291</v>
      </c>
      <c r="U521" s="11" t="s">
        <v>114</v>
      </c>
      <c r="V521" s="11" t="s">
        <v>292</v>
      </c>
      <c r="W521" s="11" t="s">
        <v>292</v>
      </c>
      <c r="X521" s="11" t="s">
        <v>292</v>
      </c>
      <c r="Y521" s="11" t="s">
        <v>291</v>
      </c>
      <c r="Z521" s="149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2</v>
      </c>
    </row>
    <row r="522" spans="1:65">
      <c r="A522" s="29"/>
      <c r="B522" s="19"/>
      <c r="C522" s="9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149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</v>
      </c>
    </row>
    <row r="523" spans="1:65">
      <c r="A523" s="29"/>
      <c r="B523" s="18">
        <v>1</v>
      </c>
      <c r="C523" s="14">
        <v>1</v>
      </c>
      <c r="D523" s="21">
        <v>2.36</v>
      </c>
      <c r="E523" s="21">
        <v>2.59</v>
      </c>
      <c r="F523" s="143">
        <v>5.0051389999999994E-2</v>
      </c>
      <c r="G523" s="21">
        <v>2.4268608</v>
      </c>
      <c r="H523" s="21">
        <v>2.59</v>
      </c>
      <c r="I523" s="21">
        <v>2.4700000000000002</v>
      </c>
      <c r="J523" s="21">
        <v>2.4636999999999998</v>
      </c>
      <c r="K523" s="21">
        <v>2.4700000000000002</v>
      </c>
      <c r="L523" s="21">
        <v>2.4700000000000002</v>
      </c>
      <c r="M523" s="21">
        <v>2.44</v>
      </c>
      <c r="N523" s="21">
        <v>2.5</v>
      </c>
      <c r="O523" s="21">
        <v>2.5</v>
      </c>
      <c r="P523" s="21">
        <v>2.4726999999999997</v>
      </c>
      <c r="Q523" s="21">
        <v>2.4327999999999999</v>
      </c>
      <c r="R523" s="21">
        <v>2.54</v>
      </c>
      <c r="S523" s="21">
        <v>2.5839007047648215</v>
      </c>
      <c r="T523" s="143">
        <v>2.8221128445445101</v>
      </c>
      <c r="U523" s="21">
        <v>2.6150280438501374</v>
      </c>
      <c r="V523" s="21">
        <v>2.6</v>
      </c>
      <c r="W523" s="21">
        <v>2.4279999999999999</v>
      </c>
      <c r="X523" s="143">
        <v>2.68</v>
      </c>
      <c r="Y523" s="21">
        <v>2.5032999999999999</v>
      </c>
      <c r="Z523" s="149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</v>
      </c>
    </row>
    <row r="524" spans="1:65">
      <c r="A524" s="29"/>
      <c r="B524" s="19">
        <v>1</v>
      </c>
      <c r="C524" s="9">
        <v>2</v>
      </c>
      <c r="D524" s="11">
        <v>2.37</v>
      </c>
      <c r="E524" s="11">
        <v>2.54</v>
      </c>
      <c r="F524" s="144">
        <v>4.8404049999999997E-2</v>
      </c>
      <c r="G524" s="11">
        <v>2.4665347199999998</v>
      </c>
      <c r="H524" s="11">
        <v>2.57</v>
      </c>
      <c r="I524" s="11">
        <v>2.48</v>
      </c>
      <c r="J524" s="11">
        <v>2.4487999999999999</v>
      </c>
      <c r="K524" s="11">
        <v>2.4500000000000002</v>
      </c>
      <c r="L524" s="11">
        <v>2.4900000000000002</v>
      </c>
      <c r="M524" s="11">
        <v>2.48</v>
      </c>
      <c r="N524" s="11">
        <v>2.56</v>
      </c>
      <c r="O524" s="11">
        <v>2.42</v>
      </c>
      <c r="P524" s="11">
        <v>2.4632000000000001</v>
      </c>
      <c r="Q524" s="11">
        <v>2.4266000000000001</v>
      </c>
      <c r="R524" s="11">
        <v>2.54</v>
      </c>
      <c r="S524" s="11">
        <v>2.504194880446311</v>
      </c>
      <c r="T524" s="144">
        <v>2.7400598108485035</v>
      </c>
      <c r="U524" s="11">
        <v>2.6687820382092799</v>
      </c>
      <c r="V524" s="11">
        <v>2.52</v>
      </c>
      <c r="W524" s="11">
        <v>2.4529999999999998</v>
      </c>
      <c r="X524" s="144">
        <v>2.61</v>
      </c>
      <c r="Y524" s="11">
        <v>2.4929999999999999</v>
      </c>
      <c r="Z524" s="149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 t="e">
        <v>#N/A</v>
      </c>
    </row>
    <row r="525" spans="1:65">
      <c r="A525" s="29"/>
      <c r="B525" s="19">
        <v>1</v>
      </c>
      <c r="C525" s="9">
        <v>3</v>
      </c>
      <c r="D525" s="11">
        <v>2.34</v>
      </c>
      <c r="E525" s="11">
        <v>2.48</v>
      </c>
      <c r="F525" s="144">
        <v>4.8319490000000007E-2</v>
      </c>
      <c r="G525" s="11">
        <v>2.43630192</v>
      </c>
      <c r="H525" s="145">
        <v>2.75</v>
      </c>
      <c r="I525" s="11">
        <v>2.52</v>
      </c>
      <c r="J525" s="11">
        <v>2.4539</v>
      </c>
      <c r="K525" s="11">
        <v>2.4900000000000002</v>
      </c>
      <c r="L525" s="11">
        <v>2.5</v>
      </c>
      <c r="M525" s="11">
        <v>2.4900000000000002</v>
      </c>
      <c r="N525" s="11">
        <v>2.4500000000000002</v>
      </c>
      <c r="O525" s="11">
        <v>2.42</v>
      </c>
      <c r="P525" s="11">
        <v>2.4899999999999998</v>
      </c>
      <c r="Q525" s="11">
        <v>2.4298999999999999</v>
      </c>
      <c r="R525" s="11">
        <v>2.48</v>
      </c>
      <c r="S525" s="11">
        <v>2.4126776771427538</v>
      </c>
      <c r="T525" s="144">
        <v>2.6013632116630183</v>
      </c>
      <c r="U525" s="11">
        <v>2.6215009988210789</v>
      </c>
      <c r="V525" s="11">
        <v>2.4500000000000002</v>
      </c>
      <c r="W525" s="11">
        <v>2.44</v>
      </c>
      <c r="X525" s="144">
        <v>2.61</v>
      </c>
      <c r="Y525" s="11">
        <v>2.3866999999999998</v>
      </c>
      <c r="Z525" s="149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16</v>
      </c>
    </row>
    <row r="526" spans="1:65">
      <c r="A526" s="29"/>
      <c r="B526" s="19">
        <v>1</v>
      </c>
      <c r="C526" s="9">
        <v>4</v>
      </c>
      <c r="D526" s="11">
        <v>2.36</v>
      </c>
      <c r="E526" s="11">
        <v>2.5</v>
      </c>
      <c r="F526" s="144">
        <v>4.9770879999999997E-2</v>
      </c>
      <c r="G526" s="11">
        <v>2.4477585599999996</v>
      </c>
      <c r="H526" s="11">
        <v>2.39</v>
      </c>
      <c r="I526" s="11">
        <v>2.4900000000000002</v>
      </c>
      <c r="J526" s="11">
        <v>2.4081000000000001</v>
      </c>
      <c r="K526" s="11">
        <v>2.48</v>
      </c>
      <c r="L526" s="11">
        <v>2.4900000000000002</v>
      </c>
      <c r="M526" s="11">
        <v>2.46</v>
      </c>
      <c r="N526" s="11">
        <v>2.5499999999999998</v>
      </c>
      <c r="O526" s="11">
        <v>2.46</v>
      </c>
      <c r="P526" s="11">
        <v>2.4956999999999998</v>
      </c>
      <c r="Q526" s="11">
        <v>2.3845000000000001</v>
      </c>
      <c r="R526" s="11">
        <v>2.5499999999999998</v>
      </c>
      <c r="S526" s="11">
        <v>2.5424584995596597</v>
      </c>
      <c r="T526" s="144">
        <v>2.6427277808787681</v>
      </c>
      <c r="U526" s="11">
        <v>2.61467365786591</v>
      </c>
      <c r="V526" s="11">
        <v>2.33</v>
      </c>
      <c r="W526" s="11">
        <v>2.464</v>
      </c>
      <c r="X526" s="144">
        <v>2.69</v>
      </c>
      <c r="Y526" s="11">
        <v>2.4487999999999999</v>
      </c>
      <c r="Z526" s="149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2.4848480519217548</v>
      </c>
    </row>
    <row r="527" spans="1:65">
      <c r="A527" s="29"/>
      <c r="B527" s="19">
        <v>1</v>
      </c>
      <c r="C527" s="9">
        <v>5</v>
      </c>
      <c r="D527" s="11">
        <v>2.39</v>
      </c>
      <c r="E527" s="11">
        <v>2.5</v>
      </c>
      <c r="F527" s="144">
        <v>4.9083199999999994E-2</v>
      </c>
      <c r="G527" s="11">
        <v>2.4446822400000001</v>
      </c>
      <c r="H527" s="11">
        <v>2.68</v>
      </c>
      <c r="I527" s="11">
        <v>2.4900000000000002</v>
      </c>
      <c r="J527" s="11">
        <v>2.4382000000000001</v>
      </c>
      <c r="K527" s="11">
        <v>2.4700000000000002</v>
      </c>
      <c r="L527" s="11">
        <v>2.48</v>
      </c>
      <c r="M527" s="11">
        <v>2.52</v>
      </c>
      <c r="N527" s="11">
        <v>2.46</v>
      </c>
      <c r="O527" s="11">
        <v>2.44</v>
      </c>
      <c r="P527" s="11">
        <v>2.4889999999999999</v>
      </c>
      <c r="Q527" s="11">
        <v>2.4274</v>
      </c>
      <c r="R527" s="11">
        <v>2.5499999999999998</v>
      </c>
      <c r="S527" s="11">
        <v>2.4960463517491993</v>
      </c>
      <c r="T527" s="144">
        <v>2.8367241245789825</v>
      </c>
      <c r="U527" s="11">
        <v>2.6107652545967119</v>
      </c>
      <c r="V527" s="11">
        <v>2.4500000000000002</v>
      </c>
      <c r="W527" s="11">
        <v>2.5099999999999998</v>
      </c>
      <c r="X527" s="144">
        <v>2.69</v>
      </c>
      <c r="Y527" s="11">
        <v>2.4247999999999998</v>
      </c>
      <c r="Z527" s="149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98</v>
      </c>
    </row>
    <row r="528" spans="1:65">
      <c r="A528" s="29"/>
      <c r="B528" s="19">
        <v>1</v>
      </c>
      <c r="C528" s="9">
        <v>6</v>
      </c>
      <c r="D528" s="11">
        <v>2.4</v>
      </c>
      <c r="E528" s="11">
        <v>2.56</v>
      </c>
      <c r="F528" s="144">
        <v>4.8720769999999997E-2</v>
      </c>
      <c r="G528" s="11">
        <v>2.4465916799999996</v>
      </c>
      <c r="H528" s="11">
        <v>2.58</v>
      </c>
      <c r="I528" s="11">
        <v>2.54</v>
      </c>
      <c r="J528" s="11">
        <v>2.4495</v>
      </c>
      <c r="K528" s="11">
        <v>2.4700000000000002</v>
      </c>
      <c r="L528" s="11">
        <v>2.57</v>
      </c>
      <c r="M528" s="11">
        <v>2.4300000000000002</v>
      </c>
      <c r="N528" s="11">
        <v>2.48</v>
      </c>
      <c r="O528" s="11">
        <v>2.44</v>
      </c>
      <c r="P528" s="11">
        <v>2.5036999999999998</v>
      </c>
      <c r="Q528" s="11">
        <v>2.4458000000000002</v>
      </c>
      <c r="R528" s="11">
        <v>2.5499999999999998</v>
      </c>
      <c r="S528" s="11">
        <v>2.5148719370183343</v>
      </c>
      <c r="T528" s="144">
        <v>2.56623122741513</v>
      </c>
      <c r="U528" s="11">
        <v>2.6625479550558064</v>
      </c>
      <c r="V528" s="11">
        <v>2.57</v>
      </c>
      <c r="W528" s="11">
        <v>2.4830000000000001</v>
      </c>
      <c r="X528" s="144">
        <v>2.6</v>
      </c>
      <c r="Y528" s="11">
        <v>2.3864000000000001</v>
      </c>
      <c r="Z528" s="149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20" t="s">
        <v>258</v>
      </c>
      <c r="C529" s="12"/>
      <c r="D529" s="22">
        <v>2.37</v>
      </c>
      <c r="E529" s="22">
        <v>2.5283333333333333</v>
      </c>
      <c r="F529" s="22">
        <v>4.9058296666666668E-2</v>
      </c>
      <c r="G529" s="22">
        <v>2.4447883200000002</v>
      </c>
      <c r="H529" s="22">
        <v>2.5933333333333333</v>
      </c>
      <c r="I529" s="22">
        <v>2.4983333333333335</v>
      </c>
      <c r="J529" s="22">
        <v>2.4437000000000002</v>
      </c>
      <c r="K529" s="22">
        <v>2.4716666666666671</v>
      </c>
      <c r="L529" s="22">
        <v>2.5000000000000004</v>
      </c>
      <c r="M529" s="22">
        <v>2.4700000000000002</v>
      </c>
      <c r="N529" s="22">
        <v>2.5</v>
      </c>
      <c r="O529" s="22">
        <v>2.4466666666666668</v>
      </c>
      <c r="P529" s="22">
        <v>2.4857166666666664</v>
      </c>
      <c r="Q529" s="22">
        <v>2.4245000000000001</v>
      </c>
      <c r="R529" s="22">
        <v>2.5350000000000001</v>
      </c>
      <c r="S529" s="22">
        <v>2.5090250084468466</v>
      </c>
      <c r="T529" s="22">
        <v>2.7015364999881517</v>
      </c>
      <c r="U529" s="22">
        <v>2.6322163247331543</v>
      </c>
      <c r="V529" s="22">
        <v>2.4866666666666668</v>
      </c>
      <c r="W529" s="22">
        <v>2.4630000000000001</v>
      </c>
      <c r="X529" s="22">
        <v>2.6466666666666665</v>
      </c>
      <c r="Y529" s="22">
        <v>2.4404999999999997</v>
      </c>
      <c r="Z529" s="149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259</v>
      </c>
      <c r="C530" s="28"/>
      <c r="D530" s="11">
        <v>2.3650000000000002</v>
      </c>
      <c r="E530" s="11">
        <v>2.52</v>
      </c>
      <c r="F530" s="11">
        <v>4.8901984999999995E-2</v>
      </c>
      <c r="G530" s="11">
        <v>2.4456369599999999</v>
      </c>
      <c r="H530" s="11">
        <v>2.585</v>
      </c>
      <c r="I530" s="11">
        <v>2.4900000000000002</v>
      </c>
      <c r="J530" s="11">
        <v>2.4491499999999999</v>
      </c>
      <c r="K530" s="11">
        <v>2.4700000000000002</v>
      </c>
      <c r="L530" s="11">
        <v>2.4900000000000002</v>
      </c>
      <c r="M530" s="11">
        <v>2.4699999999999998</v>
      </c>
      <c r="N530" s="11">
        <v>2.4900000000000002</v>
      </c>
      <c r="O530" s="11">
        <v>2.44</v>
      </c>
      <c r="P530" s="11">
        <v>2.4894999999999996</v>
      </c>
      <c r="Q530" s="11">
        <v>2.4286500000000002</v>
      </c>
      <c r="R530" s="11">
        <v>2.5449999999999999</v>
      </c>
      <c r="S530" s="11">
        <v>2.5095334087323229</v>
      </c>
      <c r="T530" s="11">
        <v>2.691393795863636</v>
      </c>
      <c r="U530" s="11">
        <v>2.6182645213356084</v>
      </c>
      <c r="V530" s="11">
        <v>2.4850000000000003</v>
      </c>
      <c r="W530" s="11">
        <v>2.4584999999999999</v>
      </c>
      <c r="X530" s="11">
        <v>2.645</v>
      </c>
      <c r="Y530" s="11">
        <v>2.4367999999999999</v>
      </c>
      <c r="Z530" s="149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260</v>
      </c>
      <c r="C531" s="28"/>
      <c r="D531" s="23">
        <v>2.1908902300206704E-2</v>
      </c>
      <c r="E531" s="23">
        <v>4.2150523919242858E-2</v>
      </c>
      <c r="F531" s="23">
        <v>7.1866929723389647E-4</v>
      </c>
      <c r="G531" s="23">
        <v>1.3254482692161078E-2</v>
      </c>
      <c r="H531" s="23">
        <v>0.12176480060619597</v>
      </c>
      <c r="I531" s="23">
        <v>2.6394443859772156E-2</v>
      </c>
      <c r="J531" s="23">
        <v>1.9294040530692263E-2</v>
      </c>
      <c r="K531" s="23">
        <v>1.3291601358251241E-2</v>
      </c>
      <c r="L531" s="23">
        <v>3.577708763999652E-2</v>
      </c>
      <c r="M531" s="23">
        <v>3.3466401061363026E-2</v>
      </c>
      <c r="N531" s="23">
        <v>4.6043457732885297E-2</v>
      </c>
      <c r="O531" s="23">
        <v>3.0110906108363266E-2</v>
      </c>
      <c r="P531" s="23">
        <v>1.5024169416865119E-2</v>
      </c>
      <c r="Q531" s="23">
        <v>2.0806537434181597E-2</v>
      </c>
      <c r="R531" s="23">
        <v>2.7386127875258258E-2</v>
      </c>
      <c r="S531" s="23">
        <v>5.6978835924244346E-2</v>
      </c>
      <c r="T531" s="23">
        <v>0.11497744484197302</v>
      </c>
      <c r="U531" s="23">
        <v>2.6211478325257831E-2</v>
      </c>
      <c r="V531" s="23">
        <v>9.8115578103921172E-2</v>
      </c>
      <c r="W531" s="23">
        <v>2.987975903517294E-2</v>
      </c>
      <c r="X531" s="23">
        <v>4.4121045620731485E-2</v>
      </c>
      <c r="Y531" s="23">
        <v>5.0668964860158698E-2</v>
      </c>
      <c r="Z531" s="199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00"/>
      <c r="AT531" s="200"/>
      <c r="AU531" s="200"/>
      <c r="AV531" s="200"/>
      <c r="AW531" s="200"/>
      <c r="AX531" s="200"/>
      <c r="AY531" s="200"/>
      <c r="AZ531" s="200"/>
      <c r="BA531" s="200"/>
      <c r="BB531" s="200"/>
      <c r="BC531" s="200"/>
      <c r="BD531" s="200"/>
      <c r="BE531" s="200"/>
      <c r="BF531" s="200"/>
      <c r="BG531" s="200"/>
      <c r="BH531" s="200"/>
      <c r="BI531" s="200"/>
      <c r="BJ531" s="200"/>
      <c r="BK531" s="200"/>
      <c r="BL531" s="200"/>
      <c r="BM531" s="56"/>
    </row>
    <row r="532" spans="1:65">
      <c r="A532" s="29"/>
      <c r="B532" s="3" t="s">
        <v>86</v>
      </c>
      <c r="C532" s="28"/>
      <c r="D532" s="13">
        <v>9.2442625739268796E-3</v>
      </c>
      <c r="E532" s="13">
        <v>1.6671268524420378E-2</v>
      </c>
      <c r="F532" s="13">
        <v>1.4649291680813822E-2</v>
      </c>
      <c r="G532" s="13">
        <v>5.4215256935459663E-3</v>
      </c>
      <c r="H532" s="13">
        <v>4.6953007945833923E-2</v>
      </c>
      <c r="I532" s="13">
        <v>1.056482075774736E-2</v>
      </c>
      <c r="J532" s="13">
        <v>7.8954210953440518E-3</v>
      </c>
      <c r="K532" s="13">
        <v>5.3775865239047496E-3</v>
      </c>
      <c r="L532" s="13">
        <v>1.4310835055998606E-2</v>
      </c>
      <c r="M532" s="13">
        <v>1.354915022727248E-2</v>
      </c>
      <c r="N532" s="13">
        <v>1.8417383093154119E-2</v>
      </c>
      <c r="O532" s="13">
        <v>1.2306909853554468E-2</v>
      </c>
      <c r="P532" s="13">
        <v>6.0442002977807024E-3</v>
      </c>
      <c r="Q532" s="13">
        <v>8.5817848769567315E-3</v>
      </c>
      <c r="R532" s="13">
        <v>1.0803206262429293E-2</v>
      </c>
      <c r="S532" s="13">
        <v>2.2709552807333621E-2</v>
      </c>
      <c r="T532" s="13">
        <v>4.2560019027126701E-2</v>
      </c>
      <c r="U532" s="13">
        <v>9.9579499142856617E-3</v>
      </c>
      <c r="V532" s="13">
        <v>3.9456666797823524E-2</v>
      </c>
      <c r="W532" s="13">
        <v>1.2131449060159536E-2</v>
      </c>
      <c r="X532" s="13">
        <v>1.6670420259722225E-2</v>
      </c>
      <c r="Y532" s="13">
        <v>2.076171475523815E-2</v>
      </c>
      <c r="Z532" s="149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3" t="s">
        <v>261</v>
      </c>
      <c r="C533" s="28"/>
      <c r="D533" s="13">
        <v>-4.6219346021151075E-2</v>
      </c>
      <c r="E533" s="13">
        <v>1.7500177275607376E-2</v>
      </c>
      <c r="F533" s="13">
        <v>-0.9802570235114676</v>
      </c>
      <c r="G533" s="13">
        <v>-1.6121602240737776E-2</v>
      </c>
      <c r="H533" s="13">
        <v>4.3658718418487119E-2</v>
      </c>
      <c r="I533" s="13">
        <v>5.4270044404323148E-3</v>
      </c>
      <c r="J533" s="13">
        <v>-1.6559584756070334E-2</v>
      </c>
      <c r="K533" s="13">
        <v>-5.3047047463902208E-3</v>
      </c>
      <c r="L533" s="13">
        <v>6.097736264608633E-3</v>
      </c>
      <c r="M533" s="13">
        <v>-5.9754365705666501E-3</v>
      </c>
      <c r="N533" s="13">
        <v>6.097736264608633E-3</v>
      </c>
      <c r="O533" s="13">
        <v>-1.5365682109036438E-2</v>
      </c>
      <c r="P533" s="13">
        <v>3.4956453141665733E-4</v>
      </c>
      <c r="Q533" s="13">
        <v>-2.4286415370582626E-2</v>
      </c>
      <c r="R533" s="13">
        <v>2.0183104572313093E-2</v>
      </c>
      <c r="S533" s="13">
        <v>9.7297524918651401E-3</v>
      </c>
      <c r="T533" s="13">
        <v>8.7203902829717128E-2</v>
      </c>
      <c r="U533" s="13">
        <v>5.9306754269109696E-2</v>
      </c>
      <c r="V533" s="13">
        <v>7.3188167119742076E-4</v>
      </c>
      <c r="W533" s="13">
        <v>-8.7925102321075865E-3</v>
      </c>
      <c r="X533" s="13">
        <v>6.512213679213219E-2</v>
      </c>
      <c r="Y533" s="13">
        <v>-1.7847389858489326E-2</v>
      </c>
      <c r="Z533" s="149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29"/>
      <c r="B534" s="45" t="s">
        <v>262</v>
      </c>
      <c r="C534" s="46"/>
      <c r="D534" s="44">
        <v>1.89</v>
      </c>
      <c r="E534" s="44">
        <v>0.67</v>
      </c>
      <c r="F534" s="44" t="s">
        <v>263</v>
      </c>
      <c r="G534" s="44">
        <v>0.68</v>
      </c>
      <c r="H534" s="44">
        <v>1.73</v>
      </c>
      <c r="I534" s="44">
        <v>0.19</v>
      </c>
      <c r="J534" s="44">
        <v>0.7</v>
      </c>
      <c r="K534" s="44">
        <v>0.24</v>
      </c>
      <c r="L534" s="44">
        <v>0.22</v>
      </c>
      <c r="M534" s="44">
        <v>0.27</v>
      </c>
      <c r="N534" s="44">
        <v>0.22</v>
      </c>
      <c r="O534" s="44">
        <v>0.65</v>
      </c>
      <c r="P534" s="44">
        <v>0.02</v>
      </c>
      <c r="Q534" s="44">
        <v>1.01</v>
      </c>
      <c r="R534" s="44">
        <v>0.78</v>
      </c>
      <c r="S534" s="44">
        <v>0.36</v>
      </c>
      <c r="T534" s="44">
        <v>3.48</v>
      </c>
      <c r="U534" s="44">
        <v>2.36</v>
      </c>
      <c r="V534" s="44">
        <v>0</v>
      </c>
      <c r="W534" s="44">
        <v>0.38</v>
      </c>
      <c r="X534" s="44">
        <v>2.59</v>
      </c>
      <c r="Y534" s="44">
        <v>0.75</v>
      </c>
      <c r="Z534" s="149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0" t="s">
        <v>293</v>
      </c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BM535" s="55"/>
    </row>
    <row r="536" spans="1:65">
      <c r="BM536" s="55"/>
    </row>
    <row r="537" spans="1:65" ht="15">
      <c r="B537" s="8" t="s">
        <v>534</v>
      </c>
      <c r="BM537" s="27" t="s">
        <v>66</v>
      </c>
    </row>
    <row r="538" spans="1:65" ht="15">
      <c r="A538" s="24" t="s">
        <v>56</v>
      </c>
      <c r="B538" s="18" t="s">
        <v>111</v>
      </c>
      <c r="C538" s="15" t="s">
        <v>112</v>
      </c>
      <c r="D538" s="16" t="s">
        <v>223</v>
      </c>
      <c r="E538" s="17" t="s">
        <v>223</v>
      </c>
      <c r="F538" s="17" t="s">
        <v>223</v>
      </c>
      <c r="G538" s="17" t="s">
        <v>223</v>
      </c>
      <c r="H538" s="17" t="s">
        <v>223</v>
      </c>
      <c r="I538" s="17" t="s">
        <v>223</v>
      </c>
      <c r="J538" s="17" t="s">
        <v>223</v>
      </c>
      <c r="K538" s="17" t="s">
        <v>223</v>
      </c>
      <c r="L538" s="17" t="s">
        <v>223</v>
      </c>
      <c r="M538" s="17" t="s">
        <v>223</v>
      </c>
      <c r="N538" s="17" t="s">
        <v>223</v>
      </c>
      <c r="O538" s="17" t="s">
        <v>223</v>
      </c>
      <c r="P538" s="17" t="s">
        <v>223</v>
      </c>
      <c r="Q538" s="17" t="s">
        <v>223</v>
      </c>
      <c r="R538" s="17" t="s">
        <v>223</v>
      </c>
      <c r="S538" s="17" t="s">
        <v>223</v>
      </c>
      <c r="T538" s="17" t="s">
        <v>223</v>
      </c>
      <c r="U538" s="17" t="s">
        <v>223</v>
      </c>
      <c r="V538" s="17" t="s">
        <v>223</v>
      </c>
      <c r="W538" s="17" t="s">
        <v>223</v>
      </c>
      <c r="X538" s="17" t="s">
        <v>223</v>
      </c>
      <c r="Y538" s="17" t="s">
        <v>223</v>
      </c>
      <c r="Z538" s="149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 t="s">
        <v>224</v>
      </c>
      <c r="C539" s="9" t="s">
        <v>224</v>
      </c>
      <c r="D539" s="147" t="s">
        <v>226</v>
      </c>
      <c r="E539" s="148" t="s">
        <v>227</v>
      </c>
      <c r="F539" s="148" t="s">
        <v>228</v>
      </c>
      <c r="G539" s="148" t="s">
        <v>229</v>
      </c>
      <c r="H539" s="148" t="s">
        <v>230</v>
      </c>
      <c r="I539" s="148" t="s">
        <v>231</v>
      </c>
      <c r="J539" s="148" t="s">
        <v>232</v>
      </c>
      <c r="K539" s="148" t="s">
        <v>234</v>
      </c>
      <c r="L539" s="148" t="s">
        <v>235</v>
      </c>
      <c r="M539" s="148" t="s">
        <v>236</v>
      </c>
      <c r="N539" s="148" t="s">
        <v>237</v>
      </c>
      <c r="O539" s="148" t="s">
        <v>264</v>
      </c>
      <c r="P539" s="148" t="s">
        <v>238</v>
      </c>
      <c r="Q539" s="148" t="s">
        <v>239</v>
      </c>
      <c r="R539" s="148" t="s">
        <v>240</v>
      </c>
      <c r="S539" s="148" t="s">
        <v>241</v>
      </c>
      <c r="T539" s="148" t="s">
        <v>242</v>
      </c>
      <c r="U539" s="148" t="s">
        <v>243</v>
      </c>
      <c r="V539" s="148" t="s">
        <v>244</v>
      </c>
      <c r="W539" s="148" t="s">
        <v>245</v>
      </c>
      <c r="X539" s="148" t="s">
        <v>246</v>
      </c>
      <c r="Y539" s="148" t="s">
        <v>248</v>
      </c>
      <c r="Z539" s="149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 t="s">
        <v>1</v>
      </c>
    </row>
    <row r="540" spans="1:65">
      <c r="A540" s="29"/>
      <c r="B540" s="19"/>
      <c r="C540" s="9"/>
      <c r="D540" s="10" t="s">
        <v>114</v>
      </c>
      <c r="E540" s="11" t="s">
        <v>291</v>
      </c>
      <c r="F540" s="11" t="s">
        <v>114</v>
      </c>
      <c r="G540" s="11" t="s">
        <v>114</v>
      </c>
      <c r="H540" s="11" t="s">
        <v>292</v>
      </c>
      <c r="I540" s="11" t="s">
        <v>291</v>
      </c>
      <c r="J540" s="11" t="s">
        <v>291</v>
      </c>
      <c r="K540" s="11" t="s">
        <v>292</v>
      </c>
      <c r="L540" s="11" t="s">
        <v>292</v>
      </c>
      <c r="M540" s="11" t="s">
        <v>292</v>
      </c>
      <c r="N540" s="11" t="s">
        <v>292</v>
      </c>
      <c r="O540" s="11" t="s">
        <v>292</v>
      </c>
      <c r="P540" s="11" t="s">
        <v>114</v>
      </c>
      <c r="Q540" s="11" t="s">
        <v>292</v>
      </c>
      <c r="R540" s="11" t="s">
        <v>291</v>
      </c>
      <c r="S540" s="11" t="s">
        <v>291</v>
      </c>
      <c r="T540" s="11" t="s">
        <v>291</v>
      </c>
      <c r="U540" s="11" t="s">
        <v>114</v>
      </c>
      <c r="V540" s="11" t="s">
        <v>292</v>
      </c>
      <c r="W540" s="11" t="s">
        <v>292</v>
      </c>
      <c r="X540" s="11" t="s">
        <v>292</v>
      </c>
      <c r="Y540" s="11" t="s">
        <v>291</v>
      </c>
      <c r="Z540" s="149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9"/>
      <c r="C541" s="9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149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3</v>
      </c>
    </row>
    <row r="542" spans="1:65">
      <c r="A542" s="29"/>
      <c r="B542" s="18">
        <v>1</v>
      </c>
      <c r="C542" s="14">
        <v>1</v>
      </c>
      <c r="D542" s="197">
        <v>4.0299999999999996E-2</v>
      </c>
      <c r="E542" s="197">
        <v>4.1599999999999998E-2</v>
      </c>
      <c r="F542" s="198">
        <v>5.2782000000000003E-4</v>
      </c>
      <c r="G542" s="197">
        <v>4.1158300000000002E-2</v>
      </c>
      <c r="H542" s="197">
        <v>4.0099999999999997E-2</v>
      </c>
      <c r="I542" s="197">
        <v>4.1599999999999998E-2</v>
      </c>
      <c r="J542" s="197">
        <v>4.1800000000000004E-2</v>
      </c>
      <c r="K542" s="197">
        <v>4.1599999999999998E-2</v>
      </c>
      <c r="L542" s="197">
        <v>4.1599999999999998E-2</v>
      </c>
      <c r="M542" s="198">
        <v>3.85E-2</v>
      </c>
      <c r="N542" s="197">
        <v>4.0899999999999999E-2</v>
      </c>
      <c r="O542" s="197">
        <v>4.2200000000000001E-2</v>
      </c>
      <c r="P542" s="197">
        <v>4.1599999999999998E-2</v>
      </c>
      <c r="Q542" s="197">
        <v>4.1000000000000002E-2</v>
      </c>
      <c r="R542" s="197">
        <v>4.3099999999999999E-2</v>
      </c>
      <c r="S542" s="197">
        <v>4.2614580064210011E-2</v>
      </c>
      <c r="T542" s="198">
        <v>4.7525681903755231E-2</v>
      </c>
      <c r="U542" s="197">
        <v>3.9747672152446539E-2</v>
      </c>
      <c r="V542" s="197">
        <v>0.04</v>
      </c>
      <c r="W542" s="197">
        <v>4.0599999999999997E-2</v>
      </c>
      <c r="X542" s="198">
        <v>3.32E-2</v>
      </c>
      <c r="Y542" s="197">
        <v>4.2299999999999997E-2</v>
      </c>
      <c r="Z542" s="199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201">
        <v>1</v>
      </c>
    </row>
    <row r="543" spans="1:65">
      <c r="A543" s="29"/>
      <c r="B543" s="19">
        <v>1</v>
      </c>
      <c r="C543" s="9">
        <v>2</v>
      </c>
      <c r="D543" s="23">
        <v>4.02E-2</v>
      </c>
      <c r="E543" s="23">
        <v>4.0899999999999999E-2</v>
      </c>
      <c r="F543" s="203">
        <v>5.1828000000000009E-4</v>
      </c>
      <c r="G543" s="23">
        <v>4.1128100000000001E-2</v>
      </c>
      <c r="H543" s="23">
        <v>4.0599999999999997E-2</v>
      </c>
      <c r="I543" s="23">
        <v>4.2099999999999999E-2</v>
      </c>
      <c r="J543" s="23">
        <v>4.19E-2</v>
      </c>
      <c r="K543" s="23">
        <v>4.1700000000000001E-2</v>
      </c>
      <c r="L543" s="23">
        <v>4.1399999999999999E-2</v>
      </c>
      <c r="M543" s="203">
        <v>3.8600000000000002E-2</v>
      </c>
      <c r="N543" s="23">
        <v>4.1700000000000001E-2</v>
      </c>
      <c r="O543" s="23">
        <v>4.1000000000000002E-2</v>
      </c>
      <c r="P543" s="23">
        <v>4.1300000000000003E-2</v>
      </c>
      <c r="Q543" s="23">
        <v>4.07E-2</v>
      </c>
      <c r="R543" s="23">
        <v>4.2999999999999997E-2</v>
      </c>
      <c r="S543" s="23">
        <v>4.1631831721969659E-2</v>
      </c>
      <c r="T543" s="203">
        <v>4.6710738856747876E-2</v>
      </c>
      <c r="U543" s="23">
        <v>4.0503990511991009E-2</v>
      </c>
      <c r="V543" s="23">
        <v>0.04</v>
      </c>
      <c r="W543" s="23">
        <v>4.1200000000000001E-2</v>
      </c>
      <c r="X543" s="203">
        <v>3.6600000000000001E-2</v>
      </c>
      <c r="Y543" s="23">
        <v>4.3099999999999999E-2</v>
      </c>
      <c r="Z543" s="199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201" t="e">
        <v>#N/A</v>
      </c>
    </row>
    <row r="544" spans="1:65">
      <c r="A544" s="29"/>
      <c r="B544" s="19">
        <v>1</v>
      </c>
      <c r="C544" s="9">
        <v>3</v>
      </c>
      <c r="D544" s="23">
        <v>3.9699999999999999E-2</v>
      </c>
      <c r="E544" s="23">
        <v>4.0299999999999996E-2</v>
      </c>
      <c r="F544" s="203">
        <v>5.0036999999999998E-4</v>
      </c>
      <c r="G544" s="23">
        <v>4.1113900000000002E-2</v>
      </c>
      <c r="H544" s="23">
        <v>4.19E-2</v>
      </c>
      <c r="I544" s="23">
        <v>4.2499999999999996E-2</v>
      </c>
      <c r="J544" s="23">
        <v>4.2799999999999998E-2</v>
      </c>
      <c r="K544" s="23">
        <v>4.2000000000000003E-2</v>
      </c>
      <c r="L544" s="23">
        <v>4.1599999999999998E-2</v>
      </c>
      <c r="M544" s="203">
        <v>3.9199999999999999E-2</v>
      </c>
      <c r="N544" s="23">
        <v>3.9699999999999999E-2</v>
      </c>
      <c r="O544" s="23">
        <v>4.0599999999999997E-2</v>
      </c>
      <c r="P544" s="23">
        <v>4.19E-2</v>
      </c>
      <c r="Q544" s="23">
        <v>4.1000000000000002E-2</v>
      </c>
      <c r="R544" s="23">
        <v>4.07E-2</v>
      </c>
      <c r="S544" s="23">
        <v>4.0366713840355978E-2</v>
      </c>
      <c r="T544" s="203">
        <v>4.4055880573197884E-2</v>
      </c>
      <c r="U544" s="23">
        <v>4.0613548200281603E-2</v>
      </c>
      <c r="V544" s="23">
        <v>0.04</v>
      </c>
      <c r="W544" s="23">
        <v>4.07E-2</v>
      </c>
      <c r="X544" s="203">
        <v>3.8300000000000001E-2</v>
      </c>
      <c r="Y544" s="23">
        <v>4.0800000000000003E-2</v>
      </c>
      <c r="Z544" s="199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0"/>
      <c r="AT544" s="200"/>
      <c r="AU544" s="200"/>
      <c r="AV544" s="200"/>
      <c r="AW544" s="200"/>
      <c r="AX544" s="200"/>
      <c r="AY544" s="200"/>
      <c r="AZ544" s="200"/>
      <c r="BA544" s="200"/>
      <c r="BB544" s="200"/>
      <c r="BC544" s="200"/>
      <c r="BD544" s="200"/>
      <c r="BE544" s="200"/>
      <c r="BF544" s="200"/>
      <c r="BG544" s="200"/>
      <c r="BH544" s="200"/>
      <c r="BI544" s="200"/>
      <c r="BJ544" s="200"/>
      <c r="BK544" s="200"/>
      <c r="BL544" s="200"/>
      <c r="BM544" s="201">
        <v>16</v>
      </c>
    </row>
    <row r="545" spans="1:65">
      <c r="A545" s="29"/>
      <c r="B545" s="19">
        <v>1</v>
      </c>
      <c r="C545" s="9">
        <v>4</v>
      </c>
      <c r="D545" s="23">
        <v>4.07E-2</v>
      </c>
      <c r="E545" s="23">
        <v>4.1100000000000005E-2</v>
      </c>
      <c r="F545" s="204">
        <v>5.8294999999999994E-4</v>
      </c>
      <c r="G545" s="23">
        <v>4.1122600000000002E-2</v>
      </c>
      <c r="H545" s="23">
        <v>4.0499999999999994E-2</v>
      </c>
      <c r="I545" s="23">
        <v>4.2299999999999997E-2</v>
      </c>
      <c r="J545" s="23">
        <v>4.1800000000000004E-2</v>
      </c>
      <c r="K545" s="23">
        <v>4.19E-2</v>
      </c>
      <c r="L545" s="23">
        <v>4.1700000000000001E-2</v>
      </c>
      <c r="M545" s="203">
        <v>3.8200000000000005E-2</v>
      </c>
      <c r="N545" s="23">
        <v>4.1599999999999998E-2</v>
      </c>
      <c r="O545" s="23">
        <v>4.1599999999999998E-2</v>
      </c>
      <c r="P545" s="23">
        <v>4.2099999999999999E-2</v>
      </c>
      <c r="Q545" s="23">
        <v>4.0299999999999996E-2</v>
      </c>
      <c r="R545" s="23">
        <v>4.3199999999999995E-2</v>
      </c>
      <c r="S545" s="23">
        <v>4.1997700424283746E-2</v>
      </c>
      <c r="T545" s="203">
        <v>4.4946222609310263E-2</v>
      </c>
      <c r="U545" s="23">
        <v>4.1183175952016454E-2</v>
      </c>
      <c r="V545" s="23">
        <v>0.04</v>
      </c>
      <c r="W545" s="23">
        <v>4.1000000000000002E-2</v>
      </c>
      <c r="X545" s="203">
        <v>3.3000000000000002E-2</v>
      </c>
      <c r="Y545" s="23">
        <v>4.1399999999999999E-2</v>
      </c>
      <c r="Z545" s="199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0"/>
      <c r="AT545" s="200"/>
      <c r="AU545" s="200"/>
      <c r="AV545" s="200"/>
      <c r="AW545" s="200"/>
      <c r="AX545" s="200"/>
      <c r="AY545" s="200"/>
      <c r="AZ545" s="200"/>
      <c r="BA545" s="200"/>
      <c r="BB545" s="200"/>
      <c r="BC545" s="200"/>
      <c r="BD545" s="200"/>
      <c r="BE545" s="200"/>
      <c r="BF545" s="200"/>
      <c r="BG545" s="200"/>
      <c r="BH545" s="200"/>
      <c r="BI545" s="200"/>
      <c r="BJ545" s="200"/>
      <c r="BK545" s="200"/>
      <c r="BL545" s="200"/>
      <c r="BM545" s="201">
        <v>4.1285217987457462E-2</v>
      </c>
    </row>
    <row r="546" spans="1:65">
      <c r="A546" s="29"/>
      <c r="B546" s="19">
        <v>1</v>
      </c>
      <c r="C546" s="9">
        <v>5</v>
      </c>
      <c r="D546" s="23">
        <v>4.0499999999999994E-2</v>
      </c>
      <c r="E546" s="23">
        <v>4.0399999999999998E-2</v>
      </c>
      <c r="F546" s="203">
        <v>5.2881E-4</v>
      </c>
      <c r="G546" s="23">
        <v>4.1172399999999998E-2</v>
      </c>
      <c r="H546" s="23">
        <v>4.1300000000000003E-2</v>
      </c>
      <c r="I546" s="23">
        <v>4.2299999999999997E-2</v>
      </c>
      <c r="J546" s="23">
        <v>4.2200000000000001E-2</v>
      </c>
      <c r="K546" s="23">
        <v>4.19E-2</v>
      </c>
      <c r="L546" s="23">
        <v>4.1399999999999999E-2</v>
      </c>
      <c r="M546" s="203">
        <v>3.9100000000000003E-2</v>
      </c>
      <c r="N546" s="23">
        <v>4.02E-2</v>
      </c>
      <c r="O546" s="23">
        <v>4.1000000000000002E-2</v>
      </c>
      <c r="P546" s="23">
        <v>4.1700000000000001E-2</v>
      </c>
      <c r="Q546" s="23">
        <v>4.1300000000000003E-2</v>
      </c>
      <c r="R546" s="23">
        <v>4.3499999999999997E-2</v>
      </c>
      <c r="S546" s="23">
        <v>4.1624058083580905E-2</v>
      </c>
      <c r="T546" s="203">
        <v>4.7815294147706716E-2</v>
      </c>
      <c r="U546" s="23">
        <v>3.9504566320863729E-2</v>
      </c>
      <c r="V546" s="23">
        <v>0.04</v>
      </c>
      <c r="W546" s="23">
        <v>4.2000000000000003E-2</v>
      </c>
      <c r="X546" s="203">
        <v>3.2099999999999997E-2</v>
      </c>
      <c r="Y546" s="23">
        <v>4.1100000000000005E-2</v>
      </c>
      <c r="Z546" s="199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0"/>
      <c r="AT546" s="200"/>
      <c r="AU546" s="200"/>
      <c r="AV546" s="200"/>
      <c r="AW546" s="200"/>
      <c r="AX546" s="200"/>
      <c r="AY546" s="200"/>
      <c r="AZ546" s="200"/>
      <c r="BA546" s="200"/>
      <c r="BB546" s="200"/>
      <c r="BC546" s="200"/>
      <c r="BD546" s="200"/>
      <c r="BE546" s="200"/>
      <c r="BF546" s="200"/>
      <c r="BG546" s="200"/>
      <c r="BH546" s="200"/>
      <c r="BI546" s="200"/>
      <c r="BJ546" s="200"/>
      <c r="BK546" s="200"/>
      <c r="BL546" s="200"/>
      <c r="BM546" s="201">
        <v>99</v>
      </c>
    </row>
    <row r="547" spans="1:65">
      <c r="A547" s="29"/>
      <c r="B547" s="19">
        <v>1</v>
      </c>
      <c r="C547" s="9">
        <v>6</v>
      </c>
      <c r="D547" s="23">
        <v>3.9300000000000002E-2</v>
      </c>
      <c r="E547" s="23">
        <v>4.1399999999999999E-2</v>
      </c>
      <c r="F547" s="203">
        <v>5.3372999999999995E-4</v>
      </c>
      <c r="G547" s="23">
        <v>4.1162000000000004E-2</v>
      </c>
      <c r="H547" s="23">
        <v>4.0899999999999999E-2</v>
      </c>
      <c r="I547" s="23">
        <v>4.2999999999999997E-2</v>
      </c>
      <c r="J547" s="23">
        <v>4.19E-2</v>
      </c>
      <c r="K547" s="23">
        <v>4.1700000000000001E-2</v>
      </c>
      <c r="L547" s="23">
        <v>4.2799999999999998E-2</v>
      </c>
      <c r="M547" s="203">
        <v>3.8400000000000004E-2</v>
      </c>
      <c r="N547" s="23">
        <v>4.0499999999999994E-2</v>
      </c>
      <c r="O547" s="23">
        <v>4.1399999999999999E-2</v>
      </c>
      <c r="P547" s="23">
        <v>4.2099999999999999E-2</v>
      </c>
      <c r="Q547" s="23">
        <v>4.1300000000000003E-2</v>
      </c>
      <c r="R547" s="23">
        <v>4.2799999999999998E-2</v>
      </c>
      <c r="S547" s="23">
        <v>4.2301311226175926E-2</v>
      </c>
      <c r="T547" s="203">
        <v>4.3340215659672644E-2</v>
      </c>
      <c r="U547" s="23">
        <v>4.0257094147230353E-2</v>
      </c>
      <c r="V547" s="23">
        <v>0.04</v>
      </c>
      <c r="W547" s="23">
        <v>4.1200000000000001E-2</v>
      </c>
      <c r="X547" s="203">
        <v>3.4499999999999996E-2</v>
      </c>
      <c r="Y547" s="23">
        <v>0.04</v>
      </c>
      <c r="Z547" s="199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56"/>
    </row>
    <row r="548" spans="1:65">
      <c r="A548" s="29"/>
      <c r="B548" s="20" t="s">
        <v>258</v>
      </c>
      <c r="C548" s="12"/>
      <c r="D548" s="205">
        <v>4.0116666666666662E-2</v>
      </c>
      <c r="E548" s="205">
        <v>4.0949999999999993E-2</v>
      </c>
      <c r="F548" s="205">
        <v>5.319933333333334E-4</v>
      </c>
      <c r="G548" s="205">
        <v>4.1142883333333338E-2</v>
      </c>
      <c r="H548" s="205">
        <v>4.0883333333333327E-2</v>
      </c>
      <c r="I548" s="205">
        <v>4.2299999999999997E-2</v>
      </c>
      <c r="J548" s="205">
        <v>4.2066666666666669E-2</v>
      </c>
      <c r="K548" s="205">
        <v>4.1799999999999997E-2</v>
      </c>
      <c r="L548" s="205">
        <v>4.1750000000000002E-2</v>
      </c>
      <c r="M548" s="205">
        <v>3.8666666666666662E-2</v>
      </c>
      <c r="N548" s="205">
        <v>4.0766666666666666E-2</v>
      </c>
      <c r="O548" s="205">
        <v>4.1299999999999996E-2</v>
      </c>
      <c r="P548" s="205">
        <v>4.1783333333333339E-2</v>
      </c>
      <c r="Q548" s="205">
        <v>4.0933333333333335E-2</v>
      </c>
      <c r="R548" s="205">
        <v>4.271666666666666E-2</v>
      </c>
      <c r="S548" s="205">
        <v>4.1756032560096044E-2</v>
      </c>
      <c r="T548" s="205">
        <v>4.5732338958398434E-2</v>
      </c>
      <c r="U548" s="205">
        <v>4.0301674547471619E-2</v>
      </c>
      <c r="V548" s="205">
        <v>0.04</v>
      </c>
      <c r="W548" s="205">
        <v>4.1116666666666669E-2</v>
      </c>
      <c r="X548" s="205">
        <v>3.4616666666666664E-2</v>
      </c>
      <c r="Y548" s="205">
        <v>4.1450000000000001E-2</v>
      </c>
      <c r="Z548" s="199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56"/>
    </row>
    <row r="549" spans="1:65">
      <c r="A549" s="29"/>
      <c r="B549" s="3" t="s">
        <v>259</v>
      </c>
      <c r="C549" s="28"/>
      <c r="D549" s="23">
        <v>4.0249999999999994E-2</v>
      </c>
      <c r="E549" s="23">
        <v>4.1000000000000002E-2</v>
      </c>
      <c r="F549" s="23">
        <v>5.2831500000000001E-4</v>
      </c>
      <c r="G549" s="23">
        <v>4.1143200000000005E-2</v>
      </c>
      <c r="H549" s="23">
        <v>4.0749999999999995E-2</v>
      </c>
      <c r="I549" s="23">
        <v>4.2299999999999997E-2</v>
      </c>
      <c r="J549" s="23">
        <v>4.19E-2</v>
      </c>
      <c r="K549" s="23">
        <v>4.1800000000000004E-2</v>
      </c>
      <c r="L549" s="23">
        <v>4.1599999999999998E-2</v>
      </c>
      <c r="M549" s="23">
        <v>3.8550000000000001E-2</v>
      </c>
      <c r="N549" s="23">
        <v>4.07E-2</v>
      </c>
      <c r="O549" s="23">
        <v>4.1200000000000001E-2</v>
      </c>
      <c r="P549" s="23">
        <v>4.1800000000000004E-2</v>
      </c>
      <c r="Q549" s="23">
        <v>4.1000000000000002E-2</v>
      </c>
      <c r="R549" s="23">
        <v>4.3049999999999998E-2</v>
      </c>
      <c r="S549" s="23">
        <v>4.1814766073126702E-2</v>
      </c>
      <c r="T549" s="23">
        <v>4.5828480733029073E-2</v>
      </c>
      <c r="U549" s="23">
        <v>4.0380542329610677E-2</v>
      </c>
      <c r="V549" s="23">
        <v>0.04</v>
      </c>
      <c r="W549" s="23">
        <v>4.1099999999999998E-2</v>
      </c>
      <c r="X549" s="23">
        <v>3.3849999999999998E-2</v>
      </c>
      <c r="Y549" s="23">
        <v>4.1250000000000002E-2</v>
      </c>
      <c r="Z549" s="199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0"/>
      <c r="AT549" s="200"/>
      <c r="AU549" s="200"/>
      <c r="AV549" s="200"/>
      <c r="AW549" s="200"/>
      <c r="AX549" s="200"/>
      <c r="AY549" s="200"/>
      <c r="AZ549" s="200"/>
      <c r="BA549" s="200"/>
      <c r="BB549" s="200"/>
      <c r="BC549" s="200"/>
      <c r="BD549" s="200"/>
      <c r="BE549" s="200"/>
      <c r="BF549" s="200"/>
      <c r="BG549" s="200"/>
      <c r="BH549" s="200"/>
      <c r="BI549" s="200"/>
      <c r="BJ549" s="200"/>
      <c r="BK549" s="200"/>
      <c r="BL549" s="200"/>
      <c r="BM549" s="56"/>
    </row>
    <row r="550" spans="1:65">
      <c r="A550" s="29"/>
      <c r="B550" s="3" t="s">
        <v>260</v>
      </c>
      <c r="C550" s="28"/>
      <c r="D550" s="23">
        <v>5.2313159593611342E-4</v>
      </c>
      <c r="E550" s="23">
        <v>5.2440442408507686E-4</v>
      </c>
      <c r="F550" s="23">
        <v>2.7623319617067479E-5</v>
      </c>
      <c r="G550" s="23">
        <v>2.4266636904743122E-5</v>
      </c>
      <c r="H550" s="23">
        <v>6.4005208121423163E-4</v>
      </c>
      <c r="I550" s="23">
        <v>4.6043457732885282E-4</v>
      </c>
      <c r="J550" s="23">
        <v>3.8815804341358858E-4</v>
      </c>
      <c r="K550" s="23">
        <v>1.5491933384829753E-4</v>
      </c>
      <c r="L550" s="23">
        <v>5.2820450584976973E-4</v>
      </c>
      <c r="M550" s="23">
        <v>3.9832984656772277E-4</v>
      </c>
      <c r="N550" s="23">
        <v>7.890923055426833E-4</v>
      </c>
      <c r="O550" s="23">
        <v>5.6213877290220838E-4</v>
      </c>
      <c r="P550" s="23">
        <v>3.1251666622224446E-4</v>
      </c>
      <c r="Q550" s="23">
        <v>3.8297084310253814E-4</v>
      </c>
      <c r="R550" s="23">
        <v>1.0147249216741767E-3</v>
      </c>
      <c r="S550" s="23">
        <v>7.8177817988814996E-4</v>
      </c>
      <c r="T550" s="23">
        <v>1.8795102079710658E-3</v>
      </c>
      <c r="U550" s="23">
        <v>6.0984083853676796E-4</v>
      </c>
      <c r="V550" s="23">
        <v>0</v>
      </c>
      <c r="W550" s="23">
        <v>4.9966655548142112E-4</v>
      </c>
      <c r="X550" s="23">
        <v>2.3861405379119378E-3</v>
      </c>
      <c r="Y550" s="23">
        <v>1.1040833301884405E-3</v>
      </c>
      <c r="Z550" s="199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00"/>
      <c r="AT550" s="200"/>
      <c r="AU550" s="200"/>
      <c r="AV550" s="200"/>
      <c r="AW550" s="200"/>
      <c r="AX550" s="200"/>
      <c r="AY550" s="200"/>
      <c r="AZ550" s="200"/>
      <c r="BA550" s="200"/>
      <c r="BB550" s="200"/>
      <c r="BC550" s="200"/>
      <c r="BD550" s="200"/>
      <c r="BE550" s="200"/>
      <c r="BF550" s="200"/>
      <c r="BG550" s="200"/>
      <c r="BH550" s="200"/>
      <c r="BI550" s="200"/>
      <c r="BJ550" s="200"/>
      <c r="BK550" s="200"/>
      <c r="BL550" s="200"/>
      <c r="BM550" s="56"/>
    </row>
    <row r="551" spans="1:65">
      <c r="A551" s="29"/>
      <c r="B551" s="3" t="s">
        <v>86</v>
      </c>
      <c r="C551" s="28"/>
      <c r="D551" s="13">
        <v>1.3040255818930955E-2</v>
      </c>
      <c r="E551" s="13">
        <v>1.2805968842126422E-2</v>
      </c>
      <c r="F551" s="13">
        <v>5.1924183793783399E-2</v>
      </c>
      <c r="G551" s="13">
        <v>5.898137159746085E-4</v>
      </c>
      <c r="H551" s="13">
        <v>1.5655574754526662E-2</v>
      </c>
      <c r="I551" s="13">
        <v>1.088497818744333E-2</v>
      </c>
      <c r="J551" s="13">
        <v>9.2272118085639111E-3</v>
      </c>
      <c r="K551" s="13">
        <v>3.7062041590501804E-3</v>
      </c>
      <c r="L551" s="13">
        <v>1.2651604930533406E-2</v>
      </c>
      <c r="M551" s="13">
        <v>1.0301633962958349E-2</v>
      </c>
      <c r="N551" s="13">
        <v>1.9356311664988142E-2</v>
      </c>
      <c r="O551" s="13">
        <v>1.3611108302716911E-2</v>
      </c>
      <c r="P551" s="13">
        <v>7.479457508310596E-3</v>
      </c>
      <c r="Q551" s="13">
        <v>9.3559652223747097E-3</v>
      </c>
      <c r="R551" s="13">
        <v>2.3754777721596024E-2</v>
      </c>
      <c r="S551" s="13">
        <v>1.8722520602574025E-2</v>
      </c>
      <c r="T551" s="13">
        <v>4.1098055572465014E-2</v>
      </c>
      <c r="U551" s="13">
        <v>1.5131898249499093E-2</v>
      </c>
      <c r="V551" s="13">
        <v>0</v>
      </c>
      <c r="W551" s="13">
        <v>1.2152409132097797E-2</v>
      </c>
      <c r="X551" s="13">
        <v>6.8930395895385785E-2</v>
      </c>
      <c r="Y551" s="13">
        <v>2.6636509775354412E-2</v>
      </c>
      <c r="Z551" s="149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3" t="s">
        <v>261</v>
      </c>
      <c r="C552" s="28"/>
      <c r="D552" s="13">
        <v>-2.8304351478677159E-2</v>
      </c>
      <c r="E552" s="13">
        <v>-8.1195644300414704E-3</v>
      </c>
      <c r="F552" s="13">
        <v>-0.98711419342644735</v>
      </c>
      <c r="G552" s="13">
        <v>-3.4475936197639889E-3</v>
      </c>
      <c r="H552" s="13">
        <v>-9.7343473939323077E-3</v>
      </c>
      <c r="I552" s="13">
        <v>2.4579790588748374E-2</v>
      </c>
      <c r="J552" s="13">
        <v>1.8928050215130554E-2</v>
      </c>
      <c r="K552" s="13">
        <v>1.2468918359566983E-2</v>
      </c>
      <c r="L552" s="13">
        <v>1.125783113664891E-2</v>
      </c>
      <c r="M552" s="13">
        <v>-6.3425880943303259E-2</v>
      </c>
      <c r="N552" s="13">
        <v>-1.2560217580741218E-2</v>
      </c>
      <c r="O552" s="13">
        <v>3.5804613038559197E-4</v>
      </c>
      <c r="P552" s="13">
        <v>1.206522261859444E-2</v>
      </c>
      <c r="Q552" s="13">
        <v>-8.5232601710140132E-3</v>
      </c>
      <c r="R552" s="13">
        <v>3.4672184113066162E-2</v>
      </c>
      <c r="S552" s="13">
        <v>1.1403950265725049E-2</v>
      </c>
      <c r="T552" s="13">
        <v>0.10771702773355862</v>
      </c>
      <c r="U552" s="13">
        <v>-2.382313786703627E-2</v>
      </c>
      <c r="V552" s="13">
        <v>-3.1130221665486069E-2</v>
      </c>
      <c r="W552" s="13">
        <v>-4.0826070203141551E-3</v>
      </c>
      <c r="X552" s="13">
        <v>-0.16152394599967279</v>
      </c>
      <c r="Y552" s="13">
        <v>3.9913077991400314E-3</v>
      </c>
      <c r="Z552" s="149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29"/>
      <c r="B553" s="45" t="s">
        <v>262</v>
      </c>
      <c r="C553" s="46"/>
      <c r="D553" s="44">
        <v>1.03</v>
      </c>
      <c r="E553" s="44">
        <v>0.18</v>
      </c>
      <c r="F553" s="44">
        <v>41.36</v>
      </c>
      <c r="G553" s="44">
        <v>0.01</v>
      </c>
      <c r="H553" s="44">
        <v>0.25</v>
      </c>
      <c r="I553" s="44">
        <v>1.19</v>
      </c>
      <c r="J553" s="44">
        <v>0.95</v>
      </c>
      <c r="K553" s="44">
        <v>0.68</v>
      </c>
      <c r="L553" s="44">
        <v>0.63</v>
      </c>
      <c r="M553" s="44">
        <v>2.5099999999999998</v>
      </c>
      <c r="N553" s="44">
        <v>0.37</v>
      </c>
      <c r="O553" s="44">
        <v>0.17</v>
      </c>
      <c r="P553" s="44">
        <v>0.67</v>
      </c>
      <c r="Q553" s="44">
        <v>0.2</v>
      </c>
      <c r="R553" s="44">
        <v>1.62</v>
      </c>
      <c r="S553" s="44">
        <v>0.64</v>
      </c>
      <c r="T553" s="44">
        <v>4.6900000000000004</v>
      </c>
      <c r="U553" s="44">
        <v>0.84</v>
      </c>
      <c r="V553" s="44">
        <v>1.1499999999999999</v>
      </c>
      <c r="W553" s="44">
        <v>0.01</v>
      </c>
      <c r="X553" s="44">
        <v>6.64</v>
      </c>
      <c r="Y553" s="44">
        <v>0.33</v>
      </c>
      <c r="Z553" s="149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BM554" s="55"/>
    </row>
    <row r="555" spans="1:65" ht="15">
      <c r="B555" s="8" t="s">
        <v>535</v>
      </c>
      <c r="BM555" s="27" t="s">
        <v>66</v>
      </c>
    </row>
    <row r="556" spans="1:65" ht="15">
      <c r="A556" s="24" t="s">
        <v>26</v>
      </c>
      <c r="B556" s="18" t="s">
        <v>111</v>
      </c>
      <c r="C556" s="15" t="s">
        <v>112</v>
      </c>
      <c r="D556" s="16" t="s">
        <v>223</v>
      </c>
      <c r="E556" s="17" t="s">
        <v>223</v>
      </c>
      <c r="F556" s="17" t="s">
        <v>223</v>
      </c>
      <c r="G556" s="17" t="s">
        <v>223</v>
      </c>
      <c r="H556" s="17" t="s">
        <v>223</v>
      </c>
      <c r="I556" s="17" t="s">
        <v>223</v>
      </c>
      <c r="J556" s="17" t="s">
        <v>223</v>
      </c>
      <c r="K556" s="17" t="s">
        <v>223</v>
      </c>
      <c r="L556" s="17" t="s">
        <v>223</v>
      </c>
      <c r="M556" s="17" t="s">
        <v>223</v>
      </c>
      <c r="N556" s="17" t="s">
        <v>223</v>
      </c>
      <c r="O556" s="17" t="s">
        <v>223</v>
      </c>
      <c r="P556" s="17" t="s">
        <v>223</v>
      </c>
      <c r="Q556" s="17" t="s">
        <v>223</v>
      </c>
      <c r="R556" s="17" t="s">
        <v>223</v>
      </c>
      <c r="S556" s="17" t="s">
        <v>223</v>
      </c>
      <c r="T556" s="17" t="s">
        <v>223</v>
      </c>
      <c r="U556" s="17" t="s">
        <v>223</v>
      </c>
      <c r="V556" s="17" t="s">
        <v>223</v>
      </c>
      <c r="W556" s="17" t="s">
        <v>223</v>
      </c>
      <c r="X556" s="17" t="s">
        <v>223</v>
      </c>
      <c r="Y556" s="17" t="s">
        <v>223</v>
      </c>
      <c r="Z556" s="149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</v>
      </c>
    </row>
    <row r="557" spans="1:65">
      <c r="A557" s="29"/>
      <c r="B557" s="19" t="s">
        <v>224</v>
      </c>
      <c r="C557" s="9" t="s">
        <v>224</v>
      </c>
      <c r="D557" s="147" t="s">
        <v>226</v>
      </c>
      <c r="E557" s="148" t="s">
        <v>227</v>
      </c>
      <c r="F557" s="148" t="s">
        <v>228</v>
      </c>
      <c r="G557" s="148" t="s">
        <v>229</v>
      </c>
      <c r="H557" s="148" t="s">
        <v>230</v>
      </c>
      <c r="I557" s="148" t="s">
        <v>231</v>
      </c>
      <c r="J557" s="148" t="s">
        <v>232</v>
      </c>
      <c r="K557" s="148" t="s">
        <v>234</v>
      </c>
      <c r="L557" s="148" t="s">
        <v>235</v>
      </c>
      <c r="M557" s="148" t="s">
        <v>236</v>
      </c>
      <c r="N557" s="148" t="s">
        <v>237</v>
      </c>
      <c r="O557" s="148" t="s">
        <v>264</v>
      </c>
      <c r="P557" s="148" t="s">
        <v>238</v>
      </c>
      <c r="Q557" s="148" t="s">
        <v>239</v>
      </c>
      <c r="R557" s="148" t="s">
        <v>240</v>
      </c>
      <c r="S557" s="148" t="s">
        <v>241</v>
      </c>
      <c r="T557" s="148" t="s">
        <v>242</v>
      </c>
      <c r="U557" s="148" t="s">
        <v>243</v>
      </c>
      <c r="V557" s="148" t="s">
        <v>244</v>
      </c>
      <c r="W557" s="148" t="s">
        <v>245</v>
      </c>
      <c r="X557" s="148" t="s">
        <v>246</v>
      </c>
      <c r="Y557" s="148" t="s">
        <v>248</v>
      </c>
      <c r="Z557" s="149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 t="s">
        <v>3</v>
      </c>
    </row>
    <row r="558" spans="1:65">
      <c r="A558" s="29"/>
      <c r="B558" s="19"/>
      <c r="C558" s="9"/>
      <c r="D558" s="10" t="s">
        <v>291</v>
      </c>
      <c r="E558" s="11" t="s">
        <v>291</v>
      </c>
      <c r="F558" s="11" t="s">
        <v>114</v>
      </c>
      <c r="G558" s="11" t="s">
        <v>291</v>
      </c>
      <c r="H558" s="11" t="s">
        <v>292</v>
      </c>
      <c r="I558" s="11" t="s">
        <v>291</v>
      </c>
      <c r="J558" s="11" t="s">
        <v>291</v>
      </c>
      <c r="K558" s="11" t="s">
        <v>292</v>
      </c>
      <c r="L558" s="11" t="s">
        <v>292</v>
      </c>
      <c r="M558" s="11" t="s">
        <v>292</v>
      </c>
      <c r="N558" s="11" t="s">
        <v>292</v>
      </c>
      <c r="O558" s="11" t="s">
        <v>292</v>
      </c>
      <c r="P558" s="11" t="s">
        <v>291</v>
      </c>
      <c r="Q558" s="11" t="s">
        <v>292</v>
      </c>
      <c r="R558" s="11" t="s">
        <v>291</v>
      </c>
      <c r="S558" s="11" t="s">
        <v>291</v>
      </c>
      <c r="T558" s="11" t="s">
        <v>291</v>
      </c>
      <c r="U558" s="11" t="s">
        <v>114</v>
      </c>
      <c r="V558" s="11" t="s">
        <v>292</v>
      </c>
      <c r="W558" s="11" t="s">
        <v>291</v>
      </c>
      <c r="X558" s="11" t="s">
        <v>292</v>
      </c>
      <c r="Y558" s="11" t="s">
        <v>291</v>
      </c>
      <c r="Z558" s="149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2</v>
      </c>
    </row>
    <row r="559" spans="1:65">
      <c r="A559" s="29"/>
      <c r="B559" s="19"/>
      <c r="C559" s="9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149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3</v>
      </c>
    </row>
    <row r="560" spans="1:65">
      <c r="A560" s="29"/>
      <c r="B560" s="18">
        <v>1</v>
      </c>
      <c r="C560" s="14">
        <v>1</v>
      </c>
      <c r="D560" s="21">
        <v>6</v>
      </c>
      <c r="E560" s="143">
        <v>2.6</v>
      </c>
      <c r="F560" s="143">
        <v>8273.0298999999995</v>
      </c>
      <c r="G560" s="143">
        <v>5.0579400863770898</v>
      </c>
      <c r="H560" s="143">
        <v>6</v>
      </c>
      <c r="I560" s="150">
        <v>6.76</v>
      </c>
      <c r="J560" s="21">
        <v>6.3</v>
      </c>
      <c r="K560" s="21">
        <v>5.93</v>
      </c>
      <c r="L560" s="21">
        <v>6.24</v>
      </c>
      <c r="M560" s="21">
        <v>6.01</v>
      </c>
      <c r="N560" s="21">
        <v>6.33</v>
      </c>
      <c r="O560" s="21">
        <v>5.92</v>
      </c>
      <c r="P560" s="21">
        <v>6</v>
      </c>
      <c r="Q560" s="21">
        <v>5.3</v>
      </c>
      <c r="R560" s="21">
        <v>5.7</v>
      </c>
      <c r="S560" s="143" t="s">
        <v>104</v>
      </c>
      <c r="T560" s="21">
        <v>7.1155312164727702</v>
      </c>
      <c r="U560" s="21">
        <v>5.6044504155897501</v>
      </c>
      <c r="V560" s="21">
        <v>6.39</v>
      </c>
      <c r="W560" s="21">
        <v>6.34</v>
      </c>
      <c r="X560" s="21">
        <v>6.1</v>
      </c>
      <c r="Y560" s="21">
        <v>6.4</v>
      </c>
      <c r="Z560" s="149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>
        <v>1</v>
      </c>
      <c r="C561" s="9">
        <v>2</v>
      </c>
      <c r="D561" s="11">
        <v>6.1</v>
      </c>
      <c r="E561" s="144">
        <v>2.6</v>
      </c>
      <c r="F561" s="144">
        <v>8185.9277999999995</v>
      </c>
      <c r="G561" s="144">
        <v>5.1209613281216004</v>
      </c>
      <c r="H561" s="144">
        <v>6</v>
      </c>
      <c r="I561" s="11">
        <v>5.49</v>
      </c>
      <c r="J561" s="11">
        <v>6.4</v>
      </c>
      <c r="K561" s="11">
        <v>5.95</v>
      </c>
      <c r="L561" s="11">
        <v>6.11</v>
      </c>
      <c r="M561" s="11">
        <v>6.09</v>
      </c>
      <c r="N561" s="11">
        <v>6.37</v>
      </c>
      <c r="O561" s="11">
        <v>5.9</v>
      </c>
      <c r="P561" s="11">
        <v>6.1</v>
      </c>
      <c r="Q561" s="11">
        <v>5.4</v>
      </c>
      <c r="R561" s="11">
        <v>5.7</v>
      </c>
      <c r="S561" s="144" t="s">
        <v>104</v>
      </c>
      <c r="T561" s="11">
        <v>7.1290610340764982</v>
      </c>
      <c r="U561" s="11">
        <v>5.5653882193926965</v>
      </c>
      <c r="V561" s="11">
        <v>6.4</v>
      </c>
      <c r="W561" s="11">
        <v>6.37</v>
      </c>
      <c r="X561" s="11">
        <v>6.2</v>
      </c>
      <c r="Y561" s="11">
        <v>6.5</v>
      </c>
      <c r="Z561" s="149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e">
        <v>#N/A</v>
      </c>
    </row>
    <row r="562" spans="1:65">
      <c r="A562" s="29"/>
      <c r="B562" s="19">
        <v>1</v>
      </c>
      <c r="C562" s="9">
        <v>3</v>
      </c>
      <c r="D562" s="11">
        <v>6.1</v>
      </c>
      <c r="E562" s="144">
        <v>2.5</v>
      </c>
      <c r="F562" s="144">
        <v>7958.3327000000008</v>
      </c>
      <c r="G562" s="144">
        <v>5.0406022969176503</v>
      </c>
      <c r="H562" s="144">
        <v>6</v>
      </c>
      <c r="I562" s="11">
        <v>5.54</v>
      </c>
      <c r="J562" s="11">
        <v>6.4</v>
      </c>
      <c r="K562" s="11">
        <v>5.73</v>
      </c>
      <c r="L562" s="11">
        <v>6.17</v>
      </c>
      <c r="M562" s="11">
        <v>6.16</v>
      </c>
      <c r="N562" s="11">
        <v>6.18</v>
      </c>
      <c r="O562" s="11">
        <v>5.94</v>
      </c>
      <c r="P562" s="11">
        <v>6.1</v>
      </c>
      <c r="Q562" s="11">
        <v>5.2</v>
      </c>
      <c r="R562" s="11">
        <v>5.6</v>
      </c>
      <c r="S562" s="144" t="s">
        <v>104</v>
      </c>
      <c r="T562" s="11">
        <v>6.5256616375188337</v>
      </c>
      <c r="U562" s="11">
        <v>5.3829541323589085</v>
      </c>
      <c r="V562" s="11">
        <v>6.03</v>
      </c>
      <c r="W562" s="11">
        <v>6.39</v>
      </c>
      <c r="X562" s="11">
        <v>6</v>
      </c>
      <c r="Y562" s="11">
        <v>6.1</v>
      </c>
      <c r="Z562" s="149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16</v>
      </c>
    </row>
    <row r="563" spans="1:65">
      <c r="A563" s="29"/>
      <c r="B563" s="19">
        <v>1</v>
      </c>
      <c r="C563" s="9">
        <v>4</v>
      </c>
      <c r="D563" s="11">
        <v>6.1</v>
      </c>
      <c r="E563" s="144">
        <v>2.4</v>
      </c>
      <c r="F563" s="144">
        <v>8197.8891000000003</v>
      </c>
      <c r="G563" s="144">
        <v>5.0544137242221003</v>
      </c>
      <c r="H563" s="144">
        <v>6</v>
      </c>
      <c r="I563" s="11">
        <v>5.76</v>
      </c>
      <c r="J563" s="11">
        <v>6.1</v>
      </c>
      <c r="K563" s="11">
        <v>5.72</v>
      </c>
      <c r="L563" s="11">
        <v>6.19</v>
      </c>
      <c r="M563" s="11">
        <v>6.11</v>
      </c>
      <c r="N563" s="11">
        <v>6.24</v>
      </c>
      <c r="O563" s="11">
        <v>6.13</v>
      </c>
      <c r="P563" s="11">
        <v>6.3</v>
      </c>
      <c r="Q563" s="11">
        <v>5.0999999999999996</v>
      </c>
      <c r="R563" s="11">
        <v>5.7</v>
      </c>
      <c r="S563" s="144" t="s">
        <v>104</v>
      </c>
      <c r="T563" s="11">
        <v>6.5631771413504429</v>
      </c>
      <c r="U563" s="11">
        <v>5.3991146119392077</v>
      </c>
      <c r="V563" s="11">
        <v>5.84</v>
      </c>
      <c r="W563" s="11">
        <v>6.38</v>
      </c>
      <c r="X563" s="11">
        <v>6.1</v>
      </c>
      <c r="Y563" s="11">
        <v>6.1</v>
      </c>
      <c r="Z563" s="149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6.0220108681888362</v>
      </c>
    </row>
    <row r="564" spans="1:65">
      <c r="A564" s="29"/>
      <c r="B564" s="19">
        <v>1</v>
      </c>
      <c r="C564" s="9">
        <v>5</v>
      </c>
      <c r="D564" s="11">
        <v>6</v>
      </c>
      <c r="E564" s="144">
        <v>2.4</v>
      </c>
      <c r="F564" s="144">
        <v>8039.1934999999994</v>
      </c>
      <c r="G564" s="144">
        <v>5.03919627594966</v>
      </c>
      <c r="H564" s="144">
        <v>6</v>
      </c>
      <c r="I564" s="11">
        <v>5.67</v>
      </c>
      <c r="J564" s="11">
        <v>6.4</v>
      </c>
      <c r="K564" s="11">
        <v>6</v>
      </c>
      <c r="L564" s="11">
        <v>6.25</v>
      </c>
      <c r="M564" s="11">
        <v>6.03</v>
      </c>
      <c r="N564" s="11">
        <v>6.18</v>
      </c>
      <c r="O564" s="11">
        <v>5.91</v>
      </c>
      <c r="P564" s="11">
        <v>6</v>
      </c>
      <c r="Q564" s="11">
        <v>5.3</v>
      </c>
      <c r="R564" s="11">
        <v>5.8</v>
      </c>
      <c r="S564" s="144" t="s">
        <v>104</v>
      </c>
      <c r="T564" s="11">
        <v>7.0046650904674355</v>
      </c>
      <c r="U564" s="11">
        <v>5.3472291384598529</v>
      </c>
      <c r="V564" s="11">
        <v>5.9</v>
      </c>
      <c r="W564" s="11">
        <v>6.39</v>
      </c>
      <c r="X564" s="11">
        <v>6</v>
      </c>
      <c r="Y564" s="11">
        <v>6.1</v>
      </c>
      <c r="Z564" s="149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100</v>
      </c>
    </row>
    <row r="565" spans="1:65">
      <c r="A565" s="29"/>
      <c r="B565" s="19">
        <v>1</v>
      </c>
      <c r="C565" s="9">
        <v>6</v>
      </c>
      <c r="D565" s="11">
        <v>6</v>
      </c>
      <c r="E565" s="144">
        <v>2.7</v>
      </c>
      <c r="F565" s="144">
        <v>7903.0087999999996</v>
      </c>
      <c r="G565" s="144">
        <v>5.0144154969193098</v>
      </c>
      <c r="H565" s="144">
        <v>6</v>
      </c>
      <c r="I565" s="11">
        <v>5.81</v>
      </c>
      <c r="J565" s="11">
        <v>6.3</v>
      </c>
      <c r="K565" s="11">
        <v>5.58</v>
      </c>
      <c r="L565" s="11">
        <v>6.24</v>
      </c>
      <c r="M565" s="11">
        <v>5.71</v>
      </c>
      <c r="N565" s="11">
        <v>6.03</v>
      </c>
      <c r="O565" s="11">
        <v>5.86</v>
      </c>
      <c r="P565" s="11">
        <v>6.2</v>
      </c>
      <c r="Q565" s="11">
        <v>5.3</v>
      </c>
      <c r="R565" s="11">
        <v>5.7</v>
      </c>
      <c r="S565" s="144" t="s">
        <v>104</v>
      </c>
      <c r="T565" s="11">
        <v>6.3936432182552076</v>
      </c>
      <c r="U565" s="11">
        <v>5.4702326993797188</v>
      </c>
      <c r="V565" s="11">
        <v>6.39</v>
      </c>
      <c r="W565" s="11">
        <v>6.09</v>
      </c>
      <c r="X565" s="11">
        <v>6.1</v>
      </c>
      <c r="Y565" s="11">
        <v>6.3</v>
      </c>
      <c r="Z565" s="149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20" t="s">
        <v>258</v>
      </c>
      <c r="C566" s="12"/>
      <c r="D566" s="22">
        <v>6.05</v>
      </c>
      <c r="E566" s="22">
        <v>2.5333333333333332</v>
      </c>
      <c r="F566" s="22">
        <v>8092.8969666666671</v>
      </c>
      <c r="G566" s="22">
        <v>5.0545882014179018</v>
      </c>
      <c r="H566" s="22">
        <v>6</v>
      </c>
      <c r="I566" s="22">
        <v>5.8383333333333338</v>
      </c>
      <c r="J566" s="22">
        <v>6.3166666666666664</v>
      </c>
      <c r="K566" s="22">
        <v>5.8183333333333325</v>
      </c>
      <c r="L566" s="22">
        <v>6.2</v>
      </c>
      <c r="M566" s="22">
        <v>6.0183333333333335</v>
      </c>
      <c r="N566" s="22">
        <v>6.2216666666666667</v>
      </c>
      <c r="O566" s="22">
        <v>5.9433333333333342</v>
      </c>
      <c r="P566" s="22">
        <v>6.1166666666666671</v>
      </c>
      <c r="Q566" s="22">
        <v>5.2666666666666666</v>
      </c>
      <c r="R566" s="22">
        <v>5.7</v>
      </c>
      <c r="S566" s="22" t="s">
        <v>626</v>
      </c>
      <c r="T566" s="22">
        <v>6.7886232230235315</v>
      </c>
      <c r="U566" s="22">
        <v>5.4615615361866894</v>
      </c>
      <c r="V566" s="22">
        <v>6.1583333333333341</v>
      </c>
      <c r="W566" s="22">
        <v>6.3266666666666671</v>
      </c>
      <c r="X566" s="22">
        <v>6.083333333333333</v>
      </c>
      <c r="Y566" s="22">
        <v>6.25</v>
      </c>
      <c r="Z566" s="14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259</v>
      </c>
      <c r="C567" s="28"/>
      <c r="D567" s="11">
        <v>6.05</v>
      </c>
      <c r="E567" s="11">
        <v>2.5499999999999998</v>
      </c>
      <c r="F567" s="11">
        <v>8112.5606499999994</v>
      </c>
      <c r="G567" s="11">
        <v>5.0475080105698753</v>
      </c>
      <c r="H567" s="11">
        <v>6</v>
      </c>
      <c r="I567" s="11">
        <v>5.7149999999999999</v>
      </c>
      <c r="J567" s="11">
        <v>6.35</v>
      </c>
      <c r="K567" s="11">
        <v>5.83</v>
      </c>
      <c r="L567" s="11">
        <v>6.2149999999999999</v>
      </c>
      <c r="M567" s="11">
        <v>6.0600000000000005</v>
      </c>
      <c r="N567" s="11">
        <v>6.21</v>
      </c>
      <c r="O567" s="11">
        <v>5.915</v>
      </c>
      <c r="P567" s="11">
        <v>6.1</v>
      </c>
      <c r="Q567" s="11">
        <v>5.3</v>
      </c>
      <c r="R567" s="11">
        <v>5.7</v>
      </c>
      <c r="S567" s="11" t="s">
        <v>626</v>
      </c>
      <c r="T567" s="11">
        <v>6.7839211159089388</v>
      </c>
      <c r="U567" s="11">
        <v>5.4346736556594628</v>
      </c>
      <c r="V567" s="11">
        <v>6.21</v>
      </c>
      <c r="W567" s="11">
        <v>6.375</v>
      </c>
      <c r="X567" s="11">
        <v>6.1</v>
      </c>
      <c r="Y567" s="11">
        <v>6.1999999999999993</v>
      </c>
      <c r="Z567" s="14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260</v>
      </c>
      <c r="C568" s="28"/>
      <c r="D568" s="23">
        <v>5.4772255750516412E-2</v>
      </c>
      <c r="E568" s="23">
        <v>0.12110601416389977</v>
      </c>
      <c r="F568" s="23">
        <v>147.76676061918198</v>
      </c>
      <c r="G568" s="23">
        <v>3.5952804075726777E-2</v>
      </c>
      <c r="H568" s="23">
        <v>0</v>
      </c>
      <c r="I568" s="23">
        <v>0.46799216517658349</v>
      </c>
      <c r="J568" s="23">
        <v>0.11690451944500151</v>
      </c>
      <c r="K568" s="23">
        <v>0.16557978942693052</v>
      </c>
      <c r="L568" s="23">
        <v>5.4405882034941726E-2</v>
      </c>
      <c r="M568" s="23">
        <v>0.16055113411828237</v>
      </c>
      <c r="N568" s="23">
        <v>0.12188792666489437</v>
      </c>
      <c r="O568" s="23">
        <v>9.5219045713904535E-2</v>
      </c>
      <c r="P568" s="23">
        <v>0.1169045194450012</v>
      </c>
      <c r="Q568" s="23">
        <v>0.1032795558988646</v>
      </c>
      <c r="R568" s="23">
        <v>6.3245553203367638E-2</v>
      </c>
      <c r="S568" s="23" t="s">
        <v>626</v>
      </c>
      <c r="T568" s="23">
        <v>0.33028011239669602</v>
      </c>
      <c r="U568" s="23">
        <v>0.10432932524292983</v>
      </c>
      <c r="V568" s="23">
        <v>0.26468219937628334</v>
      </c>
      <c r="W568" s="23">
        <v>0.11741663709486259</v>
      </c>
      <c r="X568" s="23">
        <v>7.5277265270908111E-2</v>
      </c>
      <c r="Y568" s="23">
        <v>0.1760681686165903</v>
      </c>
      <c r="Z568" s="199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0"/>
      <c r="AT568" s="200"/>
      <c r="AU568" s="200"/>
      <c r="AV568" s="200"/>
      <c r="AW568" s="200"/>
      <c r="AX568" s="200"/>
      <c r="AY568" s="200"/>
      <c r="AZ568" s="200"/>
      <c r="BA568" s="200"/>
      <c r="BB568" s="200"/>
      <c r="BC568" s="200"/>
      <c r="BD568" s="200"/>
      <c r="BE568" s="200"/>
      <c r="BF568" s="200"/>
      <c r="BG568" s="200"/>
      <c r="BH568" s="200"/>
      <c r="BI568" s="200"/>
      <c r="BJ568" s="200"/>
      <c r="BK568" s="200"/>
      <c r="BL568" s="200"/>
      <c r="BM568" s="56"/>
    </row>
    <row r="569" spans="1:65">
      <c r="A569" s="29"/>
      <c r="B569" s="3" t="s">
        <v>86</v>
      </c>
      <c r="C569" s="28"/>
      <c r="D569" s="13">
        <v>9.0532654133084981E-3</v>
      </c>
      <c r="E569" s="13">
        <v>4.7805005591013069E-2</v>
      </c>
      <c r="F569" s="13">
        <v>1.8258821436601669E-2</v>
      </c>
      <c r="G569" s="13">
        <v>7.1129046804725609E-3</v>
      </c>
      <c r="H569" s="13">
        <v>0</v>
      </c>
      <c r="I569" s="13">
        <v>8.0158521012260939E-2</v>
      </c>
      <c r="J569" s="13">
        <v>1.8507311785488367E-2</v>
      </c>
      <c r="K569" s="13">
        <v>2.8458285206576433E-2</v>
      </c>
      <c r="L569" s="13">
        <v>8.7751422637002783E-3</v>
      </c>
      <c r="M569" s="13">
        <v>2.6677009269169043E-2</v>
      </c>
      <c r="N569" s="13">
        <v>1.9590880256880959E-2</v>
      </c>
      <c r="O569" s="13">
        <v>1.6021151830718651E-2</v>
      </c>
      <c r="P569" s="13">
        <v>1.9112455495095562E-2</v>
      </c>
      <c r="Q569" s="13">
        <v>1.961004225927809E-2</v>
      </c>
      <c r="R569" s="13">
        <v>1.1095711088310112E-2</v>
      </c>
      <c r="S569" s="13" t="s">
        <v>626</v>
      </c>
      <c r="T569" s="13">
        <v>4.8652002261158803E-2</v>
      </c>
      <c r="U569" s="13">
        <v>1.9102471802555848E-2</v>
      </c>
      <c r="V569" s="13">
        <v>4.2979518166649522E-2</v>
      </c>
      <c r="W569" s="13">
        <v>1.8559004809514633E-2</v>
      </c>
      <c r="X569" s="13">
        <v>1.2374344976039691E-2</v>
      </c>
      <c r="Y569" s="13">
        <v>2.8170906978654448E-2</v>
      </c>
      <c r="Z569" s="149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3" t="s">
        <v>261</v>
      </c>
      <c r="C570" s="28"/>
      <c r="D570" s="13">
        <v>4.6478049315745729E-3</v>
      </c>
      <c r="E570" s="13">
        <v>-0.57932102933994678</v>
      </c>
      <c r="F570" s="13">
        <v>1342.8861443138951</v>
      </c>
      <c r="G570" s="13">
        <v>-0.16064777828305277</v>
      </c>
      <c r="H570" s="13">
        <v>-3.6550694893475733E-3</v>
      </c>
      <c r="I570" s="13">
        <v>-3.0501030116995564E-2</v>
      </c>
      <c r="J570" s="13">
        <v>4.8929801843158982E-2</v>
      </c>
      <c r="K570" s="13">
        <v>-3.3822179885364623E-2</v>
      </c>
      <c r="L570" s="13">
        <v>2.9556428194341011E-2</v>
      </c>
      <c r="M570" s="13">
        <v>-6.1068220167603826E-4</v>
      </c>
      <c r="N570" s="13">
        <v>3.3154340443407149E-2</v>
      </c>
      <c r="O570" s="13">
        <v>-1.3064993833059146E-2</v>
      </c>
      <c r="P570" s="13">
        <v>1.5718304159470842E-2</v>
      </c>
      <c r="Q570" s="13">
        <v>-0.12543056099620509</v>
      </c>
      <c r="R570" s="13">
        <v>-5.3472316014880117E-2</v>
      </c>
      <c r="S570" s="13" t="s">
        <v>626</v>
      </c>
      <c r="T570" s="13">
        <v>0.12730172223439706</v>
      </c>
      <c r="U570" s="13">
        <v>-9.3066808458070138E-2</v>
      </c>
      <c r="V570" s="13">
        <v>2.2637366176905926E-2</v>
      </c>
      <c r="W570" s="13">
        <v>5.0590376727343678E-2</v>
      </c>
      <c r="X570" s="13">
        <v>1.0183054545522596E-2</v>
      </c>
      <c r="Y570" s="13">
        <v>3.7859302615262935E-2</v>
      </c>
      <c r="Z570" s="149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29"/>
      <c r="B571" s="45" t="s">
        <v>262</v>
      </c>
      <c r="C571" s="46"/>
      <c r="D571" s="44">
        <v>0.05</v>
      </c>
      <c r="E571" s="44">
        <v>10</v>
      </c>
      <c r="F571" s="44" t="s">
        <v>263</v>
      </c>
      <c r="G571" s="44">
        <v>2.86</v>
      </c>
      <c r="H571" s="44" t="s">
        <v>263</v>
      </c>
      <c r="I571" s="44">
        <v>0.65</v>
      </c>
      <c r="J571" s="44">
        <v>0.71</v>
      </c>
      <c r="K571" s="44">
        <v>0.7</v>
      </c>
      <c r="L571" s="44">
        <v>0.38</v>
      </c>
      <c r="M571" s="44">
        <v>0.14000000000000001</v>
      </c>
      <c r="N571" s="44">
        <v>0.44</v>
      </c>
      <c r="O571" s="44">
        <v>0.35</v>
      </c>
      <c r="P571" s="44">
        <v>0.14000000000000001</v>
      </c>
      <c r="Q571" s="44">
        <v>2.2599999999999998</v>
      </c>
      <c r="R571" s="44">
        <v>1.04</v>
      </c>
      <c r="S571" s="44">
        <v>53.57</v>
      </c>
      <c r="T571" s="44">
        <v>2.04</v>
      </c>
      <c r="U571" s="44">
        <v>1.71</v>
      </c>
      <c r="V571" s="44">
        <v>0.26</v>
      </c>
      <c r="W571" s="44">
        <v>0.74</v>
      </c>
      <c r="X571" s="44">
        <v>0.05</v>
      </c>
      <c r="Y571" s="44">
        <v>0.52</v>
      </c>
      <c r="Z571" s="149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151" t="s">
        <v>303</v>
      </c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BM572" s="55"/>
    </row>
    <row r="573" spans="1:65">
      <c r="BM573" s="55"/>
    </row>
    <row r="574" spans="1:65" ht="15">
      <c r="B574" s="8" t="s">
        <v>536</v>
      </c>
      <c r="BM574" s="27" t="s">
        <v>66</v>
      </c>
    </row>
    <row r="575" spans="1:65" ht="15">
      <c r="A575" s="24" t="s">
        <v>57</v>
      </c>
      <c r="B575" s="18" t="s">
        <v>111</v>
      </c>
      <c r="C575" s="15" t="s">
        <v>112</v>
      </c>
      <c r="D575" s="16" t="s">
        <v>223</v>
      </c>
      <c r="E575" s="17" t="s">
        <v>223</v>
      </c>
      <c r="F575" s="17" t="s">
        <v>223</v>
      </c>
      <c r="G575" s="17" t="s">
        <v>223</v>
      </c>
      <c r="H575" s="17" t="s">
        <v>223</v>
      </c>
      <c r="I575" s="17" t="s">
        <v>223</v>
      </c>
      <c r="J575" s="17" t="s">
        <v>223</v>
      </c>
      <c r="K575" s="17" t="s">
        <v>223</v>
      </c>
      <c r="L575" s="17" t="s">
        <v>223</v>
      </c>
      <c r="M575" s="17" t="s">
        <v>223</v>
      </c>
      <c r="N575" s="17" t="s">
        <v>223</v>
      </c>
      <c r="O575" s="17" t="s">
        <v>223</v>
      </c>
      <c r="P575" s="17" t="s">
        <v>223</v>
      </c>
      <c r="Q575" s="17" t="s">
        <v>223</v>
      </c>
      <c r="R575" s="17" t="s">
        <v>223</v>
      </c>
      <c r="S575" s="17" t="s">
        <v>223</v>
      </c>
      <c r="T575" s="17" t="s">
        <v>223</v>
      </c>
      <c r="U575" s="17" t="s">
        <v>223</v>
      </c>
      <c r="V575" s="17" t="s">
        <v>223</v>
      </c>
      <c r="W575" s="17" t="s">
        <v>223</v>
      </c>
      <c r="X575" s="17" t="s">
        <v>223</v>
      </c>
      <c r="Y575" s="149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 t="s">
        <v>224</v>
      </c>
      <c r="C576" s="9" t="s">
        <v>224</v>
      </c>
      <c r="D576" s="147" t="s">
        <v>226</v>
      </c>
      <c r="E576" s="148" t="s">
        <v>227</v>
      </c>
      <c r="F576" s="148" t="s">
        <v>229</v>
      </c>
      <c r="G576" s="148" t="s">
        <v>230</v>
      </c>
      <c r="H576" s="148" t="s">
        <v>231</v>
      </c>
      <c r="I576" s="148" t="s">
        <v>232</v>
      </c>
      <c r="J576" s="148" t="s">
        <v>234</v>
      </c>
      <c r="K576" s="148" t="s">
        <v>235</v>
      </c>
      <c r="L576" s="148" t="s">
        <v>236</v>
      </c>
      <c r="M576" s="148" t="s">
        <v>237</v>
      </c>
      <c r="N576" s="148" t="s">
        <v>264</v>
      </c>
      <c r="O576" s="148" t="s">
        <v>238</v>
      </c>
      <c r="P576" s="148" t="s">
        <v>239</v>
      </c>
      <c r="Q576" s="148" t="s">
        <v>240</v>
      </c>
      <c r="R576" s="148" t="s">
        <v>241</v>
      </c>
      <c r="S576" s="148" t="s">
        <v>242</v>
      </c>
      <c r="T576" s="148" t="s">
        <v>243</v>
      </c>
      <c r="U576" s="148" t="s">
        <v>244</v>
      </c>
      <c r="V576" s="148" t="s">
        <v>245</v>
      </c>
      <c r="W576" s="148" t="s">
        <v>246</v>
      </c>
      <c r="X576" s="148" t="s">
        <v>248</v>
      </c>
      <c r="Y576" s="149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 t="s">
        <v>1</v>
      </c>
    </row>
    <row r="577" spans="1:65">
      <c r="A577" s="29"/>
      <c r="B577" s="19"/>
      <c r="C577" s="9"/>
      <c r="D577" s="10" t="s">
        <v>114</v>
      </c>
      <c r="E577" s="11" t="s">
        <v>291</v>
      </c>
      <c r="F577" s="11" t="s">
        <v>114</v>
      </c>
      <c r="G577" s="11" t="s">
        <v>292</v>
      </c>
      <c r="H577" s="11" t="s">
        <v>291</v>
      </c>
      <c r="I577" s="11" t="s">
        <v>291</v>
      </c>
      <c r="J577" s="11" t="s">
        <v>292</v>
      </c>
      <c r="K577" s="11" t="s">
        <v>292</v>
      </c>
      <c r="L577" s="11" t="s">
        <v>292</v>
      </c>
      <c r="M577" s="11" t="s">
        <v>292</v>
      </c>
      <c r="N577" s="11" t="s">
        <v>292</v>
      </c>
      <c r="O577" s="11" t="s">
        <v>114</v>
      </c>
      <c r="P577" s="11" t="s">
        <v>292</v>
      </c>
      <c r="Q577" s="11" t="s">
        <v>291</v>
      </c>
      <c r="R577" s="11" t="s">
        <v>291</v>
      </c>
      <c r="S577" s="11" t="s">
        <v>291</v>
      </c>
      <c r="T577" s="11" t="s">
        <v>114</v>
      </c>
      <c r="U577" s="11" t="s">
        <v>292</v>
      </c>
      <c r="V577" s="11" t="s">
        <v>292</v>
      </c>
      <c r="W577" s="11" t="s">
        <v>292</v>
      </c>
      <c r="X577" s="11" t="s">
        <v>291</v>
      </c>
      <c r="Y577" s="149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</v>
      </c>
    </row>
    <row r="578" spans="1:65">
      <c r="A578" s="29"/>
      <c r="B578" s="19"/>
      <c r="C578" s="9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149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8">
        <v>1</v>
      </c>
      <c r="C579" s="14">
        <v>1</v>
      </c>
      <c r="D579" s="197">
        <v>0.80999999999999994</v>
      </c>
      <c r="E579" s="197">
        <v>0.84</v>
      </c>
      <c r="F579" s="197">
        <v>0.83477615999999999</v>
      </c>
      <c r="G579" s="197">
        <v>0.8</v>
      </c>
      <c r="H579" s="197">
        <v>0.81300000000000006</v>
      </c>
      <c r="I579" s="197">
        <v>0.84309999999999996</v>
      </c>
      <c r="J579" s="197">
        <v>0.86</v>
      </c>
      <c r="K579" s="197">
        <v>0.85000000000000009</v>
      </c>
      <c r="L579" s="197">
        <v>0.81999999999999984</v>
      </c>
      <c r="M579" s="197">
        <v>0.84</v>
      </c>
      <c r="N579" s="197">
        <v>0.86</v>
      </c>
      <c r="O579" s="197">
        <v>0.83649999999999991</v>
      </c>
      <c r="P579" s="198">
        <v>0.7722</v>
      </c>
      <c r="Q579" s="197">
        <v>0.82500000000000007</v>
      </c>
      <c r="R579" s="197">
        <v>0.86991973974678583</v>
      </c>
      <c r="S579" s="197">
        <v>0.90425063578683584</v>
      </c>
      <c r="T579" s="197">
        <v>0.86318658583062413</v>
      </c>
      <c r="U579" s="206">
        <v>0.91</v>
      </c>
      <c r="V579" s="197">
        <v>0.81200000000000006</v>
      </c>
      <c r="W579" s="197">
        <v>0.81999999999999984</v>
      </c>
      <c r="X579" s="197">
        <v>0.86499999999999999</v>
      </c>
      <c r="Y579" s="199"/>
      <c r="Z579" s="200"/>
      <c r="AA579" s="200"/>
      <c r="AB579" s="200"/>
      <c r="AC579" s="200"/>
      <c r="AD579" s="200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00"/>
      <c r="AT579" s="200"/>
      <c r="AU579" s="200"/>
      <c r="AV579" s="200"/>
      <c r="AW579" s="200"/>
      <c r="AX579" s="200"/>
      <c r="AY579" s="200"/>
      <c r="AZ579" s="200"/>
      <c r="BA579" s="200"/>
      <c r="BB579" s="200"/>
      <c r="BC579" s="200"/>
      <c r="BD579" s="200"/>
      <c r="BE579" s="200"/>
      <c r="BF579" s="200"/>
      <c r="BG579" s="200"/>
      <c r="BH579" s="200"/>
      <c r="BI579" s="200"/>
      <c r="BJ579" s="200"/>
      <c r="BK579" s="200"/>
      <c r="BL579" s="200"/>
      <c r="BM579" s="201">
        <v>1</v>
      </c>
    </row>
    <row r="580" spans="1:65">
      <c r="A580" s="29"/>
      <c r="B580" s="19">
        <v>1</v>
      </c>
      <c r="C580" s="9">
        <v>2</v>
      </c>
      <c r="D580" s="23">
        <v>0.81300000000000006</v>
      </c>
      <c r="E580" s="23">
        <v>0.84</v>
      </c>
      <c r="F580" s="23">
        <v>0.83149583999999988</v>
      </c>
      <c r="G580" s="23">
        <v>0.81999999999999984</v>
      </c>
      <c r="H580" s="23">
        <v>0.81899999999999995</v>
      </c>
      <c r="I580" s="23">
        <v>0.8347</v>
      </c>
      <c r="J580" s="23">
        <v>0.85000000000000009</v>
      </c>
      <c r="K580" s="23">
        <v>0.84</v>
      </c>
      <c r="L580" s="23">
        <v>0.83</v>
      </c>
      <c r="M580" s="23">
        <v>0.84</v>
      </c>
      <c r="N580" s="23">
        <v>0.83</v>
      </c>
      <c r="O580" s="23">
        <v>0.83279999999999998</v>
      </c>
      <c r="P580" s="203">
        <v>0.77200000000000002</v>
      </c>
      <c r="Q580" s="23">
        <v>0.82199999999999995</v>
      </c>
      <c r="R580" s="23">
        <v>0.84619313600862145</v>
      </c>
      <c r="S580" s="23">
        <v>0.87155971885230898</v>
      </c>
      <c r="T580" s="23">
        <v>0.88206507780773047</v>
      </c>
      <c r="U580" s="23">
        <v>0.90000000000000013</v>
      </c>
      <c r="V580" s="23">
        <v>0.82199999999999995</v>
      </c>
      <c r="W580" s="23">
        <v>0.88</v>
      </c>
      <c r="X580" s="23">
        <v>0.87690000000000012</v>
      </c>
      <c r="Y580" s="199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0"/>
      <c r="AT580" s="200"/>
      <c r="AU580" s="200"/>
      <c r="AV580" s="200"/>
      <c r="AW580" s="200"/>
      <c r="AX580" s="200"/>
      <c r="AY580" s="200"/>
      <c r="AZ580" s="200"/>
      <c r="BA580" s="200"/>
      <c r="BB580" s="200"/>
      <c r="BC580" s="200"/>
      <c r="BD580" s="200"/>
      <c r="BE580" s="200"/>
      <c r="BF580" s="200"/>
      <c r="BG580" s="200"/>
      <c r="BH580" s="200"/>
      <c r="BI580" s="200"/>
      <c r="BJ580" s="200"/>
      <c r="BK580" s="200"/>
      <c r="BL580" s="200"/>
      <c r="BM580" s="201" t="e">
        <v>#N/A</v>
      </c>
    </row>
    <row r="581" spans="1:65">
      <c r="A581" s="29"/>
      <c r="B581" s="19">
        <v>1</v>
      </c>
      <c r="C581" s="9">
        <v>3</v>
      </c>
      <c r="D581" s="23">
        <v>0.80800000000000005</v>
      </c>
      <c r="E581" s="23">
        <v>0.84</v>
      </c>
      <c r="F581" s="23">
        <v>0.83425800000000006</v>
      </c>
      <c r="G581" s="23">
        <v>0.84</v>
      </c>
      <c r="H581" s="23">
        <v>0.83199999999999996</v>
      </c>
      <c r="I581" s="23">
        <v>0.85899999999999999</v>
      </c>
      <c r="J581" s="23">
        <v>0.86</v>
      </c>
      <c r="K581" s="23">
        <v>0.84</v>
      </c>
      <c r="L581" s="23">
        <v>0.83</v>
      </c>
      <c r="M581" s="23">
        <v>0.81999999999999984</v>
      </c>
      <c r="N581" s="23">
        <v>0.83</v>
      </c>
      <c r="O581" s="23">
        <v>0.84160000000000001</v>
      </c>
      <c r="P581" s="203">
        <v>0.77679999999999993</v>
      </c>
      <c r="Q581" s="23">
        <v>0.81100000000000005</v>
      </c>
      <c r="R581" s="23">
        <v>0.81047060096805257</v>
      </c>
      <c r="S581" s="23">
        <v>0.82533806618498262</v>
      </c>
      <c r="T581" s="23">
        <v>0.86877672866164157</v>
      </c>
      <c r="U581" s="23">
        <v>0.86</v>
      </c>
      <c r="V581" s="23">
        <v>0.80899999999999994</v>
      </c>
      <c r="W581" s="23">
        <v>0.81999999999999984</v>
      </c>
      <c r="X581" s="23">
        <v>0.8385999999999999</v>
      </c>
      <c r="Y581" s="199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0"/>
      <c r="AT581" s="200"/>
      <c r="AU581" s="200"/>
      <c r="AV581" s="200"/>
      <c r="AW581" s="200"/>
      <c r="AX581" s="200"/>
      <c r="AY581" s="200"/>
      <c r="AZ581" s="200"/>
      <c r="BA581" s="200"/>
      <c r="BB581" s="200"/>
      <c r="BC581" s="200"/>
      <c r="BD581" s="200"/>
      <c r="BE581" s="200"/>
      <c r="BF581" s="200"/>
      <c r="BG581" s="200"/>
      <c r="BH581" s="200"/>
      <c r="BI581" s="200"/>
      <c r="BJ581" s="200"/>
      <c r="BK581" s="200"/>
      <c r="BL581" s="200"/>
      <c r="BM581" s="201">
        <v>16</v>
      </c>
    </row>
    <row r="582" spans="1:65">
      <c r="A582" s="29"/>
      <c r="B582" s="19">
        <v>1</v>
      </c>
      <c r="C582" s="9">
        <v>4</v>
      </c>
      <c r="D582" s="23">
        <v>0.80899999999999994</v>
      </c>
      <c r="E582" s="23">
        <v>0.84</v>
      </c>
      <c r="F582" s="23">
        <v>0.83593896000000012</v>
      </c>
      <c r="G582" s="23">
        <v>0.81999999999999984</v>
      </c>
      <c r="H582" s="23">
        <v>0.82899999999999985</v>
      </c>
      <c r="I582" s="23">
        <v>0.8407</v>
      </c>
      <c r="J582" s="23">
        <v>0.85000000000000009</v>
      </c>
      <c r="K582" s="23">
        <v>0.84</v>
      </c>
      <c r="L582" s="23">
        <v>0.81999999999999984</v>
      </c>
      <c r="M582" s="23">
        <v>0.85000000000000009</v>
      </c>
      <c r="N582" s="23">
        <v>0.85000000000000009</v>
      </c>
      <c r="O582" s="23">
        <v>0.84699999999999998</v>
      </c>
      <c r="P582" s="203">
        <v>0.75629999999999997</v>
      </c>
      <c r="Q582" s="23">
        <v>0.82799999999999996</v>
      </c>
      <c r="R582" s="23">
        <v>0.85018896133649324</v>
      </c>
      <c r="S582" s="23">
        <v>0.83641951783238999</v>
      </c>
      <c r="T582" s="23">
        <v>0.85056742978224187</v>
      </c>
      <c r="U582" s="23">
        <v>0.83</v>
      </c>
      <c r="V582" s="23">
        <v>0.81899999999999995</v>
      </c>
      <c r="W582" s="23">
        <v>0.84</v>
      </c>
      <c r="X582" s="23">
        <v>0.85670000000000002</v>
      </c>
      <c r="Y582" s="199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0"/>
      <c r="AT582" s="200"/>
      <c r="AU582" s="200"/>
      <c r="AV582" s="200"/>
      <c r="AW582" s="200"/>
      <c r="AX582" s="200"/>
      <c r="AY582" s="200"/>
      <c r="AZ582" s="200"/>
      <c r="BA582" s="200"/>
      <c r="BB582" s="200"/>
      <c r="BC582" s="200"/>
      <c r="BD582" s="200"/>
      <c r="BE582" s="200"/>
      <c r="BF582" s="200"/>
      <c r="BG582" s="200"/>
      <c r="BH582" s="200"/>
      <c r="BI582" s="200"/>
      <c r="BJ582" s="200"/>
      <c r="BK582" s="200"/>
      <c r="BL582" s="200"/>
      <c r="BM582" s="201">
        <v>0.84014699502990609</v>
      </c>
    </row>
    <row r="583" spans="1:65">
      <c r="A583" s="29"/>
      <c r="B583" s="19">
        <v>1</v>
      </c>
      <c r="C583" s="9">
        <v>5</v>
      </c>
      <c r="D583" s="23">
        <v>0.81799999999999995</v>
      </c>
      <c r="E583" s="204">
        <v>0.8</v>
      </c>
      <c r="F583" s="23">
        <v>0.83537591999999983</v>
      </c>
      <c r="G583" s="23">
        <v>0.83</v>
      </c>
      <c r="H583" s="23">
        <v>0.82399999999999995</v>
      </c>
      <c r="I583" s="23">
        <v>0.8407</v>
      </c>
      <c r="J583" s="23">
        <v>0.86</v>
      </c>
      <c r="K583" s="23">
        <v>0.86</v>
      </c>
      <c r="L583" s="23">
        <v>0.83</v>
      </c>
      <c r="M583" s="23">
        <v>0.81999999999999984</v>
      </c>
      <c r="N583" s="23">
        <v>0.84</v>
      </c>
      <c r="O583" s="23">
        <v>0.84030000000000005</v>
      </c>
      <c r="P583" s="203">
        <v>0.76969999999999994</v>
      </c>
      <c r="Q583" s="23">
        <v>0.83499999999999996</v>
      </c>
      <c r="R583" s="23">
        <v>0.84664714118290529</v>
      </c>
      <c r="S583" s="23">
        <v>0.90352562938966519</v>
      </c>
      <c r="T583" s="23">
        <v>0.85306787599146383</v>
      </c>
      <c r="U583" s="23">
        <v>0.85000000000000009</v>
      </c>
      <c r="V583" s="23">
        <v>0.85000000000000009</v>
      </c>
      <c r="W583" s="23">
        <v>0.84</v>
      </c>
      <c r="X583" s="23">
        <v>0.87130000000000007</v>
      </c>
      <c r="Y583" s="199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0"/>
      <c r="AT583" s="200"/>
      <c r="AU583" s="200"/>
      <c r="AV583" s="200"/>
      <c r="AW583" s="200"/>
      <c r="AX583" s="200"/>
      <c r="AY583" s="200"/>
      <c r="AZ583" s="200"/>
      <c r="BA583" s="200"/>
      <c r="BB583" s="200"/>
      <c r="BC583" s="200"/>
      <c r="BD583" s="200"/>
      <c r="BE583" s="200"/>
      <c r="BF583" s="200"/>
      <c r="BG583" s="200"/>
      <c r="BH583" s="200"/>
      <c r="BI583" s="200"/>
      <c r="BJ583" s="200"/>
      <c r="BK583" s="200"/>
      <c r="BL583" s="200"/>
      <c r="BM583" s="201">
        <v>101</v>
      </c>
    </row>
    <row r="584" spans="1:65">
      <c r="A584" s="29"/>
      <c r="B584" s="19">
        <v>1</v>
      </c>
      <c r="C584" s="9">
        <v>6</v>
      </c>
      <c r="D584" s="23">
        <v>0.80999999999999994</v>
      </c>
      <c r="E584" s="23">
        <v>0.86</v>
      </c>
      <c r="F584" s="23">
        <v>0.83040648000000006</v>
      </c>
      <c r="G584" s="23">
        <v>0.81000000000000016</v>
      </c>
      <c r="H584" s="23">
        <v>0.83800000000000008</v>
      </c>
      <c r="I584" s="23">
        <v>0.85249999999999992</v>
      </c>
      <c r="J584" s="23">
        <v>0.85000000000000009</v>
      </c>
      <c r="K584" s="23">
        <v>0.86</v>
      </c>
      <c r="L584" s="23">
        <v>0.81000000000000016</v>
      </c>
      <c r="M584" s="23">
        <v>0.83</v>
      </c>
      <c r="N584" s="23">
        <v>0.84</v>
      </c>
      <c r="O584" s="23">
        <v>0.83660000000000001</v>
      </c>
      <c r="P584" s="203">
        <v>0.77980000000000005</v>
      </c>
      <c r="Q584" s="23">
        <v>0.81999999999999984</v>
      </c>
      <c r="R584" s="23">
        <v>0.8533420702705562</v>
      </c>
      <c r="S584" s="23">
        <v>0.81073563407370297</v>
      </c>
      <c r="T584" s="23">
        <v>0.87563349388174749</v>
      </c>
      <c r="U584" s="23">
        <v>0.89</v>
      </c>
      <c r="V584" s="23">
        <v>0.83099999999999996</v>
      </c>
      <c r="W584" s="23">
        <v>0.85000000000000009</v>
      </c>
      <c r="X584" s="23">
        <v>0.83250000000000013</v>
      </c>
      <c r="Y584" s="199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0"/>
      <c r="AT584" s="200"/>
      <c r="AU584" s="200"/>
      <c r="AV584" s="200"/>
      <c r="AW584" s="200"/>
      <c r="AX584" s="200"/>
      <c r="AY584" s="200"/>
      <c r="AZ584" s="200"/>
      <c r="BA584" s="200"/>
      <c r="BB584" s="200"/>
      <c r="BC584" s="200"/>
      <c r="BD584" s="200"/>
      <c r="BE584" s="200"/>
      <c r="BF584" s="200"/>
      <c r="BG584" s="200"/>
      <c r="BH584" s="200"/>
      <c r="BI584" s="200"/>
      <c r="BJ584" s="200"/>
      <c r="BK584" s="200"/>
      <c r="BL584" s="200"/>
      <c r="BM584" s="56"/>
    </row>
    <row r="585" spans="1:65">
      <c r="A585" s="29"/>
      <c r="B585" s="20" t="s">
        <v>258</v>
      </c>
      <c r="C585" s="12"/>
      <c r="D585" s="205">
        <v>0.81133333333333324</v>
      </c>
      <c r="E585" s="205">
        <v>0.83666666666666678</v>
      </c>
      <c r="F585" s="205">
        <v>0.83370855999999993</v>
      </c>
      <c r="G585" s="205">
        <v>0.82</v>
      </c>
      <c r="H585" s="205">
        <v>0.82583333333333331</v>
      </c>
      <c r="I585" s="205">
        <v>0.84511666666666663</v>
      </c>
      <c r="J585" s="205">
        <v>0.85500000000000009</v>
      </c>
      <c r="K585" s="205">
        <v>0.84833333333333327</v>
      </c>
      <c r="L585" s="205">
        <v>0.82333333333333336</v>
      </c>
      <c r="M585" s="205">
        <v>0.83333333333333337</v>
      </c>
      <c r="N585" s="205">
        <v>0.84166666666666667</v>
      </c>
      <c r="O585" s="205">
        <v>0.83913333333333329</v>
      </c>
      <c r="P585" s="205">
        <v>0.77113333333333323</v>
      </c>
      <c r="Q585" s="205">
        <v>0.82350000000000012</v>
      </c>
      <c r="R585" s="205">
        <v>0.846126941585569</v>
      </c>
      <c r="S585" s="205">
        <v>0.85863820035331428</v>
      </c>
      <c r="T585" s="205">
        <v>0.86554953199257489</v>
      </c>
      <c r="U585" s="205">
        <v>0.87333333333333318</v>
      </c>
      <c r="V585" s="205">
        <v>0.82383333333333331</v>
      </c>
      <c r="W585" s="205">
        <v>0.84166666666666645</v>
      </c>
      <c r="X585" s="205">
        <v>0.85683333333333345</v>
      </c>
      <c r="Y585" s="199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0"/>
      <c r="AT585" s="200"/>
      <c r="AU585" s="200"/>
      <c r="AV585" s="200"/>
      <c r="AW585" s="200"/>
      <c r="AX585" s="200"/>
      <c r="AY585" s="200"/>
      <c r="AZ585" s="200"/>
      <c r="BA585" s="200"/>
      <c r="BB585" s="200"/>
      <c r="BC585" s="200"/>
      <c r="BD585" s="200"/>
      <c r="BE585" s="200"/>
      <c r="BF585" s="200"/>
      <c r="BG585" s="200"/>
      <c r="BH585" s="200"/>
      <c r="BI585" s="200"/>
      <c r="BJ585" s="200"/>
      <c r="BK585" s="200"/>
      <c r="BL585" s="200"/>
      <c r="BM585" s="56"/>
    </row>
    <row r="586" spans="1:65">
      <c r="A586" s="29"/>
      <c r="B586" s="3" t="s">
        <v>259</v>
      </c>
      <c r="C586" s="28"/>
      <c r="D586" s="23">
        <v>0.80999999999999994</v>
      </c>
      <c r="E586" s="23">
        <v>0.84</v>
      </c>
      <c r="F586" s="23">
        <v>0.83451708000000002</v>
      </c>
      <c r="G586" s="23">
        <v>0.81999999999999984</v>
      </c>
      <c r="H586" s="23">
        <v>0.8264999999999999</v>
      </c>
      <c r="I586" s="23">
        <v>0.84189999999999998</v>
      </c>
      <c r="J586" s="23">
        <v>0.85499999999999998</v>
      </c>
      <c r="K586" s="23">
        <v>0.84499999999999997</v>
      </c>
      <c r="L586" s="23">
        <v>0.82499999999999996</v>
      </c>
      <c r="M586" s="23">
        <v>0.83499999999999996</v>
      </c>
      <c r="N586" s="23">
        <v>0.84</v>
      </c>
      <c r="O586" s="23">
        <v>0.83845000000000003</v>
      </c>
      <c r="P586" s="23">
        <v>0.77210000000000001</v>
      </c>
      <c r="Q586" s="23">
        <v>0.82350000000000001</v>
      </c>
      <c r="R586" s="23">
        <v>0.84841805125969927</v>
      </c>
      <c r="S586" s="23">
        <v>0.85398961834234943</v>
      </c>
      <c r="T586" s="23">
        <v>0.86598165724613285</v>
      </c>
      <c r="U586" s="23">
        <v>0.875</v>
      </c>
      <c r="V586" s="23">
        <v>0.82050000000000001</v>
      </c>
      <c r="W586" s="23">
        <v>0.84</v>
      </c>
      <c r="X586" s="23">
        <v>0.86085</v>
      </c>
      <c r="Y586" s="199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0"/>
      <c r="AT586" s="200"/>
      <c r="AU586" s="200"/>
      <c r="AV586" s="200"/>
      <c r="AW586" s="200"/>
      <c r="AX586" s="200"/>
      <c r="AY586" s="200"/>
      <c r="AZ586" s="200"/>
      <c r="BA586" s="200"/>
      <c r="BB586" s="200"/>
      <c r="BC586" s="200"/>
      <c r="BD586" s="200"/>
      <c r="BE586" s="200"/>
      <c r="BF586" s="200"/>
      <c r="BG586" s="200"/>
      <c r="BH586" s="200"/>
      <c r="BI586" s="200"/>
      <c r="BJ586" s="200"/>
      <c r="BK586" s="200"/>
      <c r="BL586" s="200"/>
      <c r="BM586" s="56"/>
    </row>
    <row r="587" spans="1:65">
      <c r="A587" s="29"/>
      <c r="B587" s="3" t="s">
        <v>260</v>
      </c>
      <c r="C587" s="28"/>
      <c r="D587" s="23">
        <v>3.6696957185394291E-3</v>
      </c>
      <c r="E587" s="23">
        <v>1.9663841605003476E-2</v>
      </c>
      <c r="F587" s="23">
        <v>2.2359020429348047E-3</v>
      </c>
      <c r="G587" s="23">
        <v>1.41421356237309E-2</v>
      </c>
      <c r="H587" s="23">
        <v>9.0645830939247631E-3</v>
      </c>
      <c r="I587" s="23">
        <v>8.9313866038071826E-3</v>
      </c>
      <c r="J587" s="23">
        <v>5.4772255750516049E-3</v>
      </c>
      <c r="K587" s="23">
        <v>9.8319208025017639E-3</v>
      </c>
      <c r="L587" s="23">
        <v>8.1649658092772144E-3</v>
      </c>
      <c r="M587" s="23">
        <v>1.2110601416390056E-2</v>
      </c>
      <c r="N587" s="23">
        <v>1.1690451944500148E-2</v>
      </c>
      <c r="O587" s="23">
        <v>4.9556701531343617E-3</v>
      </c>
      <c r="P587" s="23">
        <v>8.1387140671402691E-3</v>
      </c>
      <c r="Q587" s="23">
        <v>8.0684571015777092E-3</v>
      </c>
      <c r="R587" s="23">
        <v>1.9525905593817106E-2</v>
      </c>
      <c r="S587" s="23">
        <v>4.0396945024983123E-2</v>
      </c>
      <c r="T587" s="23">
        <v>1.2415337104008403E-2</v>
      </c>
      <c r="U587" s="23">
        <v>3.1411250638372683E-2</v>
      </c>
      <c r="V587" s="23">
        <v>1.4985548594117859E-2</v>
      </c>
      <c r="W587" s="23">
        <v>2.228601953392911E-2</v>
      </c>
      <c r="X587" s="23">
        <v>1.7906609580450105E-2</v>
      </c>
      <c r="Y587" s="199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0"/>
      <c r="AT587" s="200"/>
      <c r="AU587" s="200"/>
      <c r="AV587" s="200"/>
      <c r="AW587" s="200"/>
      <c r="AX587" s="200"/>
      <c r="AY587" s="200"/>
      <c r="AZ587" s="200"/>
      <c r="BA587" s="200"/>
      <c r="BB587" s="200"/>
      <c r="BC587" s="200"/>
      <c r="BD587" s="200"/>
      <c r="BE587" s="200"/>
      <c r="BF587" s="200"/>
      <c r="BG587" s="200"/>
      <c r="BH587" s="200"/>
      <c r="BI587" s="200"/>
      <c r="BJ587" s="200"/>
      <c r="BK587" s="200"/>
      <c r="BL587" s="200"/>
      <c r="BM587" s="56"/>
    </row>
    <row r="588" spans="1:65">
      <c r="A588" s="29"/>
      <c r="B588" s="3" t="s">
        <v>86</v>
      </c>
      <c r="C588" s="28"/>
      <c r="D588" s="13">
        <v>4.5230432028012689E-3</v>
      </c>
      <c r="E588" s="13">
        <v>2.3502599527892597E-2</v>
      </c>
      <c r="F588" s="13">
        <v>2.6818748783565384E-3</v>
      </c>
      <c r="G588" s="13">
        <v>1.7246506858208416E-2</v>
      </c>
      <c r="H588" s="13">
        <v>1.0976286289313538E-2</v>
      </c>
      <c r="I588" s="13">
        <v>1.0568229164187015E-2</v>
      </c>
      <c r="J588" s="13">
        <v>6.4061117836860873E-3</v>
      </c>
      <c r="K588" s="13">
        <v>1.1589690533400901E-2</v>
      </c>
      <c r="L588" s="13">
        <v>9.9169625213893289E-3</v>
      </c>
      <c r="M588" s="13">
        <v>1.4532721699668067E-2</v>
      </c>
      <c r="N588" s="13">
        <v>1.388964587465364E-2</v>
      </c>
      <c r="O588" s="13">
        <v>5.9057005082239957E-3</v>
      </c>
      <c r="P588" s="13">
        <v>1.0554224172828223E-2</v>
      </c>
      <c r="Q588" s="13">
        <v>9.7977621148484621E-3</v>
      </c>
      <c r="R588" s="13">
        <v>2.3076804004405344E-2</v>
      </c>
      <c r="S588" s="13">
        <v>4.704769134236108E-2</v>
      </c>
      <c r="T588" s="13">
        <v>1.4343878247414855E-2</v>
      </c>
      <c r="U588" s="13">
        <v>3.5967080883632846E-2</v>
      </c>
      <c r="V588" s="13">
        <v>1.8190024593305109E-2</v>
      </c>
      <c r="W588" s="13">
        <v>2.6478439050212809E-2</v>
      </c>
      <c r="X588" s="13">
        <v>2.0898591224022683E-2</v>
      </c>
      <c r="Y588" s="149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3" t="s">
        <v>261</v>
      </c>
      <c r="C589" s="28"/>
      <c r="D589" s="13">
        <v>-3.4295976617219504E-2</v>
      </c>
      <c r="E589" s="13">
        <v>-4.1425231344371927E-3</v>
      </c>
      <c r="F589" s="13">
        <v>-7.6634625464284678E-3</v>
      </c>
      <c r="G589" s="13">
        <v>-2.3980321478372923E-2</v>
      </c>
      <c r="H589" s="13">
        <v>-1.7037092057995529E-2</v>
      </c>
      <c r="I589" s="13">
        <v>5.9152406259379564E-3</v>
      </c>
      <c r="J589" s="13">
        <v>1.7679055043891889E-2</v>
      </c>
      <c r="K589" s="13">
        <v>9.7439357063173748E-3</v>
      </c>
      <c r="L589" s="13">
        <v>-2.0012761809585777E-2</v>
      </c>
      <c r="M589" s="13">
        <v>-8.1100828032244499E-3</v>
      </c>
      <c r="N589" s="13">
        <v>1.8088163687433045E-3</v>
      </c>
      <c r="O589" s="13">
        <v>-1.2065289795349932E-3</v>
      </c>
      <c r="P589" s="13">
        <v>-8.2144746222791887E-2</v>
      </c>
      <c r="Q589" s="13">
        <v>-1.9814383826146309E-2</v>
      </c>
      <c r="R589" s="13">
        <v>7.1177384327252291E-3</v>
      </c>
      <c r="S589" s="13">
        <v>2.2009488140524613E-2</v>
      </c>
      <c r="T589" s="13">
        <v>3.0235824341387607E-2</v>
      </c>
      <c r="U589" s="13">
        <v>3.9500633222220527E-2</v>
      </c>
      <c r="V589" s="13">
        <v>-1.9417627859267705E-2</v>
      </c>
      <c r="W589" s="13">
        <v>1.8088163687430825E-3</v>
      </c>
      <c r="X589" s="13">
        <v>1.986121286172482E-2</v>
      </c>
      <c r="Y589" s="149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29"/>
      <c r="B590" s="45" t="s">
        <v>262</v>
      </c>
      <c r="C590" s="46"/>
      <c r="D590" s="44">
        <v>1.23</v>
      </c>
      <c r="E590" s="44">
        <v>0.11</v>
      </c>
      <c r="F590" s="44">
        <v>0.24</v>
      </c>
      <c r="G590" s="44">
        <v>0.84</v>
      </c>
      <c r="H590" s="44">
        <v>0.59</v>
      </c>
      <c r="I590" s="44">
        <v>0.26</v>
      </c>
      <c r="J590" s="44">
        <v>0.7</v>
      </c>
      <c r="K590" s="44">
        <v>0.41</v>
      </c>
      <c r="L590" s="44">
        <v>0.7</v>
      </c>
      <c r="M590" s="44">
        <v>0.26</v>
      </c>
      <c r="N590" s="44">
        <v>0.11</v>
      </c>
      <c r="O590" s="44">
        <v>0</v>
      </c>
      <c r="P590" s="44">
        <v>3</v>
      </c>
      <c r="Q590" s="44">
        <v>0.69</v>
      </c>
      <c r="R590" s="44">
        <v>0.31</v>
      </c>
      <c r="S590" s="44">
        <v>0.86</v>
      </c>
      <c r="T590" s="44">
        <v>1.1599999999999999</v>
      </c>
      <c r="U590" s="44">
        <v>1.51</v>
      </c>
      <c r="V590" s="44">
        <v>0.67</v>
      </c>
      <c r="W590" s="44">
        <v>0.11</v>
      </c>
      <c r="X590" s="44">
        <v>0.78</v>
      </c>
      <c r="Y590" s="149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BM591" s="55"/>
    </row>
    <row r="592" spans="1:65" ht="15">
      <c r="B592" s="8" t="s">
        <v>537</v>
      </c>
      <c r="BM592" s="27" t="s">
        <v>66</v>
      </c>
    </row>
    <row r="593" spans="1:65" ht="15">
      <c r="A593" s="24" t="s">
        <v>29</v>
      </c>
      <c r="B593" s="18" t="s">
        <v>111</v>
      </c>
      <c r="C593" s="15" t="s">
        <v>112</v>
      </c>
      <c r="D593" s="16" t="s">
        <v>223</v>
      </c>
      <c r="E593" s="17" t="s">
        <v>223</v>
      </c>
      <c r="F593" s="17" t="s">
        <v>223</v>
      </c>
      <c r="G593" s="17" t="s">
        <v>223</v>
      </c>
      <c r="H593" s="17" t="s">
        <v>223</v>
      </c>
      <c r="I593" s="17" t="s">
        <v>223</v>
      </c>
      <c r="J593" s="17" t="s">
        <v>223</v>
      </c>
      <c r="K593" s="17" t="s">
        <v>223</v>
      </c>
      <c r="L593" s="17" t="s">
        <v>223</v>
      </c>
      <c r="M593" s="17" t="s">
        <v>223</v>
      </c>
      <c r="N593" s="17" t="s">
        <v>223</v>
      </c>
      <c r="O593" s="17" t="s">
        <v>223</v>
      </c>
      <c r="P593" s="17" t="s">
        <v>223</v>
      </c>
      <c r="Q593" s="17" t="s">
        <v>223</v>
      </c>
      <c r="R593" s="17" t="s">
        <v>223</v>
      </c>
      <c r="S593" s="17" t="s">
        <v>223</v>
      </c>
      <c r="T593" s="17" t="s">
        <v>223</v>
      </c>
      <c r="U593" s="17" t="s">
        <v>223</v>
      </c>
      <c r="V593" s="17" t="s">
        <v>223</v>
      </c>
      <c r="W593" s="17" t="s">
        <v>223</v>
      </c>
      <c r="X593" s="17" t="s">
        <v>223</v>
      </c>
      <c r="Y593" s="149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 t="s">
        <v>224</v>
      </c>
      <c r="C594" s="9" t="s">
        <v>224</v>
      </c>
      <c r="D594" s="147" t="s">
        <v>226</v>
      </c>
      <c r="E594" s="148" t="s">
        <v>227</v>
      </c>
      <c r="F594" s="148" t="s">
        <v>228</v>
      </c>
      <c r="G594" s="148" t="s">
        <v>229</v>
      </c>
      <c r="H594" s="148" t="s">
        <v>230</v>
      </c>
      <c r="I594" s="148" t="s">
        <v>231</v>
      </c>
      <c r="J594" s="148" t="s">
        <v>232</v>
      </c>
      <c r="K594" s="148" t="s">
        <v>234</v>
      </c>
      <c r="L594" s="148" t="s">
        <v>235</v>
      </c>
      <c r="M594" s="148" t="s">
        <v>236</v>
      </c>
      <c r="N594" s="148" t="s">
        <v>237</v>
      </c>
      <c r="O594" s="148" t="s">
        <v>264</v>
      </c>
      <c r="P594" s="148" t="s">
        <v>238</v>
      </c>
      <c r="Q594" s="148" t="s">
        <v>239</v>
      </c>
      <c r="R594" s="148" t="s">
        <v>241</v>
      </c>
      <c r="S594" s="148" t="s">
        <v>242</v>
      </c>
      <c r="T594" s="148" t="s">
        <v>243</v>
      </c>
      <c r="U594" s="148" t="s">
        <v>244</v>
      </c>
      <c r="V594" s="148" t="s">
        <v>245</v>
      </c>
      <c r="W594" s="148" t="s">
        <v>246</v>
      </c>
      <c r="X594" s="148" t="s">
        <v>248</v>
      </c>
      <c r="Y594" s="149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 t="s">
        <v>3</v>
      </c>
    </row>
    <row r="595" spans="1:65">
      <c r="A595" s="29"/>
      <c r="B595" s="19"/>
      <c r="C595" s="9"/>
      <c r="D595" s="10" t="s">
        <v>291</v>
      </c>
      <c r="E595" s="11" t="s">
        <v>291</v>
      </c>
      <c r="F595" s="11" t="s">
        <v>291</v>
      </c>
      <c r="G595" s="11" t="s">
        <v>291</v>
      </c>
      <c r="H595" s="11" t="s">
        <v>292</v>
      </c>
      <c r="I595" s="11" t="s">
        <v>291</v>
      </c>
      <c r="J595" s="11" t="s">
        <v>291</v>
      </c>
      <c r="K595" s="11" t="s">
        <v>292</v>
      </c>
      <c r="L595" s="11" t="s">
        <v>292</v>
      </c>
      <c r="M595" s="11" t="s">
        <v>292</v>
      </c>
      <c r="N595" s="11" t="s">
        <v>292</v>
      </c>
      <c r="O595" s="11" t="s">
        <v>292</v>
      </c>
      <c r="P595" s="11" t="s">
        <v>291</v>
      </c>
      <c r="Q595" s="11" t="s">
        <v>292</v>
      </c>
      <c r="R595" s="11" t="s">
        <v>291</v>
      </c>
      <c r="S595" s="11" t="s">
        <v>291</v>
      </c>
      <c r="T595" s="11" t="s">
        <v>114</v>
      </c>
      <c r="U595" s="11" t="s">
        <v>292</v>
      </c>
      <c r="V595" s="11" t="s">
        <v>291</v>
      </c>
      <c r="W595" s="11" t="s">
        <v>292</v>
      </c>
      <c r="X595" s="11" t="s">
        <v>291</v>
      </c>
      <c r="Y595" s="149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</v>
      </c>
    </row>
    <row r="596" spans="1:65">
      <c r="A596" s="29"/>
      <c r="B596" s="19"/>
      <c r="C596" s="9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149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3</v>
      </c>
    </row>
    <row r="597" spans="1:65">
      <c r="A597" s="29"/>
      <c r="B597" s="18">
        <v>1</v>
      </c>
      <c r="C597" s="14">
        <v>1</v>
      </c>
      <c r="D597" s="21">
        <v>5.0999999999999996</v>
      </c>
      <c r="E597" s="21">
        <v>4.9000000000000004</v>
      </c>
      <c r="F597" s="143">
        <v>3.7901672144523202</v>
      </c>
      <c r="G597" s="21">
        <v>4.6358418721793102</v>
      </c>
      <c r="H597" s="21">
        <v>5.2</v>
      </c>
      <c r="I597" s="21">
        <v>5.08</v>
      </c>
      <c r="J597" s="21">
        <v>5.25</v>
      </c>
      <c r="K597" s="21">
        <v>6</v>
      </c>
      <c r="L597" s="21">
        <v>5</v>
      </c>
      <c r="M597" s="21">
        <v>5</v>
      </c>
      <c r="N597" s="21">
        <v>5.5</v>
      </c>
      <c r="O597" s="21">
        <v>4.9000000000000004</v>
      </c>
      <c r="P597" s="21">
        <v>5.04</v>
      </c>
      <c r="Q597" s="21">
        <v>4.33</v>
      </c>
      <c r="R597" s="21">
        <v>5.2538105333447351</v>
      </c>
      <c r="S597" s="143">
        <v>25.980626630521499</v>
      </c>
      <c r="T597" s="21">
        <v>4.9087243485893568</v>
      </c>
      <c r="U597" s="21">
        <v>5.7</v>
      </c>
      <c r="V597" s="21">
        <v>5.3</v>
      </c>
      <c r="W597" s="21">
        <v>5.2</v>
      </c>
      <c r="X597" s="21">
        <v>5.21</v>
      </c>
      <c r="Y597" s="149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</v>
      </c>
    </row>
    <row r="598" spans="1:65">
      <c r="A598" s="29"/>
      <c r="B598" s="19">
        <v>1</v>
      </c>
      <c r="C598" s="9">
        <v>2</v>
      </c>
      <c r="D598" s="11">
        <v>5.0999999999999996</v>
      </c>
      <c r="E598" s="11">
        <v>4.5</v>
      </c>
      <c r="F598" s="144">
        <v>4.2519708552627673</v>
      </c>
      <c r="G598" s="11">
        <v>4.6113043427699303</v>
      </c>
      <c r="H598" s="11">
        <v>5.4</v>
      </c>
      <c r="I598" s="11">
        <v>4.3</v>
      </c>
      <c r="J598" s="11">
        <v>5.23</v>
      </c>
      <c r="K598" s="11">
        <v>5.7</v>
      </c>
      <c r="L598" s="11">
        <v>5.0999999999999996</v>
      </c>
      <c r="M598" s="11">
        <v>4.9000000000000004</v>
      </c>
      <c r="N598" s="11">
        <v>5.4</v>
      </c>
      <c r="O598" s="11">
        <v>4.7</v>
      </c>
      <c r="P598" s="11">
        <v>5.0599999999999996</v>
      </c>
      <c r="Q598" s="11">
        <v>4.43</v>
      </c>
      <c r="R598" s="11">
        <v>5.1807709673492468</v>
      </c>
      <c r="S598" s="144">
        <v>23.668200903598098</v>
      </c>
      <c r="T598" s="11">
        <v>4.8655417625621</v>
      </c>
      <c r="U598" s="11">
        <v>5.7</v>
      </c>
      <c r="V598" s="11">
        <v>5.4</v>
      </c>
      <c r="W598" s="11">
        <v>5.2</v>
      </c>
      <c r="X598" s="11">
        <v>5.33</v>
      </c>
      <c r="Y598" s="149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 t="e">
        <v>#N/A</v>
      </c>
    </row>
    <row r="599" spans="1:65">
      <c r="A599" s="29"/>
      <c r="B599" s="19">
        <v>1</v>
      </c>
      <c r="C599" s="9">
        <v>3</v>
      </c>
      <c r="D599" s="11">
        <v>5.0999999999999996</v>
      </c>
      <c r="E599" s="11">
        <v>4.7</v>
      </c>
      <c r="F599" s="144">
        <v>4.1306388118385273</v>
      </c>
      <c r="G599" s="11">
        <v>4.6261953049057203</v>
      </c>
      <c r="H599" s="11">
        <v>5.7</v>
      </c>
      <c r="I599" s="11">
        <v>4.68</v>
      </c>
      <c r="J599" s="11">
        <v>5.59</v>
      </c>
      <c r="K599" s="11">
        <v>5.5</v>
      </c>
      <c r="L599" s="11">
        <v>5.2</v>
      </c>
      <c r="M599" s="11">
        <v>4.9000000000000004</v>
      </c>
      <c r="N599" s="11">
        <v>5.3</v>
      </c>
      <c r="O599" s="11">
        <v>4.9000000000000004</v>
      </c>
      <c r="P599" s="11">
        <v>5.22</v>
      </c>
      <c r="Q599" s="11">
        <v>4.34</v>
      </c>
      <c r="R599" s="11">
        <v>5.0626293956237554</v>
      </c>
      <c r="S599" s="144">
        <v>22.733899530849399</v>
      </c>
      <c r="T599" s="11">
        <v>4.9953686005842988</v>
      </c>
      <c r="U599" s="11">
        <v>5.4</v>
      </c>
      <c r="V599" s="11">
        <v>5.3</v>
      </c>
      <c r="W599" s="11">
        <v>5.2</v>
      </c>
      <c r="X599" s="11">
        <v>5.14</v>
      </c>
      <c r="Y599" s="149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16</v>
      </c>
    </row>
    <row r="600" spans="1:65">
      <c r="A600" s="29"/>
      <c r="B600" s="19">
        <v>1</v>
      </c>
      <c r="C600" s="9">
        <v>4</v>
      </c>
      <c r="D600" s="11">
        <v>5.2</v>
      </c>
      <c r="E600" s="11">
        <v>4.5</v>
      </c>
      <c r="F600" s="144">
        <v>4.0944589426035369</v>
      </c>
      <c r="G600" s="11">
        <v>4.60031693205765</v>
      </c>
      <c r="H600" s="11">
        <v>5.0999999999999996</v>
      </c>
      <c r="I600" s="11">
        <v>4.6399999999999997</v>
      </c>
      <c r="J600" s="11">
        <v>5.08</v>
      </c>
      <c r="K600" s="11">
        <v>5.6</v>
      </c>
      <c r="L600" s="11">
        <v>5.0999999999999996</v>
      </c>
      <c r="M600" s="11">
        <v>5</v>
      </c>
      <c r="N600" s="11">
        <v>5.4</v>
      </c>
      <c r="O600" s="11">
        <v>5</v>
      </c>
      <c r="P600" s="11">
        <v>5.21</v>
      </c>
      <c r="Q600" s="11">
        <v>4.34</v>
      </c>
      <c r="R600" s="11">
        <v>5.1751416073350249</v>
      </c>
      <c r="S600" s="144">
        <v>23.350264384072201</v>
      </c>
      <c r="T600" s="11">
        <v>4.7069397867053429</v>
      </c>
      <c r="U600" s="11">
        <v>5.3</v>
      </c>
      <c r="V600" s="11">
        <v>5.5</v>
      </c>
      <c r="W600" s="11">
        <v>5.2</v>
      </c>
      <c r="X600" s="11">
        <v>5.18</v>
      </c>
      <c r="Y600" s="149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5.0758997064458784</v>
      </c>
    </row>
    <row r="601" spans="1:65">
      <c r="A601" s="29"/>
      <c r="B601" s="19">
        <v>1</v>
      </c>
      <c r="C601" s="9">
        <v>5</v>
      </c>
      <c r="D601" s="11">
        <v>5.0999999999999996</v>
      </c>
      <c r="E601" s="11">
        <v>4.5999999999999996</v>
      </c>
      <c r="F601" s="144">
        <v>3.8958770248888999</v>
      </c>
      <c r="G601" s="11">
        <v>4.6978750134444098</v>
      </c>
      <c r="H601" s="11">
        <v>5.4</v>
      </c>
      <c r="I601" s="11">
        <v>4.55</v>
      </c>
      <c r="J601" s="11">
        <v>5.23</v>
      </c>
      <c r="K601" s="11">
        <v>5.7</v>
      </c>
      <c r="L601" s="11">
        <v>5.3</v>
      </c>
      <c r="M601" s="11">
        <v>5</v>
      </c>
      <c r="N601" s="11">
        <v>5.2</v>
      </c>
      <c r="O601" s="11">
        <v>4.8</v>
      </c>
      <c r="P601" s="11">
        <v>5.15</v>
      </c>
      <c r="Q601" s="11">
        <v>4.46</v>
      </c>
      <c r="R601" s="11">
        <v>5.0109459510556125</v>
      </c>
      <c r="S601" s="144">
        <v>26.6701972935338</v>
      </c>
      <c r="T601" s="11">
        <v>4.7438470520760898</v>
      </c>
      <c r="U601" s="11">
        <v>5.3</v>
      </c>
      <c r="V601" s="11">
        <v>5.5</v>
      </c>
      <c r="W601" s="11">
        <v>5.0999999999999996</v>
      </c>
      <c r="X601" s="11">
        <v>5.3</v>
      </c>
      <c r="Y601" s="149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102</v>
      </c>
    </row>
    <row r="602" spans="1:65">
      <c r="A602" s="29"/>
      <c r="B602" s="19">
        <v>1</v>
      </c>
      <c r="C602" s="9">
        <v>6</v>
      </c>
      <c r="D602" s="11">
        <v>5.3</v>
      </c>
      <c r="E602" s="11">
        <v>5</v>
      </c>
      <c r="F602" s="144">
        <v>4.2797715660908073</v>
      </c>
      <c r="G602" s="11">
        <v>4.5433514272323396</v>
      </c>
      <c r="H602" s="11">
        <v>5.3</v>
      </c>
      <c r="I602" s="11">
        <v>4.41</v>
      </c>
      <c r="J602" s="11">
        <v>5.26</v>
      </c>
      <c r="K602" s="11">
        <v>5.6</v>
      </c>
      <c r="L602" s="11">
        <v>5.4</v>
      </c>
      <c r="M602" s="11">
        <v>4.5999999999999996</v>
      </c>
      <c r="N602" s="11">
        <v>5.3</v>
      </c>
      <c r="O602" s="11">
        <v>4.8</v>
      </c>
      <c r="P602" s="11">
        <v>5.07</v>
      </c>
      <c r="Q602" s="11">
        <v>4.5</v>
      </c>
      <c r="R602" s="11">
        <v>5.2939492008741631</v>
      </c>
      <c r="S602" s="144">
        <v>22.3294344783863</v>
      </c>
      <c r="T602" s="11">
        <v>4.840012436141075</v>
      </c>
      <c r="U602" s="11">
        <v>5.6</v>
      </c>
      <c r="V602" s="11">
        <v>5.2</v>
      </c>
      <c r="W602" s="11">
        <v>5.0999999999999996</v>
      </c>
      <c r="X602" s="11">
        <v>5.09</v>
      </c>
      <c r="Y602" s="149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20" t="s">
        <v>258</v>
      </c>
      <c r="C603" s="12"/>
      <c r="D603" s="22">
        <v>5.15</v>
      </c>
      <c r="E603" s="22">
        <v>4.7</v>
      </c>
      <c r="F603" s="22">
        <v>4.0738140691894769</v>
      </c>
      <c r="G603" s="22">
        <v>4.619147482098227</v>
      </c>
      <c r="H603" s="22">
        <v>5.3499999999999988</v>
      </c>
      <c r="I603" s="22">
        <v>4.6100000000000003</v>
      </c>
      <c r="J603" s="22">
        <v>5.2733333333333334</v>
      </c>
      <c r="K603" s="22">
        <v>5.6833333333333327</v>
      </c>
      <c r="L603" s="22">
        <v>5.1833333333333336</v>
      </c>
      <c r="M603" s="22">
        <v>4.8999999999999995</v>
      </c>
      <c r="N603" s="22">
        <v>5.3500000000000005</v>
      </c>
      <c r="O603" s="22">
        <v>4.8500000000000005</v>
      </c>
      <c r="P603" s="22">
        <v>5.125</v>
      </c>
      <c r="Q603" s="22">
        <v>4.3999999999999995</v>
      </c>
      <c r="R603" s="22">
        <v>5.1628746092637554</v>
      </c>
      <c r="S603" s="22">
        <v>24.122103870160217</v>
      </c>
      <c r="T603" s="22">
        <v>4.8434056644430434</v>
      </c>
      <c r="U603" s="22">
        <v>5.5</v>
      </c>
      <c r="V603" s="22">
        <v>5.3666666666666671</v>
      </c>
      <c r="W603" s="22">
        <v>5.166666666666667</v>
      </c>
      <c r="X603" s="22">
        <v>5.208333333333333</v>
      </c>
      <c r="Y603" s="149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259</v>
      </c>
      <c r="C604" s="28"/>
      <c r="D604" s="11">
        <v>5.0999999999999996</v>
      </c>
      <c r="E604" s="11">
        <v>4.6500000000000004</v>
      </c>
      <c r="F604" s="11">
        <v>4.1125488772210321</v>
      </c>
      <c r="G604" s="11">
        <v>4.6187498238378257</v>
      </c>
      <c r="H604" s="11">
        <v>5.35</v>
      </c>
      <c r="I604" s="11">
        <v>4.5949999999999998</v>
      </c>
      <c r="J604" s="11">
        <v>5.24</v>
      </c>
      <c r="K604" s="11">
        <v>5.65</v>
      </c>
      <c r="L604" s="11">
        <v>5.15</v>
      </c>
      <c r="M604" s="11">
        <v>4.95</v>
      </c>
      <c r="N604" s="11">
        <v>5.35</v>
      </c>
      <c r="O604" s="11">
        <v>4.8499999999999996</v>
      </c>
      <c r="P604" s="11">
        <v>5.1100000000000003</v>
      </c>
      <c r="Q604" s="11">
        <v>4.3849999999999998</v>
      </c>
      <c r="R604" s="11">
        <v>5.1779562873421359</v>
      </c>
      <c r="S604" s="11">
        <v>23.509232643835148</v>
      </c>
      <c r="T604" s="11">
        <v>4.852777099351588</v>
      </c>
      <c r="U604" s="11">
        <v>5.5</v>
      </c>
      <c r="V604" s="11">
        <v>5.35</v>
      </c>
      <c r="W604" s="11">
        <v>5.2</v>
      </c>
      <c r="X604" s="11">
        <v>5.1950000000000003</v>
      </c>
      <c r="Y604" s="149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3" t="s">
        <v>260</v>
      </c>
      <c r="C605" s="28"/>
      <c r="D605" s="23">
        <v>8.3666002653407678E-2</v>
      </c>
      <c r="E605" s="23">
        <v>0.20976176963403043</v>
      </c>
      <c r="F605" s="23">
        <v>0.19490034533881476</v>
      </c>
      <c r="G605" s="23">
        <v>5.0373693612749397E-2</v>
      </c>
      <c r="H605" s="23">
        <v>0.20736441353327739</v>
      </c>
      <c r="I605" s="23">
        <v>0.27070278905101813</v>
      </c>
      <c r="J605" s="23">
        <v>0.16860209567697146</v>
      </c>
      <c r="K605" s="23">
        <v>0.17224014243685093</v>
      </c>
      <c r="L605" s="23">
        <v>0.14719601443879762</v>
      </c>
      <c r="M605" s="23">
        <v>0.15491933384829681</v>
      </c>
      <c r="N605" s="23">
        <v>0.1048808848170152</v>
      </c>
      <c r="O605" s="23">
        <v>0.1048808848170152</v>
      </c>
      <c r="P605" s="23">
        <v>7.918333157931659E-2</v>
      </c>
      <c r="Q605" s="23">
        <v>7.2938330115241881E-2</v>
      </c>
      <c r="R605" s="23">
        <v>0.10867572845061357</v>
      </c>
      <c r="S605" s="23">
        <v>1.7826623839776043</v>
      </c>
      <c r="T605" s="23">
        <v>0.10620323759723831</v>
      </c>
      <c r="U605" s="23">
        <v>0.18973665961010283</v>
      </c>
      <c r="V605" s="23">
        <v>0.12110601416389968</v>
      </c>
      <c r="W605" s="23">
        <v>5.1639777949432496E-2</v>
      </c>
      <c r="X605" s="23">
        <v>9.239408350466323E-2</v>
      </c>
      <c r="Y605" s="199"/>
      <c r="Z605" s="200"/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200"/>
      <c r="AT605" s="200"/>
      <c r="AU605" s="200"/>
      <c r="AV605" s="200"/>
      <c r="AW605" s="200"/>
      <c r="AX605" s="200"/>
      <c r="AY605" s="200"/>
      <c r="AZ605" s="200"/>
      <c r="BA605" s="200"/>
      <c r="BB605" s="200"/>
      <c r="BC605" s="200"/>
      <c r="BD605" s="200"/>
      <c r="BE605" s="200"/>
      <c r="BF605" s="200"/>
      <c r="BG605" s="200"/>
      <c r="BH605" s="200"/>
      <c r="BI605" s="200"/>
      <c r="BJ605" s="200"/>
      <c r="BK605" s="200"/>
      <c r="BL605" s="200"/>
      <c r="BM605" s="56"/>
    </row>
    <row r="606" spans="1:65">
      <c r="A606" s="29"/>
      <c r="B606" s="3" t="s">
        <v>86</v>
      </c>
      <c r="C606" s="28"/>
      <c r="D606" s="13">
        <v>1.6245825757943238E-2</v>
      </c>
      <c r="E606" s="13">
        <v>4.4630163751921366E-2</v>
      </c>
      <c r="F606" s="13">
        <v>4.7842228935497784E-2</v>
      </c>
      <c r="G606" s="13">
        <v>1.0905409235789842E-2</v>
      </c>
      <c r="H606" s="13">
        <v>3.8759703464164005E-2</v>
      </c>
      <c r="I606" s="13">
        <v>5.8720778536012604E-2</v>
      </c>
      <c r="J606" s="13">
        <v>3.1972584515228469E-2</v>
      </c>
      <c r="K606" s="13">
        <v>3.0306183419973775E-2</v>
      </c>
      <c r="L606" s="13">
        <v>2.8397944907806612E-2</v>
      </c>
      <c r="M606" s="13">
        <v>3.1616190581285064E-2</v>
      </c>
      <c r="N606" s="13">
        <v>1.9603903704114987E-2</v>
      </c>
      <c r="O606" s="13">
        <v>2.1624924704539215E-2</v>
      </c>
      <c r="P606" s="13">
        <v>1.5450406161817871E-2</v>
      </c>
      <c r="Q606" s="13">
        <v>1.6576893208009522E-2</v>
      </c>
      <c r="R606" s="13">
        <v>2.104946113849376E-2</v>
      </c>
      <c r="S606" s="13">
        <v>7.3901612959341098E-2</v>
      </c>
      <c r="T606" s="13">
        <v>2.1927388485525692E-2</v>
      </c>
      <c r="U606" s="13">
        <v>3.4497574474564148E-2</v>
      </c>
      <c r="V606" s="13">
        <v>2.2566338042962673E-2</v>
      </c>
      <c r="W606" s="13">
        <v>9.9947957321482248E-3</v>
      </c>
      <c r="X606" s="13">
        <v>1.7739664032895341E-2</v>
      </c>
      <c r="Y606" s="149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3" t="s">
        <v>261</v>
      </c>
      <c r="C607" s="28"/>
      <c r="D607" s="13">
        <v>1.4598455020697454E-2</v>
      </c>
      <c r="E607" s="13">
        <v>-7.405577891314985E-2</v>
      </c>
      <c r="F607" s="13">
        <v>-0.19742029890461676</v>
      </c>
      <c r="G607" s="13">
        <v>-8.998448566027073E-2</v>
      </c>
      <c r="H607" s="13">
        <v>5.4000336769073787E-2</v>
      </c>
      <c r="I607" s="13">
        <v>-9.1786625699919244E-2</v>
      </c>
      <c r="J607" s="13">
        <v>3.8896282098862978E-2</v>
      </c>
      <c r="K607" s="13">
        <v>0.11967013968303486</v>
      </c>
      <c r="L607" s="13">
        <v>2.1165435312093583E-2</v>
      </c>
      <c r="M607" s="13">
        <v>-3.4653897164773406E-2</v>
      </c>
      <c r="N607" s="13">
        <v>5.4000336769074231E-2</v>
      </c>
      <c r="O607" s="13">
        <v>-4.4504367601867378E-2</v>
      </c>
      <c r="P607" s="13">
        <v>9.6732198021503013E-3</v>
      </c>
      <c r="Q607" s="13">
        <v>-0.1331586015357149</v>
      </c>
      <c r="R607" s="13">
        <v>1.7134874179532744E-2</v>
      </c>
      <c r="S607" s="13">
        <v>3.7522814210705517</v>
      </c>
      <c r="T607" s="13">
        <v>-4.5803513750989011E-2</v>
      </c>
      <c r="U607" s="13">
        <v>8.355174808035648E-2</v>
      </c>
      <c r="V607" s="13">
        <v>5.7283826914772185E-2</v>
      </c>
      <c r="W607" s="13">
        <v>1.788194516639563E-2</v>
      </c>
      <c r="X607" s="13">
        <v>2.6090670530640514E-2</v>
      </c>
      <c r="Y607" s="149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29"/>
      <c r="B608" s="45" t="s">
        <v>262</v>
      </c>
      <c r="C608" s="46"/>
      <c r="D608" s="44">
        <v>0.03</v>
      </c>
      <c r="E608" s="44">
        <v>1.19</v>
      </c>
      <c r="F608" s="44">
        <v>2.79</v>
      </c>
      <c r="G608" s="44">
        <v>1.39</v>
      </c>
      <c r="H608" s="44">
        <v>0.48</v>
      </c>
      <c r="I608" s="44">
        <v>1.42</v>
      </c>
      <c r="J608" s="44">
        <v>0.28000000000000003</v>
      </c>
      <c r="K608" s="44">
        <v>1.34</v>
      </c>
      <c r="L608" s="44">
        <v>0.05</v>
      </c>
      <c r="M608" s="44">
        <v>0.67</v>
      </c>
      <c r="N608" s="44">
        <v>0.48</v>
      </c>
      <c r="O608" s="44">
        <v>0.8</v>
      </c>
      <c r="P608" s="44">
        <v>0.1</v>
      </c>
      <c r="Q608" s="44">
        <v>1.96</v>
      </c>
      <c r="R608" s="44">
        <v>0</v>
      </c>
      <c r="S608" s="44">
        <v>48.63</v>
      </c>
      <c r="T608" s="44">
        <v>0.82</v>
      </c>
      <c r="U608" s="44">
        <v>0.86</v>
      </c>
      <c r="V608" s="44">
        <v>0.52</v>
      </c>
      <c r="W608" s="44">
        <v>0.01</v>
      </c>
      <c r="X608" s="44">
        <v>0.12</v>
      </c>
      <c r="Y608" s="149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BM609" s="55"/>
    </row>
    <row r="610" spans="1:65" ht="15">
      <c r="B610" s="8" t="s">
        <v>477</v>
      </c>
      <c r="BM610" s="27" t="s">
        <v>66</v>
      </c>
    </row>
    <row r="611" spans="1:65" ht="15">
      <c r="A611" s="24" t="s">
        <v>31</v>
      </c>
      <c r="B611" s="18" t="s">
        <v>111</v>
      </c>
      <c r="C611" s="15" t="s">
        <v>112</v>
      </c>
      <c r="D611" s="16" t="s">
        <v>223</v>
      </c>
      <c r="E611" s="17" t="s">
        <v>223</v>
      </c>
      <c r="F611" s="17" t="s">
        <v>223</v>
      </c>
      <c r="G611" s="17" t="s">
        <v>223</v>
      </c>
      <c r="H611" s="17" t="s">
        <v>223</v>
      </c>
      <c r="I611" s="17" t="s">
        <v>223</v>
      </c>
      <c r="J611" s="17" t="s">
        <v>223</v>
      </c>
      <c r="K611" s="17" t="s">
        <v>223</v>
      </c>
      <c r="L611" s="17" t="s">
        <v>223</v>
      </c>
      <c r="M611" s="17" t="s">
        <v>223</v>
      </c>
      <c r="N611" s="149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 t="s">
        <v>224</v>
      </c>
      <c r="C612" s="9" t="s">
        <v>224</v>
      </c>
      <c r="D612" s="147" t="s">
        <v>227</v>
      </c>
      <c r="E612" s="148" t="s">
        <v>228</v>
      </c>
      <c r="F612" s="148" t="s">
        <v>229</v>
      </c>
      <c r="G612" s="148" t="s">
        <v>230</v>
      </c>
      <c r="H612" s="148" t="s">
        <v>231</v>
      </c>
      <c r="I612" s="148" t="s">
        <v>232</v>
      </c>
      <c r="J612" s="148" t="s">
        <v>238</v>
      </c>
      <c r="K612" s="148" t="s">
        <v>239</v>
      </c>
      <c r="L612" s="148" t="s">
        <v>241</v>
      </c>
      <c r="M612" s="148" t="s">
        <v>242</v>
      </c>
      <c r="N612" s="149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 t="s">
        <v>3</v>
      </c>
    </row>
    <row r="613" spans="1:65">
      <c r="A613" s="29"/>
      <c r="B613" s="19"/>
      <c r="C613" s="9"/>
      <c r="D613" s="10" t="s">
        <v>291</v>
      </c>
      <c r="E613" s="11" t="s">
        <v>291</v>
      </c>
      <c r="F613" s="11" t="s">
        <v>291</v>
      </c>
      <c r="G613" s="11" t="s">
        <v>292</v>
      </c>
      <c r="H613" s="11" t="s">
        <v>291</v>
      </c>
      <c r="I613" s="11" t="s">
        <v>291</v>
      </c>
      <c r="J613" s="11" t="s">
        <v>291</v>
      </c>
      <c r="K613" s="11" t="s">
        <v>292</v>
      </c>
      <c r="L613" s="11" t="s">
        <v>291</v>
      </c>
      <c r="M613" s="11" t="s">
        <v>291</v>
      </c>
      <c r="N613" s="149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/>
      <c r="C614" s="9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149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2</v>
      </c>
    </row>
    <row r="615" spans="1:65">
      <c r="A615" s="29"/>
      <c r="B615" s="18">
        <v>1</v>
      </c>
      <c r="C615" s="14">
        <v>1</v>
      </c>
      <c r="D615" s="207">
        <v>10</v>
      </c>
      <c r="E615" s="207">
        <v>10.081960160039801</v>
      </c>
      <c r="F615" s="207">
        <v>10.711646315675299</v>
      </c>
      <c r="G615" s="207">
        <v>11</v>
      </c>
      <c r="H615" s="228">
        <v>12.3</v>
      </c>
      <c r="I615" s="207">
        <v>10.91</v>
      </c>
      <c r="J615" s="207">
        <v>10.67</v>
      </c>
      <c r="K615" s="207">
        <v>11.18</v>
      </c>
      <c r="L615" s="207">
        <v>11.281321413200168</v>
      </c>
      <c r="M615" s="207">
        <v>11.294662940807168</v>
      </c>
      <c r="N615" s="209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1">
        <v>1</v>
      </c>
    </row>
    <row r="616" spans="1:65">
      <c r="A616" s="29"/>
      <c r="B616" s="19">
        <v>1</v>
      </c>
      <c r="C616" s="9">
        <v>2</v>
      </c>
      <c r="D616" s="212">
        <v>10.4</v>
      </c>
      <c r="E616" s="212">
        <v>10.486606469739803</v>
      </c>
      <c r="F616" s="212">
        <v>10.749201800133299</v>
      </c>
      <c r="G616" s="212">
        <v>10.8</v>
      </c>
      <c r="H616" s="212">
        <v>10</v>
      </c>
      <c r="I616" s="212">
        <v>10.79</v>
      </c>
      <c r="J616" s="212">
        <v>10.49</v>
      </c>
      <c r="K616" s="212">
        <v>11.17</v>
      </c>
      <c r="L616" s="212">
        <v>10.747085610798171</v>
      </c>
      <c r="M616" s="212">
        <v>10.954356115228697</v>
      </c>
      <c r="N616" s="209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1" t="e">
        <v>#N/A</v>
      </c>
    </row>
    <row r="617" spans="1:65">
      <c r="A617" s="29"/>
      <c r="B617" s="19">
        <v>1</v>
      </c>
      <c r="C617" s="9">
        <v>3</v>
      </c>
      <c r="D617" s="212">
        <v>10.5</v>
      </c>
      <c r="E617" s="212">
        <v>10.075212928573801</v>
      </c>
      <c r="F617" s="212">
        <v>10.764507755125299</v>
      </c>
      <c r="G617" s="212">
        <v>11.4</v>
      </c>
      <c r="H617" s="212">
        <v>10.3</v>
      </c>
      <c r="I617" s="212">
        <v>11.23</v>
      </c>
      <c r="J617" s="212">
        <v>11.01</v>
      </c>
      <c r="K617" s="212">
        <v>11.27</v>
      </c>
      <c r="L617" s="212">
        <v>10.507012817631271</v>
      </c>
      <c r="M617" s="212">
        <v>10.184439018449696</v>
      </c>
      <c r="N617" s="209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1">
        <v>16</v>
      </c>
    </row>
    <row r="618" spans="1:65">
      <c r="A618" s="29"/>
      <c r="B618" s="19">
        <v>1</v>
      </c>
      <c r="C618" s="9">
        <v>4</v>
      </c>
      <c r="D618" s="212">
        <v>10.199999999999999</v>
      </c>
      <c r="E618" s="212">
        <v>10.022799670064902</v>
      </c>
      <c r="F618" s="212">
        <v>10.758078801379099</v>
      </c>
      <c r="G618" s="212">
        <v>11.4</v>
      </c>
      <c r="H618" s="212">
        <v>10.5</v>
      </c>
      <c r="I618" s="212">
        <v>10.73</v>
      </c>
      <c r="J618" s="212">
        <v>10.77</v>
      </c>
      <c r="K618" s="212">
        <v>11.16</v>
      </c>
      <c r="L618" s="212">
        <v>10.63959687502893</v>
      </c>
      <c r="M618" s="212">
        <v>11.545267257628053</v>
      </c>
      <c r="N618" s="209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1">
        <v>10.772120304414223</v>
      </c>
    </row>
    <row r="619" spans="1:65">
      <c r="A619" s="29"/>
      <c r="B619" s="19">
        <v>1</v>
      </c>
      <c r="C619" s="9">
        <v>5</v>
      </c>
      <c r="D619" s="212">
        <v>10</v>
      </c>
      <c r="E619" s="212">
        <v>10.3116044397082</v>
      </c>
      <c r="F619" s="212">
        <v>10.6931874388882</v>
      </c>
      <c r="G619" s="212">
        <v>11.2</v>
      </c>
      <c r="H619" s="212">
        <v>10.8</v>
      </c>
      <c r="I619" s="212">
        <v>10.94</v>
      </c>
      <c r="J619" s="212">
        <v>10.84</v>
      </c>
      <c r="K619" s="212">
        <v>11.45</v>
      </c>
      <c r="L619" s="212">
        <v>11.065766336990761</v>
      </c>
      <c r="M619" s="212">
        <v>11.564055627624343</v>
      </c>
      <c r="N619" s="209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1">
        <v>103</v>
      </c>
    </row>
    <row r="620" spans="1:65">
      <c r="A620" s="29"/>
      <c r="B620" s="19">
        <v>1</v>
      </c>
      <c r="C620" s="9">
        <v>6</v>
      </c>
      <c r="D620" s="212">
        <v>10.7</v>
      </c>
      <c r="E620" s="212">
        <v>10.335735728253901</v>
      </c>
      <c r="F620" s="212">
        <v>10.7254266337833</v>
      </c>
      <c r="G620" s="212">
        <v>11.1</v>
      </c>
      <c r="H620" s="212">
        <v>10.7</v>
      </c>
      <c r="I620" s="212">
        <v>10.71</v>
      </c>
      <c r="J620" s="212">
        <v>10.78</v>
      </c>
      <c r="K620" s="212">
        <v>11.63</v>
      </c>
      <c r="L620" s="212">
        <v>11.194762661567715</v>
      </c>
      <c r="M620" s="212">
        <v>10.442923448533564</v>
      </c>
      <c r="N620" s="209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5"/>
    </row>
    <row r="621" spans="1:65">
      <c r="A621" s="29"/>
      <c r="B621" s="20" t="s">
        <v>258</v>
      </c>
      <c r="C621" s="12"/>
      <c r="D621" s="216">
        <v>10.299999999999999</v>
      </c>
      <c r="E621" s="216">
        <v>10.218986566063402</v>
      </c>
      <c r="F621" s="216">
        <v>10.733674790830749</v>
      </c>
      <c r="G621" s="216">
        <v>11.149999999999999</v>
      </c>
      <c r="H621" s="216">
        <v>10.766666666666667</v>
      </c>
      <c r="I621" s="216">
        <v>10.885</v>
      </c>
      <c r="J621" s="216">
        <v>10.76</v>
      </c>
      <c r="K621" s="216">
        <v>11.31</v>
      </c>
      <c r="L621" s="216">
        <v>10.905924285869503</v>
      </c>
      <c r="M621" s="216">
        <v>10.997617401378585</v>
      </c>
      <c r="N621" s="209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  <c r="BI621" s="210"/>
      <c r="BJ621" s="210"/>
      <c r="BK621" s="210"/>
      <c r="BL621" s="210"/>
      <c r="BM621" s="215"/>
    </row>
    <row r="622" spans="1:65">
      <c r="A622" s="29"/>
      <c r="B622" s="3" t="s">
        <v>259</v>
      </c>
      <c r="C622" s="28"/>
      <c r="D622" s="212">
        <v>10.3</v>
      </c>
      <c r="E622" s="212">
        <v>10.196782299874</v>
      </c>
      <c r="F622" s="212">
        <v>10.7373142169583</v>
      </c>
      <c r="G622" s="212">
        <v>11.149999999999999</v>
      </c>
      <c r="H622" s="212">
        <v>10.6</v>
      </c>
      <c r="I622" s="212">
        <v>10.85</v>
      </c>
      <c r="J622" s="212">
        <v>10.774999999999999</v>
      </c>
      <c r="K622" s="212">
        <v>11.225</v>
      </c>
      <c r="L622" s="212">
        <v>10.906425973894466</v>
      </c>
      <c r="M622" s="212">
        <v>11.124509528017931</v>
      </c>
      <c r="N622" s="209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5"/>
    </row>
    <row r="623" spans="1:65">
      <c r="A623" s="29"/>
      <c r="B623" s="3" t="s">
        <v>260</v>
      </c>
      <c r="C623" s="28"/>
      <c r="D623" s="23">
        <v>0.2828427124746189</v>
      </c>
      <c r="E623" s="23">
        <v>0.18534575429758046</v>
      </c>
      <c r="F623" s="23">
        <v>2.8212858471228782E-2</v>
      </c>
      <c r="G623" s="23">
        <v>0.2345207879911714</v>
      </c>
      <c r="H623" s="23">
        <v>0.80415587212098827</v>
      </c>
      <c r="I623" s="23">
        <v>0.19305439647933426</v>
      </c>
      <c r="J623" s="23">
        <v>0.17343586710943024</v>
      </c>
      <c r="K623" s="23">
        <v>0.19110206696946025</v>
      </c>
      <c r="L623" s="23">
        <v>0.31786489763614634</v>
      </c>
      <c r="M623" s="23">
        <v>0.57962482423753048</v>
      </c>
      <c r="N623" s="149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86</v>
      </c>
      <c r="C624" s="28"/>
      <c r="D624" s="13">
        <v>2.7460457521807664E-2</v>
      </c>
      <c r="E624" s="13">
        <v>1.8137390933960301E-2</v>
      </c>
      <c r="F624" s="13">
        <v>2.6284435685837658E-3</v>
      </c>
      <c r="G624" s="13">
        <v>2.1033254528356183E-2</v>
      </c>
      <c r="H624" s="13">
        <v>7.4689399887398283E-2</v>
      </c>
      <c r="I624" s="13">
        <v>1.7735819612249359E-2</v>
      </c>
      <c r="J624" s="13">
        <v>1.6118575010170097E-2</v>
      </c>
      <c r="K624" s="13">
        <v>1.6896734480058375E-2</v>
      </c>
      <c r="L624" s="13">
        <v>2.9146075958733263E-2</v>
      </c>
      <c r="M624" s="13">
        <v>5.2704581645554673E-2</v>
      </c>
      <c r="N624" s="149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261</v>
      </c>
      <c r="C625" s="28"/>
      <c r="D625" s="13">
        <v>-4.3827982892166273E-2</v>
      </c>
      <c r="E625" s="13">
        <v>-5.1348641002844753E-2</v>
      </c>
      <c r="F625" s="13">
        <v>-3.5689829390151973E-3</v>
      </c>
      <c r="G625" s="13">
        <v>3.5079416577897593E-2</v>
      </c>
      <c r="H625" s="13">
        <v>-5.0627337918984772E-4</v>
      </c>
      <c r="I625" s="13">
        <v>1.0478874390171811E-2</v>
      </c>
      <c r="J625" s="13">
        <v>-1.1251549436610553E-3</v>
      </c>
      <c r="K625" s="13">
        <v>4.993257412520391E-2</v>
      </c>
      <c r="L625" s="13">
        <v>1.2421322606325669E-2</v>
      </c>
      <c r="M625" s="13">
        <v>2.0933399422949028E-2</v>
      </c>
      <c r="N625" s="149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45" t="s">
        <v>262</v>
      </c>
      <c r="C626" s="46"/>
      <c r="D626" s="44">
        <v>2.69</v>
      </c>
      <c r="E626" s="44">
        <v>3.1</v>
      </c>
      <c r="F626" s="44">
        <v>0.47</v>
      </c>
      <c r="G626" s="44">
        <v>1.66</v>
      </c>
      <c r="H626" s="44">
        <v>0.3</v>
      </c>
      <c r="I626" s="44">
        <v>0.3</v>
      </c>
      <c r="J626" s="44">
        <v>0.34</v>
      </c>
      <c r="K626" s="44">
        <v>2.4700000000000002</v>
      </c>
      <c r="L626" s="44">
        <v>0.41</v>
      </c>
      <c r="M626" s="44">
        <v>0.88</v>
      </c>
      <c r="N626" s="149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BM627" s="55"/>
    </row>
    <row r="628" spans="1:65" ht="15">
      <c r="B628" s="8" t="s">
        <v>538</v>
      </c>
      <c r="BM628" s="27" t="s">
        <v>66</v>
      </c>
    </row>
    <row r="629" spans="1:65" ht="15">
      <c r="A629" s="24" t="s">
        <v>34</v>
      </c>
      <c r="B629" s="18" t="s">
        <v>111</v>
      </c>
      <c r="C629" s="15" t="s">
        <v>112</v>
      </c>
      <c r="D629" s="16" t="s">
        <v>223</v>
      </c>
      <c r="E629" s="17" t="s">
        <v>223</v>
      </c>
      <c r="F629" s="17" t="s">
        <v>223</v>
      </c>
      <c r="G629" s="17" t="s">
        <v>223</v>
      </c>
      <c r="H629" s="17" t="s">
        <v>223</v>
      </c>
      <c r="I629" s="17" t="s">
        <v>223</v>
      </c>
      <c r="J629" s="17" t="s">
        <v>223</v>
      </c>
      <c r="K629" s="17" t="s">
        <v>223</v>
      </c>
      <c r="L629" s="17" t="s">
        <v>223</v>
      </c>
      <c r="M629" s="17" t="s">
        <v>223</v>
      </c>
      <c r="N629" s="17" t="s">
        <v>223</v>
      </c>
      <c r="O629" s="17" t="s">
        <v>223</v>
      </c>
      <c r="P629" s="17" t="s">
        <v>223</v>
      </c>
      <c r="Q629" s="17" t="s">
        <v>223</v>
      </c>
      <c r="R629" s="17" t="s">
        <v>223</v>
      </c>
      <c r="S629" s="17" t="s">
        <v>223</v>
      </c>
      <c r="T629" s="17" t="s">
        <v>223</v>
      </c>
      <c r="U629" s="17" t="s">
        <v>223</v>
      </c>
      <c r="V629" s="17" t="s">
        <v>223</v>
      </c>
      <c r="W629" s="17" t="s">
        <v>223</v>
      </c>
      <c r="X629" s="17" t="s">
        <v>223</v>
      </c>
      <c r="Y629" s="17" t="s">
        <v>223</v>
      </c>
      <c r="Z629" s="149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224</v>
      </c>
      <c r="C630" s="9" t="s">
        <v>224</v>
      </c>
      <c r="D630" s="147" t="s">
        <v>226</v>
      </c>
      <c r="E630" s="148" t="s">
        <v>227</v>
      </c>
      <c r="F630" s="148" t="s">
        <v>228</v>
      </c>
      <c r="G630" s="148" t="s">
        <v>229</v>
      </c>
      <c r="H630" s="148" t="s">
        <v>230</v>
      </c>
      <c r="I630" s="148" t="s">
        <v>231</v>
      </c>
      <c r="J630" s="148" t="s">
        <v>232</v>
      </c>
      <c r="K630" s="148" t="s">
        <v>234</v>
      </c>
      <c r="L630" s="148" t="s">
        <v>235</v>
      </c>
      <c r="M630" s="148" t="s">
        <v>236</v>
      </c>
      <c r="N630" s="148" t="s">
        <v>237</v>
      </c>
      <c r="O630" s="148" t="s">
        <v>264</v>
      </c>
      <c r="P630" s="148" t="s">
        <v>238</v>
      </c>
      <c r="Q630" s="148" t="s">
        <v>239</v>
      </c>
      <c r="R630" s="148" t="s">
        <v>240</v>
      </c>
      <c r="S630" s="148" t="s">
        <v>241</v>
      </c>
      <c r="T630" s="148" t="s">
        <v>242</v>
      </c>
      <c r="U630" s="148" t="s">
        <v>243</v>
      </c>
      <c r="V630" s="148" t="s">
        <v>244</v>
      </c>
      <c r="W630" s="148" t="s">
        <v>245</v>
      </c>
      <c r="X630" s="148" t="s">
        <v>246</v>
      </c>
      <c r="Y630" s="148" t="s">
        <v>248</v>
      </c>
      <c r="Z630" s="149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114</v>
      </c>
      <c r="E631" s="11" t="s">
        <v>291</v>
      </c>
      <c r="F631" s="11" t="s">
        <v>114</v>
      </c>
      <c r="G631" s="11" t="s">
        <v>114</v>
      </c>
      <c r="H631" s="11" t="s">
        <v>292</v>
      </c>
      <c r="I631" s="11" t="s">
        <v>291</v>
      </c>
      <c r="J631" s="11" t="s">
        <v>291</v>
      </c>
      <c r="K631" s="11" t="s">
        <v>292</v>
      </c>
      <c r="L631" s="11" t="s">
        <v>292</v>
      </c>
      <c r="M631" s="11" t="s">
        <v>292</v>
      </c>
      <c r="N631" s="11" t="s">
        <v>292</v>
      </c>
      <c r="O631" s="11" t="s">
        <v>292</v>
      </c>
      <c r="P631" s="11" t="s">
        <v>114</v>
      </c>
      <c r="Q631" s="11" t="s">
        <v>292</v>
      </c>
      <c r="R631" s="11" t="s">
        <v>291</v>
      </c>
      <c r="S631" s="11" t="s">
        <v>291</v>
      </c>
      <c r="T631" s="11" t="s">
        <v>291</v>
      </c>
      <c r="U631" s="11" t="s">
        <v>114</v>
      </c>
      <c r="V631" s="11" t="s">
        <v>292</v>
      </c>
      <c r="W631" s="11" t="s">
        <v>292</v>
      </c>
      <c r="X631" s="11" t="s">
        <v>292</v>
      </c>
      <c r="Y631" s="11" t="s">
        <v>291</v>
      </c>
      <c r="Z631" s="149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9"/>
      <c r="C632" s="9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149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2</v>
      </c>
    </row>
    <row r="633" spans="1:65">
      <c r="A633" s="29"/>
      <c r="B633" s="18">
        <v>1</v>
      </c>
      <c r="C633" s="14">
        <v>1</v>
      </c>
      <c r="D633" s="207">
        <v>38</v>
      </c>
      <c r="E633" s="208">
        <v>35.1</v>
      </c>
      <c r="F633" s="207">
        <v>37.816133333333333</v>
      </c>
      <c r="G633" s="207">
        <v>37.290799999999997</v>
      </c>
      <c r="H633" s="207">
        <v>39</v>
      </c>
      <c r="I633" s="207">
        <v>36.799999999999997</v>
      </c>
      <c r="J633" s="207">
        <v>38.5</v>
      </c>
      <c r="K633" s="207">
        <v>42.3</v>
      </c>
      <c r="L633" s="207">
        <v>39.799999999999997</v>
      </c>
      <c r="M633" s="207">
        <v>38.4</v>
      </c>
      <c r="N633" s="207">
        <v>37.299999999999997</v>
      </c>
      <c r="O633" s="207">
        <v>37.6</v>
      </c>
      <c r="P633" s="207">
        <v>37</v>
      </c>
      <c r="Q633" s="208">
        <v>34.799999999999997</v>
      </c>
      <c r="R633" s="207">
        <v>37.799999999999997</v>
      </c>
      <c r="S633" s="207">
        <v>39.639770266430219</v>
      </c>
      <c r="T633" s="208">
        <v>46.820183557862457</v>
      </c>
      <c r="U633" s="207">
        <v>38.642967082286319</v>
      </c>
      <c r="V633" s="207">
        <v>37.6</v>
      </c>
      <c r="W633" s="207">
        <v>39</v>
      </c>
      <c r="X633" s="207">
        <v>39.9</v>
      </c>
      <c r="Y633" s="207">
        <v>40.700000000000003</v>
      </c>
      <c r="Z633" s="209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1</v>
      </c>
    </row>
    <row r="634" spans="1:65">
      <c r="A634" s="29"/>
      <c r="B634" s="19">
        <v>1</v>
      </c>
      <c r="C634" s="9">
        <v>2</v>
      </c>
      <c r="D634" s="212">
        <v>39</v>
      </c>
      <c r="E634" s="213">
        <v>34.4</v>
      </c>
      <c r="F634" s="212">
        <v>37.28713333333333</v>
      </c>
      <c r="G634" s="212">
        <v>37.578000000000003</v>
      </c>
      <c r="H634" s="212">
        <v>36</v>
      </c>
      <c r="I634" s="212">
        <v>37.299999999999997</v>
      </c>
      <c r="J634" s="212">
        <v>37.9</v>
      </c>
      <c r="K634" s="212">
        <v>41.9</v>
      </c>
      <c r="L634" s="212">
        <v>40.9</v>
      </c>
      <c r="M634" s="212">
        <v>39.5</v>
      </c>
      <c r="N634" s="212">
        <v>38.299999999999997</v>
      </c>
      <c r="O634" s="212">
        <v>35.200000000000003</v>
      </c>
      <c r="P634" s="212">
        <v>37</v>
      </c>
      <c r="Q634" s="213">
        <v>34.5</v>
      </c>
      <c r="R634" s="212">
        <v>37.6</v>
      </c>
      <c r="S634" s="212">
        <v>38.737104220542207</v>
      </c>
      <c r="T634" s="213">
        <v>46.047801933890497</v>
      </c>
      <c r="U634" s="212">
        <v>37.895097600211898</v>
      </c>
      <c r="V634" s="212">
        <v>37.299999999999997</v>
      </c>
      <c r="W634" s="212">
        <v>39</v>
      </c>
      <c r="X634" s="212">
        <v>40.1</v>
      </c>
      <c r="Y634" s="212">
        <v>41.3</v>
      </c>
      <c r="Z634" s="209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 t="e">
        <v>#N/A</v>
      </c>
    </row>
    <row r="635" spans="1:65">
      <c r="A635" s="29"/>
      <c r="B635" s="19">
        <v>1</v>
      </c>
      <c r="C635" s="9">
        <v>3</v>
      </c>
      <c r="D635" s="212">
        <v>38</v>
      </c>
      <c r="E635" s="213">
        <v>34.299999999999997</v>
      </c>
      <c r="F635" s="212">
        <v>36.537333333333329</v>
      </c>
      <c r="G635" s="212">
        <v>37.821200000000005</v>
      </c>
      <c r="H635" s="212">
        <v>40</v>
      </c>
      <c r="I635" s="212">
        <v>37.5</v>
      </c>
      <c r="J635" s="212">
        <v>38.799999999999997</v>
      </c>
      <c r="K635" s="212">
        <v>38.799999999999997</v>
      </c>
      <c r="L635" s="212">
        <v>40.700000000000003</v>
      </c>
      <c r="M635" s="212">
        <v>38.299999999999997</v>
      </c>
      <c r="N635" s="212">
        <v>36.1</v>
      </c>
      <c r="O635" s="212">
        <v>36.299999999999997</v>
      </c>
      <c r="P635" s="212">
        <v>37</v>
      </c>
      <c r="Q635" s="213">
        <v>34.200000000000003</v>
      </c>
      <c r="R635" s="212">
        <v>36.700000000000003</v>
      </c>
      <c r="S635" s="212">
        <v>37.421434403435256</v>
      </c>
      <c r="T635" s="213">
        <v>44.58695761437081</v>
      </c>
      <c r="U635" s="212">
        <v>36.49044764687681</v>
      </c>
      <c r="V635" s="212">
        <v>38.1</v>
      </c>
      <c r="W635" s="212">
        <v>38</v>
      </c>
      <c r="X635" s="212">
        <v>40.700000000000003</v>
      </c>
      <c r="Y635" s="212">
        <v>38.799999999999997</v>
      </c>
      <c r="Z635" s="209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>
        <v>16</v>
      </c>
    </row>
    <row r="636" spans="1:65">
      <c r="A636" s="29"/>
      <c r="B636" s="19">
        <v>1</v>
      </c>
      <c r="C636" s="9">
        <v>4</v>
      </c>
      <c r="D636" s="212">
        <v>39</v>
      </c>
      <c r="E636" s="213">
        <v>34.9</v>
      </c>
      <c r="F636" s="212">
        <v>37.978533333333331</v>
      </c>
      <c r="G636" s="212">
        <v>37.199000000000005</v>
      </c>
      <c r="H636" s="212">
        <v>41</v>
      </c>
      <c r="I636" s="212">
        <v>37.299999999999997</v>
      </c>
      <c r="J636" s="212">
        <v>37.700000000000003</v>
      </c>
      <c r="K636" s="212">
        <v>40.200000000000003</v>
      </c>
      <c r="L636" s="212">
        <v>40.6</v>
      </c>
      <c r="M636" s="212">
        <v>39.1</v>
      </c>
      <c r="N636" s="212">
        <v>37.4</v>
      </c>
      <c r="O636" s="212">
        <v>39.4</v>
      </c>
      <c r="P636" s="212">
        <v>37</v>
      </c>
      <c r="Q636" s="213">
        <v>33.700000000000003</v>
      </c>
      <c r="R636" s="212">
        <v>37.5</v>
      </c>
      <c r="S636" s="212">
        <v>39.144079733010102</v>
      </c>
      <c r="T636" s="213">
        <v>42.763805403255759</v>
      </c>
      <c r="U636" s="212">
        <v>37.209027171451794</v>
      </c>
      <c r="V636" s="214">
        <v>33.700000000000003</v>
      </c>
      <c r="W636" s="212">
        <v>39</v>
      </c>
      <c r="X636" s="212">
        <v>40.299999999999997</v>
      </c>
      <c r="Y636" s="212">
        <v>39.799999999999997</v>
      </c>
      <c r="Z636" s="209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38.357052090251734</v>
      </c>
    </row>
    <row r="637" spans="1:65">
      <c r="A637" s="29"/>
      <c r="B637" s="19">
        <v>1</v>
      </c>
      <c r="C637" s="9">
        <v>5</v>
      </c>
      <c r="D637" s="212">
        <v>39</v>
      </c>
      <c r="E637" s="213">
        <v>34.200000000000003</v>
      </c>
      <c r="F637" s="212">
        <v>36.201933333333329</v>
      </c>
      <c r="G637" s="212">
        <v>37.474400000000003</v>
      </c>
      <c r="H637" s="212">
        <v>40</v>
      </c>
      <c r="I637" s="212">
        <v>37.6</v>
      </c>
      <c r="J637" s="212">
        <v>38.6</v>
      </c>
      <c r="K637" s="212">
        <v>42.3</v>
      </c>
      <c r="L637" s="212">
        <v>41.1</v>
      </c>
      <c r="M637" s="212">
        <v>39.1</v>
      </c>
      <c r="N637" s="212">
        <v>36.200000000000003</v>
      </c>
      <c r="O637" s="212">
        <v>36.9</v>
      </c>
      <c r="P637" s="212">
        <v>36</v>
      </c>
      <c r="Q637" s="213">
        <v>34.6</v>
      </c>
      <c r="R637" s="212">
        <v>37.9</v>
      </c>
      <c r="S637" s="212">
        <v>38.28065376970136</v>
      </c>
      <c r="T637" s="213">
        <v>46.751342899338866</v>
      </c>
      <c r="U637" s="212">
        <v>36.914554503559927</v>
      </c>
      <c r="V637" s="212">
        <v>36.1</v>
      </c>
      <c r="W637" s="212">
        <v>39</v>
      </c>
      <c r="X637" s="212">
        <v>41.4</v>
      </c>
      <c r="Y637" s="212">
        <v>41.2</v>
      </c>
      <c r="Z637" s="209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1">
        <v>104</v>
      </c>
    </row>
    <row r="638" spans="1:65">
      <c r="A638" s="29"/>
      <c r="B638" s="19">
        <v>1</v>
      </c>
      <c r="C638" s="9">
        <v>6</v>
      </c>
      <c r="D638" s="212">
        <v>39</v>
      </c>
      <c r="E638" s="213">
        <v>32.9</v>
      </c>
      <c r="F638" s="212">
        <v>35.591333333333331</v>
      </c>
      <c r="G638" s="212">
        <v>37.374000000000002</v>
      </c>
      <c r="H638" s="212">
        <v>37</v>
      </c>
      <c r="I638" s="212">
        <v>38.200000000000003</v>
      </c>
      <c r="J638" s="212">
        <v>38.4</v>
      </c>
      <c r="K638" s="212">
        <v>40.200000000000003</v>
      </c>
      <c r="L638" s="212">
        <v>41.3</v>
      </c>
      <c r="M638" s="212">
        <v>36.6</v>
      </c>
      <c r="N638" s="212">
        <v>36.200000000000003</v>
      </c>
      <c r="O638" s="212">
        <v>36.1</v>
      </c>
      <c r="P638" s="212">
        <v>37</v>
      </c>
      <c r="Q638" s="213">
        <v>34.4</v>
      </c>
      <c r="R638" s="212">
        <v>37.700000000000003</v>
      </c>
      <c r="S638" s="212">
        <v>38.424509423621387</v>
      </c>
      <c r="T638" s="213">
        <v>43.527173248659459</v>
      </c>
      <c r="U638" s="212">
        <v>38.254492467569868</v>
      </c>
      <c r="V638" s="212">
        <v>37.9</v>
      </c>
      <c r="W638" s="212">
        <v>39</v>
      </c>
      <c r="X638" s="212">
        <v>39.6</v>
      </c>
      <c r="Y638" s="212">
        <v>38.4</v>
      </c>
      <c r="Z638" s="209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5"/>
    </row>
    <row r="639" spans="1:65">
      <c r="A639" s="29"/>
      <c r="B639" s="20" t="s">
        <v>258</v>
      </c>
      <c r="C639" s="12"/>
      <c r="D639" s="216">
        <v>38.666666666666664</v>
      </c>
      <c r="E639" s="216">
        <v>34.299999999999997</v>
      </c>
      <c r="F639" s="216">
        <v>36.902066666666663</v>
      </c>
      <c r="G639" s="216">
        <v>37.456233333333337</v>
      </c>
      <c r="H639" s="216">
        <v>38.833333333333336</v>
      </c>
      <c r="I639" s="216">
        <v>37.449999999999996</v>
      </c>
      <c r="J639" s="216">
        <v>38.31666666666667</v>
      </c>
      <c r="K639" s="216">
        <v>40.949999999999996</v>
      </c>
      <c r="L639" s="216">
        <v>40.733333333333327</v>
      </c>
      <c r="M639" s="216">
        <v>38.5</v>
      </c>
      <c r="N639" s="216">
        <v>36.916666666666664</v>
      </c>
      <c r="O639" s="216">
        <v>36.916666666666664</v>
      </c>
      <c r="P639" s="216">
        <v>36.833333333333336</v>
      </c>
      <c r="Q639" s="216">
        <v>34.366666666666667</v>
      </c>
      <c r="R639" s="216">
        <v>37.533333333333339</v>
      </c>
      <c r="S639" s="216">
        <v>38.607925302790086</v>
      </c>
      <c r="T639" s="216">
        <v>45.082877442896311</v>
      </c>
      <c r="U639" s="216">
        <v>37.567764411992769</v>
      </c>
      <c r="V639" s="216">
        <v>36.783333333333331</v>
      </c>
      <c r="W639" s="216">
        <v>38.833333333333336</v>
      </c>
      <c r="X639" s="216">
        <v>40.333333333333336</v>
      </c>
      <c r="Y639" s="216">
        <v>40.033333333333339</v>
      </c>
      <c r="Z639" s="209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5"/>
    </row>
    <row r="640" spans="1:65">
      <c r="A640" s="29"/>
      <c r="B640" s="3" t="s">
        <v>259</v>
      </c>
      <c r="C640" s="28"/>
      <c r="D640" s="212">
        <v>39</v>
      </c>
      <c r="E640" s="212">
        <v>34.349999999999994</v>
      </c>
      <c r="F640" s="212">
        <v>36.912233333333333</v>
      </c>
      <c r="G640" s="212">
        <v>37.424199999999999</v>
      </c>
      <c r="H640" s="212">
        <v>39.5</v>
      </c>
      <c r="I640" s="212">
        <v>37.4</v>
      </c>
      <c r="J640" s="212">
        <v>38.450000000000003</v>
      </c>
      <c r="K640" s="212">
        <v>41.05</v>
      </c>
      <c r="L640" s="212">
        <v>40.799999999999997</v>
      </c>
      <c r="M640" s="212">
        <v>38.75</v>
      </c>
      <c r="N640" s="212">
        <v>36.75</v>
      </c>
      <c r="O640" s="212">
        <v>36.599999999999994</v>
      </c>
      <c r="P640" s="212">
        <v>37</v>
      </c>
      <c r="Q640" s="212">
        <v>34.450000000000003</v>
      </c>
      <c r="R640" s="212">
        <v>37.650000000000006</v>
      </c>
      <c r="S640" s="212">
        <v>38.580806822081797</v>
      </c>
      <c r="T640" s="212">
        <v>45.317379774130657</v>
      </c>
      <c r="U640" s="212">
        <v>37.552062385831846</v>
      </c>
      <c r="V640" s="212">
        <v>37.450000000000003</v>
      </c>
      <c r="W640" s="212">
        <v>39</v>
      </c>
      <c r="X640" s="212">
        <v>40.200000000000003</v>
      </c>
      <c r="Y640" s="212">
        <v>40.25</v>
      </c>
      <c r="Z640" s="209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5"/>
    </row>
    <row r="641" spans="1:65">
      <c r="A641" s="29"/>
      <c r="B641" s="3" t="s">
        <v>260</v>
      </c>
      <c r="C641" s="28"/>
      <c r="D641" s="23">
        <v>0.51639777949432231</v>
      </c>
      <c r="E641" s="23">
        <v>0.77201036262475176</v>
      </c>
      <c r="F641" s="23">
        <v>0.94697557025863555</v>
      </c>
      <c r="G641" s="23">
        <v>0.22300552160578238</v>
      </c>
      <c r="H641" s="23">
        <v>1.9407902170679516</v>
      </c>
      <c r="I641" s="23">
        <v>0.45934736311423624</v>
      </c>
      <c r="J641" s="23">
        <v>0.42622372841814632</v>
      </c>
      <c r="K641" s="23">
        <v>1.4349216006458321</v>
      </c>
      <c r="L641" s="23">
        <v>0.52408650685422831</v>
      </c>
      <c r="M641" s="23">
        <v>1.037304198391195</v>
      </c>
      <c r="N641" s="23">
        <v>0.89312186551817341</v>
      </c>
      <c r="O641" s="23">
        <v>1.4579666205598343</v>
      </c>
      <c r="P641" s="23">
        <v>0.40824829046386302</v>
      </c>
      <c r="Q641" s="23">
        <v>0.38297084310253349</v>
      </c>
      <c r="R641" s="23">
        <v>0.43204937989385594</v>
      </c>
      <c r="S641" s="23">
        <v>0.76385358416112326</v>
      </c>
      <c r="T641" s="23">
        <v>1.7191472264523886</v>
      </c>
      <c r="U641" s="23">
        <v>0.83075751278679311</v>
      </c>
      <c r="V641" s="23">
        <v>1.6666333329999921</v>
      </c>
      <c r="W641" s="23">
        <v>0.40824829046386302</v>
      </c>
      <c r="X641" s="23">
        <v>0.6408327915038885</v>
      </c>
      <c r="Y641" s="23">
        <v>1.2372011423639528</v>
      </c>
      <c r="Z641" s="149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86</v>
      </c>
      <c r="C642" s="28"/>
      <c r="D642" s="13">
        <v>1.3355114986922129E-2</v>
      </c>
      <c r="E642" s="13">
        <v>2.2507590747077314E-2</v>
      </c>
      <c r="F642" s="13">
        <v>2.5661857337492454E-2</v>
      </c>
      <c r="G642" s="13">
        <v>5.9537626119848946E-3</v>
      </c>
      <c r="H642" s="13">
        <v>4.9977430482436518E-2</v>
      </c>
      <c r="I642" s="13">
        <v>1.226561717260978E-2</v>
      </c>
      <c r="J642" s="13">
        <v>1.1123716270156058E-2</v>
      </c>
      <c r="K642" s="13">
        <v>3.5040820528591754E-2</v>
      </c>
      <c r="L642" s="13">
        <v>1.2866280855668455E-2</v>
      </c>
      <c r="M642" s="13">
        <v>2.6942966191979091E-2</v>
      </c>
      <c r="N642" s="13">
        <v>2.4192917350379418E-2</v>
      </c>
      <c r="O642" s="13">
        <v>3.9493452475661425E-2</v>
      </c>
      <c r="P642" s="13">
        <v>1.1083663994494017E-2</v>
      </c>
      <c r="Q642" s="13">
        <v>1.1143671477280315E-2</v>
      </c>
      <c r="R642" s="13">
        <v>1.1511084721861169E-2</v>
      </c>
      <c r="S642" s="13">
        <v>1.9784890748996597E-2</v>
      </c>
      <c r="T642" s="13">
        <v>3.8133041277809428E-2</v>
      </c>
      <c r="U642" s="13">
        <v>2.2113573319832418E-2</v>
      </c>
      <c r="V642" s="13">
        <v>4.530946985953762E-2</v>
      </c>
      <c r="W642" s="13">
        <v>1.0512831514090892E-2</v>
      </c>
      <c r="X642" s="13">
        <v>1.5888416318278226E-2</v>
      </c>
      <c r="Y642" s="13">
        <v>3.0904274996601647E-2</v>
      </c>
      <c r="Z642" s="149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261</v>
      </c>
      <c r="C643" s="28"/>
      <c r="D643" s="13">
        <v>8.0719074992110507E-3</v>
      </c>
      <c r="E643" s="13">
        <v>-0.10577069584768273</v>
      </c>
      <c r="F643" s="13">
        <v>-3.7932670638024635E-2</v>
      </c>
      <c r="G643" s="13">
        <v>-2.3485088343046523E-2</v>
      </c>
      <c r="H643" s="13">
        <v>1.241704503153529E-2</v>
      </c>
      <c r="I643" s="13">
        <v>-2.3647596486755629E-2</v>
      </c>
      <c r="J643" s="13">
        <v>-1.0528813186696517E-3</v>
      </c>
      <c r="K643" s="13">
        <v>6.7600291692052394E-2</v>
      </c>
      <c r="L643" s="13">
        <v>6.1951612900030817E-2</v>
      </c>
      <c r="M643" s="13">
        <v>3.7267699668868115E-3</v>
      </c>
      <c r="N643" s="13">
        <v>-3.7552036590192905E-2</v>
      </c>
      <c r="O643" s="13">
        <v>-3.7552036590192905E-2</v>
      </c>
      <c r="P643" s="13">
        <v>-3.9724605356354914E-2</v>
      </c>
      <c r="Q643" s="13">
        <v>-0.10403264083475294</v>
      </c>
      <c r="R643" s="13">
        <v>-2.1475027720593287E-2</v>
      </c>
      <c r="S643" s="13">
        <v>6.5404716699308807E-3</v>
      </c>
      <c r="T643" s="13">
        <v>0.17534781705380098</v>
      </c>
      <c r="U643" s="13">
        <v>-2.0577381087624302E-2</v>
      </c>
      <c r="V643" s="13">
        <v>-4.1028146616052252E-2</v>
      </c>
      <c r="W643" s="13">
        <v>1.241704503153529E-2</v>
      </c>
      <c r="X643" s="13">
        <v>5.1523282822452998E-2</v>
      </c>
      <c r="Y643" s="13">
        <v>4.3702035264269412E-2</v>
      </c>
      <c r="Z643" s="149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45" t="s">
        <v>262</v>
      </c>
      <c r="C644" s="46"/>
      <c r="D644" s="44">
        <v>0.48</v>
      </c>
      <c r="E644" s="44">
        <v>2.39</v>
      </c>
      <c r="F644" s="44">
        <v>0.68</v>
      </c>
      <c r="G644" s="44">
        <v>0.32</v>
      </c>
      <c r="H644" s="44">
        <v>0.59</v>
      </c>
      <c r="I644" s="44">
        <v>0.32</v>
      </c>
      <c r="J644" s="44">
        <v>0.25</v>
      </c>
      <c r="K644" s="44">
        <v>1.98</v>
      </c>
      <c r="L644" s="44">
        <v>1.84</v>
      </c>
      <c r="M644" s="44">
        <v>0.37</v>
      </c>
      <c r="N644" s="44">
        <v>0.67</v>
      </c>
      <c r="O644" s="44">
        <v>0.67</v>
      </c>
      <c r="P644" s="44">
        <v>0.73</v>
      </c>
      <c r="Q644" s="44">
        <v>2.35</v>
      </c>
      <c r="R644" s="44">
        <v>0.27</v>
      </c>
      <c r="S644" s="44">
        <v>0.44</v>
      </c>
      <c r="T644" s="44">
        <v>4.7</v>
      </c>
      <c r="U644" s="44">
        <v>0.25</v>
      </c>
      <c r="V644" s="44">
        <v>0.76</v>
      </c>
      <c r="W644" s="44">
        <v>0.59</v>
      </c>
      <c r="X644" s="44">
        <v>1.57</v>
      </c>
      <c r="Y644" s="44">
        <v>1.37</v>
      </c>
      <c r="Z644" s="149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BM645" s="55"/>
    </row>
    <row r="646" spans="1:65" ht="15">
      <c r="B646" s="8" t="s">
        <v>539</v>
      </c>
      <c r="BM646" s="27" t="s">
        <v>66</v>
      </c>
    </row>
    <row r="647" spans="1:65" ht="15">
      <c r="A647" s="24" t="s">
        <v>58</v>
      </c>
      <c r="B647" s="18" t="s">
        <v>111</v>
      </c>
      <c r="C647" s="15" t="s">
        <v>112</v>
      </c>
      <c r="D647" s="16" t="s">
        <v>223</v>
      </c>
      <c r="E647" s="17" t="s">
        <v>223</v>
      </c>
      <c r="F647" s="17" t="s">
        <v>223</v>
      </c>
      <c r="G647" s="17" t="s">
        <v>223</v>
      </c>
      <c r="H647" s="17" t="s">
        <v>223</v>
      </c>
      <c r="I647" s="17" t="s">
        <v>223</v>
      </c>
      <c r="J647" s="17" t="s">
        <v>223</v>
      </c>
      <c r="K647" s="17" t="s">
        <v>223</v>
      </c>
      <c r="L647" s="17" t="s">
        <v>223</v>
      </c>
      <c r="M647" s="17" t="s">
        <v>223</v>
      </c>
      <c r="N647" s="17" t="s">
        <v>223</v>
      </c>
      <c r="O647" s="17" t="s">
        <v>223</v>
      </c>
      <c r="P647" s="17" t="s">
        <v>223</v>
      </c>
      <c r="Q647" s="17" t="s">
        <v>223</v>
      </c>
      <c r="R647" s="17" t="s">
        <v>223</v>
      </c>
      <c r="S647" s="17" t="s">
        <v>223</v>
      </c>
      <c r="T647" s="17" t="s">
        <v>223</v>
      </c>
      <c r="U647" s="17" t="s">
        <v>223</v>
      </c>
      <c r="V647" s="17" t="s">
        <v>223</v>
      </c>
      <c r="W647" s="17" t="s">
        <v>223</v>
      </c>
      <c r="X647" s="17" t="s">
        <v>223</v>
      </c>
      <c r="Y647" s="17" t="s">
        <v>223</v>
      </c>
      <c r="Z647" s="149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 t="s">
        <v>224</v>
      </c>
      <c r="C648" s="9" t="s">
        <v>224</v>
      </c>
      <c r="D648" s="147" t="s">
        <v>226</v>
      </c>
      <c r="E648" s="148" t="s">
        <v>227</v>
      </c>
      <c r="F648" s="148" t="s">
        <v>228</v>
      </c>
      <c r="G648" s="148" t="s">
        <v>229</v>
      </c>
      <c r="H648" s="148" t="s">
        <v>230</v>
      </c>
      <c r="I648" s="148" t="s">
        <v>231</v>
      </c>
      <c r="J648" s="148" t="s">
        <v>232</v>
      </c>
      <c r="K648" s="148" t="s">
        <v>234</v>
      </c>
      <c r="L648" s="148" t="s">
        <v>235</v>
      </c>
      <c r="M648" s="148" t="s">
        <v>236</v>
      </c>
      <c r="N648" s="148" t="s">
        <v>237</v>
      </c>
      <c r="O648" s="148" t="s">
        <v>264</v>
      </c>
      <c r="P648" s="148" t="s">
        <v>238</v>
      </c>
      <c r="Q648" s="148" t="s">
        <v>239</v>
      </c>
      <c r="R648" s="148" t="s">
        <v>240</v>
      </c>
      <c r="S648" s="148" t="s">
        <v>241</v>
      </c>
      <c r="T648" s="148" t="s">
        <v>242</v>
      </c>
      <c r="U648" s="148" t="s">
        <v>243</v>
      </c>
      <c r="V648" s="148" t="s">
        <v>244</v>
      </c>
      <c r="W648" s="148" t="s">
        <v>245</v>
      </c>
      <c r="X648" s="148" t="s">
        <v>246</v>
      </c>
      <c r="Y648" s="148" t="s">
        <v>248</v>
      </c>
      <c r="Z648" s="149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s">
        <v>1</v>
      </c>
    </row>
    <row r="649" spans="1:65">
      <c r="A649" s="29"/>
      <c r="B649" s="19"/>
      <c r="C649" s="9"/>
      <c r="D649" s="10" t="s">
        <v>114</v>
      </c>
      <c r="E649" s="11" t="s">
        <v>291</v>
      </c>
      <c r="F649" s="11" t="s">
        <v>114</v>
      </c>
      <c r="G649" s="11" t="s">
        <v>114</v>
      </c>
      <c r="H649" s="11" t="s">
        <v>292</v>
      </c>
      <c r="I649" s="11" t="s">
        <v>291</v>
      </c>
      <c r="J649" s="11" t="s">
        <v>291</v>
      </c>
      <c r="K649" s="11" t="s">
        <v>292</v>
      </c>
      <c r="L649" s="11" t="s">
        <v>292</v>
      </c>
      <c r="M649" s="11" t="s">
        <v>292</v>
      </c>
      <c r="N649" s="11" t="s">
        <v>292</v>
      </c>
      <c r="O649" s="11" t="s">
        <v>292</v>
      </c>
      <c r="P649" s="11" t="s">
        <v>114</v>
      </c>
      <c r="Q649" s="11" t="s">
        <v>292</v>
      </c>
      <c r="R649" s="11" t="s">
        <v>291</v>
      </c>
      <c r="S649" s="11" t="s">
        <v>291</v>
      </c>
      <c r="T649" s="11" t="s">
        <v>291</v>
      </c>
      <c r="U649" s="11" t="s">
        <v>114</v>
      </c>
      <c r="V649" s="11" t="s">
        <v>292</v>
      </c>
      <c r="W649" s="11" t="s">
        <v>292</v>
      </c>
      <c r="X649" s="11" t="s">
        <v>292</v>
      </c>
      <c r="Y649" s="11" t="s">
        <v>291</v>
      </c>
      <c r="Z649" s="149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</v>
      </c>
    </row>
    <row r="650" spans="1:65">
      <c r="A650" s="29"/>
      <c r="B650" s="19"/>
      <c r="C650" s="9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149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3</v>
      </c>
    </row>
    <row r="651" spans="1:65">
      <c r="A651" s="29"/>
      <c r="B651" s="18">
        <v>1</v>
      </c>
      <c r="C651" s="14">
        <v>1</v>
      </c>
      <c r="D651" s="197">
        <v>1.8000000000000002E-2</v>
      </c>
      <c r="E651" s="198">
        <v>1.7299999999999999E-2</v>
      </c>
      <c r="F651" s="198">
        <v>1.4887223333333302E-2</v>
      </c>
      <c r="G651" s="198">
        <v>6.5436750000000002E-2</v>
      </c>
      <c r="H651" s="197">
        <v>1.7000000000000001E-2</v>
      </c>
      <c r="I651" s="197">
        <v>1.7999999999999999E-2</v>
      </c>
      <c r="J651" s="197">
        <v>1.8499999999999999E-2</v>
      </c>
      <c r="K651" s="197">
        <v>1.8000000000000002E-2</v>
      </c>
      <c r="L651" s="197">
        <v>1.8000000000000002E-2</v>
      </c>
      <c r="M651" s="197">
        <v>1.8000000000000002E-2</v>
      </c>
      <c r="N651" s="197">
        <v>1.8000000000000002E-2</v>
      </c>
      <c r="O651" s="197">
        <v>1.9E-2</v>
      </c>
      <c r="P651" s="197">
        <v>1.83E-2</v>
      </c>
      <c r="Q651" s="197">
        <v>1.72E-2</v>
      </c>
      <c r="R651" s="198">
        <v>1.7000000000000001E-2</v>
      </c>
      <c r="S651" s="197">
        <v>1.8163710527020895E-2</v>
      </c>
      <c r="T651" s="198">
        <v>2.2954695752888658E-2</v>
      </c>
      <c r="U651" s="197">
        <v>1.871713574601324E-2</v>
      </c>
      <c r="V651" s="198">
        <v>2.1000000000000001E-2</v>
      </c>
      <c r="W651" s="197">
        <v>1.7999999999999999E-2</v>
      </c>
      <c r="X651" s="197">
        <v>1.7999999999999999E-2</v>
      </c>
      <c r="Y651" s="197">
        <v>1.89E-2</v>
      </c>
      <c r="Z651" s="199"/>
      <c r="AA651" s="200"/>
      <c r="AB651" s="200"/>
      <c r="AC651" s="200"/>
      <c r="AD651" s="200"/>
      <c r="AE651" s="200"/>
      <c r="AF651" s="200"/>
      <c r="AG651" s="200"/>
      <c r="AH651" s="200"/>
      <c r="AI651" s="200"/>
      <c r="AJ651" s="200"/>
      <c r="AK651" s="200"/>
      <c r="AL651" s="200"/>
      <c r="AM651" s="200"/>
      <c r="AN651" s="200"/>
      <c r="AO651" s="200"/>
      <c r="AP651" s="200"/>
      <c r="AQ651" s="200"/>
      <c r="AR651" s="200"/>
      <c r="AS651" s="200"/>
      <c r="AT651" s="200"/>
      <c r="AU651" s="200"/>
      <c r="AV651" s="200"/>
      <c r="AW651" s="200"/>
      <c r="AX651" s="200"/>
      <c r="AY651" s="200"/>
      <c r="AZ651" s="200"/>
      <c r="BA651" s="200"/>
      <c r="BB651" s="200"/>
      <c r="BC651" s="200"/>
      <c r="BD651" s="200"/>
      <c r="BE651" s="200"/>
      <c r="BF651" s="200"/>
      <c r="BG651" s="200"/>
      <c r="BH651" s="200"/>
      <c r="BI651" s="200"/>
      <c r="BJ651" s="200"/>
      <c r="BK651" s="200"/>
      <c r="BL651" s="200"/>
      <c r="BM651" s="201">
        <v>1</v>
      </c>
    </row>
    <row r="652" spans="1:65">
      <c r="A652" s="29"/>
      <c r="B652" s="19">
        <v>1</v>
      </c>
      <c r="C652" s="9">
        <v>2</v>
      </c>
      <c r="D652" s="23">
        <v>1.8000000000000002E-2</v>
      </c>
      <c r="E652" s="203">
        <v>1.7100000000000001E-2</v>
      </c>
      <c r="F652" s="203">
        <v>1.3965883333333335E-2</v>
      </c>
      <c r="G652" s="203">
        <v>6.548625000000001E-2</v>
      </c>
      <c r="H652" s="23">
        <v>1.7000000000000001E-2</v>
      </c>
      <c r="I652" s="23">
        <v>1.7999999999999999E-2</v>
      </c>
      <c r="J652" s="23">
        <v>1.9E-2</v>
      </c>
      <c r="K652" s="23">
        <v>1.8000000000000002E-2</v>
      </c>
      <c r="L652" s="23">
        <v>1.9E-2</v>
      </c>
      <c r="M652" s="23">
        <v>1.8000000000000002E-2</v>
      </c>
      <c r="N652" s="23">
        <v>1.9E-2</v>
      </c>
      <c r="O652" s="23">
        <v>1.8000000000000002E-2</v>
      </c>
      <c r="P652" s="23">
        <v>1.8200000000000001E-2</v>
      </c>
      <c r="Q652" s="23">
        <v>1.72E-2</v>
      </c>
      <c r="R652" s="203">
        <v>1.6E-2</v>
      </c>
      <c r="S652" s="23">
        <v>1.7890655338758919E-2</v>
      </c>
      <c r="T652" s="203">
        <v>2.1976365710944152E-2</v>
      </c>
      <c r="U652" s="23">
        <v>1.8592631411462768E-2</v>
      </c>
      <c r="V652" s="203">
        <v>2.0500000000000001E-2</v>
      </c>
      <c r="W652" s="23">
        <v>1.7999999999999999E-2</v>
      </c>
      <c r="X652" s="23">
        <v>1.9E-2</v>
      </c>
      <c r="Y652" s="23">
        <v>1.83E-2</v>
      </c>
      <c r="Z652" s="199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200"/>
      <c r="AL652" s="200"/>
      <c r="AM652" s="200"/>
      <c r="AN652" s="200"/>
      <c r="AO652" s="200"/>
      <c r="AP652" s="200"/>
      <c r="AQ652" s="200"/>
      <c r="AR652" s="200"/>
      <c r="AS652" s="200"/>
      <c r="AT652" s="200"/>
      <c r="AU652" s="200"/>
      <c r="AV652" s="200"/>
      <c r="AW652" s="200"/>
      <c r="AX652" s="200"/>
      <c r="AY652" s="200"/>
      <c r="AZ652" s="200"/>
      <c r="BA652" s="200"/>
      <c r="BB652" s="200"/>
      <c r="BC652" s="200"/>
      <c r="BD652" s="200"/>
      <c r="BE652" s="200"/>
      <c r="BF652" s="200"/>
      <c r="BG652" s="200"/>
      <c r="BH652" s="200"/>
      <c r="BI652" s="200"/>
      <c r="BJ652" s="200"/>
      <c r="BK652" s="200"/>
      <c r="BL652" s="200"/>
      <c r="BM652" s="201" t="e">
        <v>#N/A</v>
      </c>
    </row>
    <row r="653" spans="1:65">
      <c r="A653" s="29"/>
      <c r="B653" s="19">
        <v>1</v>
      </c>
      <c r="C653" s="9">
        <v>3</v>
      </c>
      <c r="D653" s="23">
        <v>1.8000000000000002E-2</v>
      </c>
      <c r="E653" s="203">
        <v>1.6400000000000001E-2</v>
      </c>
      <c r="F653" s="203">
        <v>1.4450273333333334E-2</v>
      </c>
      <c r="G653" s="203">
        <v>6.5510099999999988E-2</v>
      </c>
      <c r="H653" s="23">
        <v>1.7000000000000001E-2</v>
      </c>
      <c r="I653" s="23">
        <v>1.7999999999999999E-2</v>
      </c>
      <c r="J653" s="23">
        <v>1.9E-2</v>
      </c>
      <c r="K653" s="23">
        <v>1.9E-2</v>
      </c>
      <c r="L653" s="23">
        <v>1.8000000000000002E-2</v>
      </c>
      <c r="M653" s="23">
        <v>1.8000000000000002E-2</v>
      </c>
      <c r="N653" s="23">
        <v>1.8000000000000002E-2</v>
      </c>
      <c r="O653" s="23">
        <v>1.8000000000000002E-2</v>
      </c>
      <c r="P653" s="23">
        <v>1.84E-2</v>
      </c>
      <c r="Q653" s="23">
        <v>1.6899999999999998E-2</v>
      </c>
      <c r="R653" s="203">
        <v>1.6E-2</v>
      </c>
      <c r="S653" s="204">
        <v>1.7066227261340026E-2</v>
      </c>
      <c r="T653" s="203">
        <v>1.98617408692227E-2</v>
      </c>
      <c r="U653" s="23">
        <v>1.8391080521060248E-2</v>
      </c>
      <c r="V653" s="203">
        <v>1.9699999999999999E-2</v>
      </c>
      <c r="W653" s="23">
        <v>1.7999999999999999E-2</v>
      </c>
      <c r="X653" s="23">
        <v>1.9E-2</v>
      </c>
      <c r="Y653" s="23">
        <v>1.7100000000000001E-2</v>
      </c>
      <c r="Z653" s="199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200"/>
      <c r="AL653" s="200"/>
      <c r="AM653" s="200"/>
      <c r="AN653" s="200"/>
      <c r="AO653" s="200"/>
      <c r="AP653" s="200"/>
      <c r="AQ653" s="200"/>
      <c r="AR653" s="200"/>
      <c r="AS653" s="200"/>
      <c r="AT653" s="200"/>
      <c r="AU653" s="200"/>
      <c r="AV653" s="200"/>
      <c r="AW653" s="200"/>
      <c r="AX653" s="200"/>
      <c r="AY653" s="200"/>
      <c r="AZ653" s="200"/>
      <c r="BA653" s="200"/>
      <c r="BB653" s="200"/>
      <c r="BC653" s="200"/>
      <c r="BD653" s="200"/>
      <c r="BE653" s="200"/>
      <c r="BF653" s="200"/>
      <c r="BG653" s="200"/>
      <c r="BH653" s="200"/>
      <c r="BI653" s="200"/>
      <c r="BJ653" s="200"/>
      <c r="BK653" s="200"/>
      <c r="BL653" s="200"/>
      <c r="BM653" s="201">
        <v>16</v>
      </c>
    </row>
    <row r="654" spans="1:65">
      <c r="A654" s="29"/>
      <c r="B654" s="19">
        <v>1</v>
      </c>
      <c r="C654" s="9">
        <v>4</v>
      </c>
      <c r="D654" s="23">
        <v>1.8000000000000002E-2</v>
      </c>
      <c r="E654" s="203">
        <v>1.6500000000000001E-2</v>
      </c>
      <c r="F654" s="203">
        <v>1.42530033333333E-2</v>
      </c>
      <c r="G654" s="203">
        <v>6.5469150000000004E-2</v>
      </c>
      <c r="H654" s="23">
        <v>1.7000000000000001E-2</v>
      </c>
      <c r="I654" s="23">
        <v>1.7999999999999999E-2</v>
      </c>
      <c r="J654" s="23">
        <v>1.84E-2</v>
      </c>
      <c r="K654" s="23">
        <v>1.8000000000000002E-2</v>
      </c>
      <c r="L654" s="23">
        <v>1.8000000000000002E-2</v>
      </c>
      <c r="M654" s="23">
        <v>1.8000000000000002E-2</v>
      </c>
      <c r="N654" s="23">
        <v>1.9E-2</v>
      </c>
      <c r="O654" s="23">
        <v>1.9E-2</v>
      </c>
      <c r="P654" s="23">
        <v>1.84E-2</v>
      </c>
      <c r="Q654" s="23">
        <v>1.6799999999999999E-2</v>
      </c>
      <c r="R654" s="203">
        <v>1.7000000000000001E-2</v>
      </c>
      <c r="S654" s="23">
        <v>1.8263530907515414E-2</v>
      </c>
      <c r="T654" s="203">
        <v>2.1071467556140155E-2</v>
      </c>
      <c r="U654" s="23">
        <v>1.7984372415199738E-2</v>
      </c>
      <c r="V654" s="203">
        <v>1.9E-2</v>
      </c>
      <c r="W654" s="23">
        <v>1.7999999999999999E-2</v>
      </c>
      <c r="X654" s="23">
        <v>1.7999999999999999E-2</v>
      </c>
      <c r="Y654" s="23">
        <v>1.83E-2</v>
      </c>
      <c r="Z654" s="199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0"/>
      <c r="AT654" s="200"/>
      <c r="AU654" s="200"/>
      <c r="AV654" s="200"/>
      <c r="AW654" s="200"/>
      <c r="AX654" s="200"/>
      <c r="AY654" s="200"/>
      <c r="AZ654" s="200"/>
      <c r="BA654" s="200"/>
      <c r="BB654" s="200"/>
      <c r="BC654" s="200"/>
      <c r="BD654" s="200"/>
      <c r="BE654" s="200"/>
      <c r="BF654" s="200"/>
      <c r="BG654" s="200"/>
      <c r="BH654" s="200"/>
      <c r="BI654" s="200"/>
      <c r="BJ654" s="200"/>
      <c r="BK654" s="200"/>
      <c r="BL654" s="200"/>
      <c r="BM654" s="201">
        <v>1.8069525479335324E-2</v>
      </c>
    </row>
    <row r="655" spans="1:65">
      <c r="A655" s="29"/>
      <c r="B655" s="19">
        <v>1</v>
      </c>
      <c r="C655" s="9">
        <v>5</v>
      </c>
      <c r="D655" s="23">
        <v>1.8000000000000002E-2</v>
      </c>
      <c r="E655" s="203">
        <v>1.6199999999999999E-2</v>
      </c>
      <c r="F655" s="203">
        <v>1.581372E-2</v>
      </c>
      <c r="G655" s="203">
        <v>6.5485349999999984E-2</v>
      </c>
      <c r="H655" s="23">
        <v>1.7000000000000001E-2</v>
      </c>
      <c r="I655" s="23">
        <v>1.7999999999999999E-2</v>
      </c>
      <c r="J655" s="23">
        <v>1.8000000000000002E-2</v>
      </c>
      <c r="K655" s="23">
        <v>1.8000000000000002E-2</v>
      </c>
      <c r="L655" s="23">
        <v>1.8000000000000002E-2</v>
      </c>
      <c r="M655" s="23">
        <v>1.9E-2</v>
      </c>
      <c r="N655" s="23">
        <v>1.8000000000000002E-2</v>
      </c>
      <c r="O655" s="23">
        <v>1.8000000000000002E-2</v>
      </c>
      <c r="P655" s="23">
        <v>1.84E-2</v>
      </c>
      <c r="Q655" s="23">
        <v>1.7100000000000001E-2</v>
      </c>
      <c r="R655" s="203">
        <v>1.7000000000000001E-2</v>
      </c>
      <c r="S655" s="23">
        <v>1.7783308032475027E-2</v>
      </c>
      <c r="T655" s="203">
        <v>2.3021544036196651E-2</v>
      </c>
      <c r="U655" s="23">
        <v>1.8173238286038052E-2</v>
      </c>
      <c r="V655" s="203">
        <v>1.9599999999999999E-2</v>
      </c>
      <c r="W655" s="23">
        <v>1.7999999999999999E-2</v>
      </c>
      <c r="X655" s="23">
        <v>1.7999999999999999E-2</v>
      </c>
      <c r="Y655" s="23">
        <v>1.8599999999999998E-2</v>
      </c>
      <c r="Z655" s="199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0"/>
      <c r="AT655" s="200"/>
      <c r="AU655" s="200"/>
      <c r="AV655" s="200"/>
      <c r="AW655" s="200"/>
      <c r="AX655" s="200"/>
      <c r="AY655" s="200"/>
      <c r="AZ655" s="200"/>
      <c r="BA655" s="200"/>
      <c r="BB655" s="200"/>
      <c r="BC655" s="200"/>
      <c r="BD655" s="200"/>
      <c r="BE655" s="200"/>
      <c r="BF655" s="200"/>
      <c r="BG655" s="200"/>
      <c r="BH655" s="200"/>
      <c r="BI655" s="200"/>
      <c r="BJ655" s="200"/>
      <c r="BK655" s="200"/>
      <c r="BL655" s="200"/>
      <c r="BM655" s="201">
        <v>105</v>
      </c>
    </row>
    <row r="656" spans="1:65">
      <c r="A656" s="29"/>
      <c r="B656" s="19">
        <v>1</v>
      </c>
      <c r="C656" s="9">
        <v>6</v>
      </c>
      <c r="D656" s="23">
        <v>1.8000000000000002E-2</v>
      </c>
      <c r="E656" s="203">
        <v>1.7000000000000001E-2</v>
      </c>
      <c r="F656" s="203">
        <v>1.5444413333333335E-2</v>
      </c>
      <c r="G656" s="203">
        <v>6.5488500000000005E-2</v>
      </c>
      <c r="H656" s="23">
        <v>1.7000000000000001E-2</v>
      </c>
      <c r="I656" s="23">
        <v>1.7999999999999999E-2</v>
      </c>
      <c r="J656" s="23">
        <v>1.9100000000000002E-2</v>
      </c>
      <c r="K656" s="23">
        <v>1.8000000000000002E-2</v>
      </c>
      <c r="L656" s="23">
        <v>1.9E-2</v>
      </c>
      <c r="M656" s="23">
        <v>1.8000000000000002E-2</v>
      </c>
      <c r="N656" s="23">
        <v>1.8000000000000002E-2</v>
      </c>
      <c r="O656" s="23">
        <v>1.8000000000000002E-2</v>
      </c>
      <c r="P656" s="23">
        <v>1.83E-2</v>
      </c>
      <c r="Q656" s="23">
        <v>1.7100000000000001E-2</v>
      </c>
      <c r="R656" s="203">
        <v>1.7000000000000001E-2</v>
      </c>
      <c r="S656" s="23">
        <v>1.8015965955829612E-2</v>
      </c>
      <c r="T656" s="203">
        <v>1.9476846611519955E-2</v>
      </c>
      <c r="U656" s="23">
        <v>1.7875382722497047E-2</v>
      </c>
      <c r="V656" s="203">
        <v>2.06E-2</v>
      </c>
      <c r="W656" s="23">
        <v>1.7999999999999999E-2</v>
      </c>
      <c r="X656" s="23">
        <v>1.7999999999999999E-2</v>
      </c>
      <c r="Y656" s="23">
        <v>1.7299999999999999E-2</v>
      </c>
      <c r="Z656" s="199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0"/>
      <c r="AU656" s="200"/>
      <c r="AV656" s="200"/>
      <c r="AW656" s="200"/>
      <c r="AX656" s="200"/>
      <c r="AY656" s="200"/>
      <c r="AZ656" s="200"/>
      <c r="BA656" s="200"/>
      <c r="BB656" s="200"/>
      <c r="BC656" s="200"/>
      <c r="BD656" s="200"/>
      <c r="BE656" s="200"/>
      <c r="BF656" s="200"/>
      <c r="BG656" s="200"/>
      <c r="BH656" s="200"/>
      <c r="BI656" s="200"/>
      <c r="BJ656" s="200"/>
      <c r="BK656" s="200"/>
      <c r="BL656" s="200"/>
      <c r="BM656" s="56"/>
    </row>
    <row r="657" spans="1:65">
      <c r="A657" s="29"/>
      <c r="B657" s="20" t="s">
        <v>258</v>
      </c>
      <c r="C657" s="12"/>
      <c r="D657" s="205">
        <v>1.8000000000000002E-2</v>
      </c>
      <c r="E657" s="205">
        <v>1.6749999999999998E-2</v>
      </c>
      <c r="F657" s="205">
        <v>1.4802419444444435E-2</v>
      </c>
      <c r="G657" s="205">
        <v>6.5479350000000006E-2</v>
      </c>
      <c r="H657" s="205">
        <v>1.7000000000000001E-2</v>
      </c>
      <c r="I657" s="205">
        <v>1.7999999999999999E-2</v>
      </c>
      <c r="J657" s="205">
        <v>1.8666666666666668E-2</v>
      </c>
      <c r="K657" s="205">
        <v>1.8166666666666668E-2</v>
      </c>
      <c r="L657" s="205">
        <v>1.8333333333333337E-2</v>
      </c>
      <c r="M657" s="205">
        <v>1.8166666666666668E-2</v>
      </c>
      <c r="N657" s="205">
        <v>1.8333333333333337E-2</v>
      </c>
      <c r="O657" s="205">
        <v>1.8333333333333337E-2</v>
      </c>
      <c r="P657" s="205">
        <v>1.8333333333333333E-2</v>
      </c>
      <c r="Q657" s="205">
        <v>1.7049999999999999E-2</v>
      </c>
      <c r="R657" s="205">
        <v>1.6666666666666666E-2</v>
      </c>
      <c r="S657" s="205">
        <v>1.7863899670489982E-2</v>
      </c>
      <c r="T657" s="205">
        <v>2.1393776756152047E-2</v>
      </c>
      <c r="U657" s="205">
        <v>1.8288973517045181E-2</v>
      </c>
      <c r="V657" s="205">
        <v>2.0066666666666667E-2</v>
      </c>
      <c r="W657" s="205">
        <v>1.7999999999999999E-2</v>
      </c>
      <c r="X657" s="205">
        <v>1.8333333333333333E-2</v>
      </c>
      <c r="Y657" s="205">
        <v>1.8083333333333333E-2</v>
      </c>
      <c r="Z657" s="199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0"/>
      <c r="AT657" s="200"/>
      <c r="AU657" s="200"/>
      <c r="AV657" s="200"/>
      <c r="AW657" s="200"/>
      <c r="AX657" s="200"/>
      <c r="AY657" s="200"/>
      <c r="AZ657" s="200"/>
      <c r="BA657" s="200"/>
      <c r="BB657" s="200"/>
      <c r="BC657" s="200"/>
      <c r="BD657" s="200"/>
      <c r="BE657" s="200"/>
      <c r="BF657" s="200"/>
      <c r="BG657" s="200"/>
      <c r="BH657" s="200"/>
      <c r="BI657" s="200"/>
      <c r="BJ657" s="200"/>
      <c r="BK657" s="200"/>
      <c r="BL657" s="200"/>
      <c r="BM657" s="56"/>
    </row>
    <row r="658" spans="1:65">
      <c r="A658" s="29"/>
      <c r="B658" s="3" t="s">
        <v>259</v>
      </c>
      <c r="C658" s="28"/>
      <c r="D658" s="23">
        <v>1.8000000000000002E-2</v>
      </c>
      <c r="E658" s="23">
        <v>1.6750000000000001E-2</v>
      </c>
      <c r="F658" s="23">
        <v>1.4668748333333318E-2</v>
      </c>
      <c r="G658" s="23">
        <v>6.5485799999999997E-2</v>
      </c>
      <c r="H658" s="23">
        <v>1.7000000000000001E-2</v>
      </c>
      <c r="I658" s="23">
        <v>1.7999999999999999E-2</v>
      </c>
      <c r="J658" s="23">
        <v>1.8749999999999999E-2</v>
      </c>
      <c r="K658" s="23">
        <v>1.8000000000000002E-2</v>
      </c>
      <c r="L658" s="23">
        <v>1.8000000000000002E-2</v>
      </c>
      <c r="M658" s="23">
        <v>1.8000000000000002E-2</v>
      </c>
      <c r="N658" s="23">
        <v>1.8000000000000002E-2</v>
      </c>
      <c r="O658" s="23">
        <v>1.8000000000000002E-2</v>
      </c>
      <c r="P658" s="23">
        <v>1.8349999999999998E-2</v>
      </c>
      <c r="Q658" s="23">
        <v>1.7100000000000001E-2</v>
      </c>
      <c r="R658" s="23">
        <v>1.7000000000000001E-2</v>
      </c>
      <c r="S658" s="23">
        <v>1.7953310647294267E-2</v>
      </c>
      <c r="T658" s="23">
        <v>2.1523916633542153E-2</v>
      </c>
      <c r="U658" s="23">
        <v>1.8282159403549152E-2</v>
      </c>
      <c r="V658" s="23">
        <v>2.01E-2</v>
      </c>
      <c r="W658" s="23">
        <v>1.7999999999999999E-2</v>
      </c>
      <c r="X658" s="23">
        <v>1.7999999999999999E-2</v>
      </c>
      <c r="Y658" s="23">
        <v>1.83E-2</v>
      </c>
      <c r="Z658" s="199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56"/>
    </row>
    <row r="659" spans="1:65">
      <c r="A659" s="29"/>
      <c r="B659" s="3" t="s">
        <v>260</v>
      </c>
      <c r="C659" s="28"/>
      <c r="D659" s="23">
        <v>0</v>
      </c>
      <c r="E659" s="23">
        <v>4.4158804331639233E-4</v>
      </c>
      <c r="F659" s="23">
        <v>7.1662183591074033E-4</v>
      </c>
      <c r="G659" s="23">
        <v>2.4623951754334833E-5</v>
      </c>
      <c r="H659" s="23">
        <v>0</v>
      </c>
      <c r="I659" s="23">
        <v>0</v>
      </c>
      <c r="J659" s="23">
        <v>4.3665394383500815E-4</v>
      </c>
      <c r="K659" s="23">
        <v>4.08248290463862E-4</v>
      </c>
      <c r="L659" s="23">
        <v>5.1639777949432091E-4</v>
      </c>
      <c r="M659" s="23">
        <v>4.08248290463862E-4</v>
      </c>
      <c r="N659" s="23">
        <v>5.1639777949432102E-4</v>
      </c>
      <c r="O659" s="23">
        <v>5.1639777949432102E-4</v>
      </c>
      <c r="P659" s="23">
        <v>8.1649658092772107E-5</v>
      </c>
      <c r="Q659" s="23">
        <v>1.6431676725155053E-4</v>
      </c>
      <c r="R659" s="23">
        <v>5.1639777949432275E-4</v>
      </c>
      <c r="S659" s="23">
        <v>4.2806727991258949E-4</v>
      </c>
      <c r="T659" s="23">
        <v>1.5199435964043998E-3</v>
      </c>
      <c r="U659" s="23">
        <v>3.3561605197089146E-4</v>
      </c>
      <c r="V659" s="23">
        <v>7.5277265270908174E-4</v>
      </c>
      <c r="W659" s="23">
        <v>0</v>
      </c>
      <c r="X659" s="23">
        <v>5.1639777949432275E-4</v>
      </c>
      <c r="Y659" s="23">
        <v>7.2226495600068153E-4</v>
      </c>
      <c r="Z659" s="199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56"/>
    </row>
    <row r="660" spans="1:65">
      <c r="A660" s="29"/>
      <c r="B660" s="3" t="s">
        <v>86</v>
      </c>
      <c r="C660" s="28"/>
      <c r="D660" s="13">
        <v>0</v>
      </c>
      <c r="E660" s="13">
        <v>2.6363465272620443E-2</v>
      </c>
      <c r="F660" s="13">
        <v>4.8412480040869198E-2</v>
      </c>
      <c r="G660" s="13">
        <v>3.7605675307306549E-4</v>
      </c>
      <c r="H660" s="13">
        <v>0</v>
      </c>
      <c r="I660" s="13">
        <v>0</v>
      </c>
      <c r="J660" s="13">
        <v>2.3392175562589719E-2</v>
      </c>
      <c r="K660" s="13">
        <v>2.2472382961313504E-2</v>
      </c>
      <c r="L660" s="13">
        <v>2.8167151608781135E-2</v>
      </c>
      <c r="M660" s="13">
        <v>2.2472382961313504E-2</v>
      </c>
      <c r="N660" s="13">
        <v>2.8167151608781141E-2</v>
      </c>
      <c r="O660" s="13">
        <v>2.8167151608781141E-2</v>
      </c>
      <c r="P660" s="13">
        <v>4.453617714151206E-3</v>
      </c>
      <c r="Q660" s="13">
        <v>9.6373470528768653E-3</v>
      </c>
      <c r="R660" s="13">
        <v>3.0983866769659366E-2</v>
      </c>
      <c r="S660" s="13">
        <v>2.3962700631359302E-2</v>
      </c>
      <c r="T660" s="13">
        <v>7.1046062307223101E-2</v>
      </c>
      <c r="U660" s="13">
        <v>1.8350732022117039E-2</v>
      </c>
      <c r="V660" s="13">
        <v>3.7513587344306397E-2</v>
      </c>
      <c r="W660" s="13">
        <v>0</v>
      </c>
      <c r="X660" s="13">
        <v>2.8167151608781242E-2</v>
      </c>
      <c r="Y660" s="13">
        <v>3.994091922584414E-2</v>
      </c>
      <c r="Z660" s="149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261</v>
      </c>
      <c r="C661" s="28"/>
      <c r="D661" s="13">
        <v>-3.8476649215184455E-3</v>
      </c>
      <c r="E661" s="13">
        <v>-7.3024910413079902E-2</v>
      </c>
      <c r="F661" s="13">
        <v>-0.18080751697808661</v>
      </c>
      <c r="G661" s="13">
        <v>2.6237448556622871</v>
      </c>
      <c r="H661" s="13">
        <v>-5.9189461314767433E-2</v>
      </c>
      <c r="I661" s="13">
        <v>-3.8476649215186676E-3</v>
      </c>
      <c r="J661" s="13">
        <v>3.3046866007314213E-2</v>
      </c>
      <c r="K661" s="13">
        <v>5.3759678106897191E-3</v>
      </c>
      <c r="L661" s="13">
        <v>1.4599600542897884E-2</v>
      </c>
      <c r="M661" s="13">
        <v>5.3759678106897191E-3</v>
      </c>
      <c r="N661" s="13">
        <v>1.4599600542897884E-2</v>
      </c>
      <c r="O661" s="13">
        <v>1.4599600542897884E-2</v>
      </c>
      <c r="P661" s="13">
        <v>1.4599600542897662E-2</v>
      </c>
      <c r="Q661" s="13">
        <v>-5.6422371495105095E-2</v>
      </c>
      <c r="R661" s="13">
        <v>-7.7636726779183873E-2</v>
      </c>
      <c r="S661" s="13">
        <v>-1.1379701646316076E-2</v>
      </c>
      <c r="T661" s="13">
        <v>0.1839700373215889</v>
      </c>
      <c r="U661" s="13">
        <v>1.214464862183684E-2</v>
      </c>
      <c r="V661" s="13">
        <v>0.11052538095786257</v>
      </c>
      <c r="W661" s="13">
        <v>-3.8476649215186676E-3</v>
      </c>
      <c r="X661" s="13">
        <v>1.4599600542897662E-2</v>
      </c>
      <c r="Y661" s="13">
        <v>7.6415144458552575E-4</v>
      </c>
      <c r="Z661" s="149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45" t="s">
        <v>262</v>
      </c>
      <c r="C662" s="46"/>
      <c r="D662" s="44">
        <v>0.67</v>
      </c>
      <c r="E662" s="44">
        <v>5.73</v>
      </c>
      <c r="F662" s="44">
        <v>13.61</v>
      </c>
      <c r="G662" s="44" t="s">
        <v>263</v>
      </c>
      <c r="H662" s="44">
        <v>4.72</v>
      </c>
      <c r="I662" s="44">
        <v>0.67</v>
      </c>
      <c r="J662" s="44">
        <v>2.02</v>
      </c>
      <c r="K662" s="44">
        <v>0</v>
      </c>
      <c r="L662" s="44">
        <v>0.67</v>
      </c>
      <c r="M662" s="44">
        <v>0</v>
      </c>
      <c r="N662" s="44">
        <v>0.67</v>
      </c>
      <c r="O662" s="44">
        <v>0.67</v>
      </c>
      <c r="P662" s="44">
        <v>0.67</v>
      </c>
      <c r="Q662" s="44">
        <v>4.5199999999999996</v>
      </c>
      <c r="R662" s="44">
        <v>6.07</v>
      </c>
      <c r="S662" s="44">
        <v>1.22</v>
      </c>
      <c r="T662" s="44">
        <v>13.06</v>
      </c>
      <c r="U662" s="44">
        <v>0.49</v>
      </c>
      <c r="V662" s="44">
        <v>7.69</v>
      </c>
      <c r="W662" s="44">
        <v>0.67</v>
      </c>
      <c r="X662" s="44">
        <v>0.67</v>
      </c>
      <c r="Y662" s="44">
        <v>0.34</v>
      </c>
      <c r="Z662" s="149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0" t="s">
        <v>304</v>
      </c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BM663" s="55"/>
    </row>
    <row r="664" spans="1:65">
      <c r="BM664" s="55"/>
    </row>
    <row r="665" spans="1:65" ht="15">
      <c r="B665" s="8" t="s">
        <v>540</v>
      </c>
      <c r="BM665" s="27" t="s">
        <v>66</v>
      </c>
    </row>
    <row r="666" spans="1:65" ht="15">
      <c r="A666" s="24" t="s">
        <v>37</v>
      </c>
      <c r="B666" s="18" t="s">
        <v>111</v>
      </c>
      <c r="C666" s="15" t="s">
        <v>112</v>
      </c>
      <c r="D666" s="16" t="s">
        <v>223</v>
      </c>
      <c r="E666" s="17" t="s">
        <v>223</v>
      </c>
      <c r="F666" s="17" t="s">
        <v>223</v>
      </c>
      <c r="G666" s="17" t="s">
        <v>223</v>
      </c>
      <c r="H666" s="17" t="s">
        <v>223</v>
      </c>
      <c r="I666" s="17" t="s">
        <v>223</v>
      </c>
      <c r="J666" s="17" t="s">
        <v>223</v>
      </c>
      <c r="K666" s="17" t="s">
        <v>223</v>
      </c>
      <c r="L666" s="17" t="s">
        <v>223</v>
      </c>
      <c r="M666" s="17" t="s">
        <v>223</v>
      </c>
      <c r="N666" s="17" t="s">
        <v>223</v>
      </c>
      <c r="O666" s="17" t="s">
        <v>223</v>
      </c>
      <c r="P666" s="17" t="s">
        <v>223</v>
      </c>
      <c r="Q666" s="17" t="s">
        <v>223</v>
      </c>
      <c r="R666" s="17" t="s">
        <v>223</v>
      </c>
      <c r="S666" s="17" t="s">
        <v>223</v>
      </c>
      <c r="T666" s="17" t="s">
        <v>223</v>
      </c>
      <c r="U666" s="17" t="s">
        <v>223</v>
      </c>
      <c r="V666" s="17" t="s">
        <v>223</v>
      </c>
      <c r="W666" s="17" t="s">
        <v>223</v>
      </c>
      <c r="X666" s="17" t="s">
        <v>223</v>
      </c>
      <c r="Y666" s="149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</v>
      </c>
    </row>
    <row r="667" spans="1:65">
      <c r="A667" s="29"/>
      <c r="B667" s="19" t="s">
        <v>224</v>
      </c>
      <c r="C667" s="9" t="s">
        <v>224</v>
      </c>
      <c r="D667" s="147" t="s">
        <v>226</v>
      </c>
      <c r="E667" s="148" t="s">
        <v>227</v>
      </c>
      <c r="F667" s="148" t="s">
        <v>228</v>
      </c>
      <c r="G667" s="148" t="s">
        <v>230</v>
      </c>
      <c r="H667" s="148" t="s">
        <v>231</v>
      </c>
      <c r="I667" s="148" t="s">
        <v>232</v>
      </c>
      <c r="J667" s="148" t="s">
        <v>234</v>
      </c>
      <c r="K667" s="148" t="s">
        <v>235</v>
      </c>
      <c r="L667" s="148" t="s">
        <v>236</v>
      </c>
      <c r="M667" s="148" t="s">
        <v>237</v>
      </c>
      <c r="N667" s="148" t="s">
        <v>264</v>
      </c>
      <c r="O667" s="148" t="s">
        <v>238</v>
      </c>
      <c r="P667" s="148" t="s">
        <v>239</v>
      </c>
      <c r="Q667" s="148" t="s">
        <v>240</v>
      </c>
      <c r="R667" s="148" t="s">
        <v>241</v>
      </c>
      <c r="S667" s="148" t="s">
        <v>242</v>
      </c>
      <c r="T667" s="148" t="s">
        <v>243</v>
      </c>
      <c r="U667" s="148" t="s">
        <v>244</v>
      </c>
      <c r="V667" s="148" t="s">
        <v>245</v>
      </c>
      <c r="W667" s="148" t="s">
        <v>246</v>
      </c>
      <c r="X667" s="148" t="s">
        <v>248</v>
      </c>
      <c r="Y667" s="149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 t="s">
        <v>3</v>
      </c>
    </row>
    <row r="668" spans="1:65">
      <c r="A668" s="29"/>
      <c r="B668" s="19"/>
      <c r="C668" s="9"/>
      <c r="D668" s="10" t="s">
        <v>291</v>
      </c>
      <c r="E668" s="11" t="s">
        <v>114</v>
      </c>
      <c r="F668" s="11" t="s">
        <v>114</v>
      </c>
      <c r="G668" s="11" t="s">
        <v>292</v>
      </c>
      <c r="H668" s="11" t="s">
        <v>291</v>
      </c>
      <c r="I668" s="11" t="s">
        <v>114</v>
      </c>
      <c r="J668" s="11" t="s">
        <v>292</v>
      </c>
      <c r="K668" s="11" t="s">
        <v>292</v>
      </c>
      <c r="L668" s="11" t="s">
        <v>292</v>
      </c>
      <c r="M668" s="11" t="s">
        <v>292</v>
      </c>
      <c r="N668" s="11" t="s">
        <v>292</v>
      </c>
      <c r="O668" s="11" t="s">
        <v>291</v>
      </c>
      <c r="P668" s="11" t="s">
        <v>292</v>
      </c>
      <c r="Q668" s="11" t="s">
        <v>291</v>
      </c>
      <c r="R668" s="11" t="s">
        <v>291</v>
      </c>
      <c r="S668" s="11" t="s">
        <v>291</v>
      </c>
      <c r="T668" s="11" t="s">
        <v>114</v>
      </c>
      <c r="U668" s="11" t="s">
        <v>292</v>
      </c>
      <c r="V668" s="11" t="s">
        <v>291</v>
      </c>
      <c r="W668" s="11" t="s">
        <v>292</v>
      </c>
      <c r="X668" s="11" t="s">
        <v>291</v>
      </c>
      <c r="Y668" s="149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0</v>
      </c>
    </row>
    <row r="669" spans="1:65">
      <c r="A669" s="29"/>
      <c r="B669" s="19"/>
      <c r="C669" s="9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149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1</v>
      </c>
    </row>
    <row r="670" spans="1:65">
      <c r="A670" s="29"/>
      <c r="B670" s="18">
        <v>1</v>
      </c>
      <c r="C670" s="14">
        <v>1</v>
      </c>
      <c r="D670" s="218">
        <v>59</v>
      </c>
      <c r="E670" s="217">
        <v>73</v>
      </c>
      <c r="F670" s="217">
        <v>66.397400000000005</v>
      </c>
      <c r="G670" s="217">
        <v>71</v>
      </c>
      <c r="H670" s="217">
        <v>63.4</v>
      </c>
      <c r="I670" s="217">
        <v>67</v>
      </c>
      <c r="J670" s="217">
        <v>69</v>
      </c>
      <c r="K670" s="217">
        <v>69.2</v>
      </c>
      <c r="L670" s="217">
        <v>70.7</v>
      </c>
      <c r="M670" s="217">
        <v>69.8</v>
      </c>
      <c r="N670" s="217">
        <v>66.5</v>
      </c>
      <c r="O670" s="217">
        <v>69.599999999999994</v>
      </c>
      <c r="P670" s="217">
        <v>67</v>
      </c>
      <c r="Q670" s="217">
        <v>70</v>
      </c>
      <c r="R670" s="217">
        <v>71.452722977859395</v>
      </c>
      <c r="S670" s="218">
        <v>57.872530406932171</v>
      </c>
      <c r="T670" s="217">
        <v>68.638355358523384</v>
      </c>
      <c r="U670" s="217">
        <v>72.3</v>
      </c>
      <c r="V670" s="217">
        <v>69.2</v>
      </c>
      <c r="W670" s="218">
        <v>74.3</v>
      </c>
      <c r="X670" s="217">
        <v>68.5</v>
      </c>
      <c r="Y670" s="220"/>
      <c r="Z670" s="221"/>
      <c r="AA670" s="221"/>
      <c r="AB670" s="221"/>
      <c r="AC670" s="221"/>
      <c r="AD670" s="221"/>
      <c r="AE670" s="221"/>
      <c r="AF670" s="221"/>
      <c r="AG670" s="221"/>
      <c r="AH670" s="221"/>
      <c r="AI670" s="221"/>
      <c r="AJ670" s="221"/>
      <c r="AK670" s="221"/>
      <c r="AL670" s="221"/>
      <c r="AM670" s="221"/>
      <c r="AN670" s="221"/>
      <c r="AO670" s="221"/>
      <c r="AP670" s="221"/>
      <c r="AQ670" s="221"/>
      <c r="AR670" s="221"/>
      <c r="AS670" s="221"/>
      <c r="AT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G670" s="221"/>
      <c r="BH670" s="221"/>
      <c r="BI670" s="221"/>
      <c r="BJ670" s="221"/>
      <c r="BK670" s="221"/>
      <c r="BL670" s="221"/>
      <c r="BM670" s="222">
        <v>1</v>
      </c>
    </row>
    <row r="671" spans="1:65">
      <c r="A671" s="29"/>
      <c r="B671" s="19">
        <v>1</v>
      </c>
      <c r="C671" s="9">
        <v>2</v>
      </c>
      <c r="D671" s="224">
        <v>60</v>
      </c>
      <c r="E671" s="223">
        <v>73</v>
      </c>
      <c r="F671" s="223">
        <v>64.593599999999995</v>
      </c>
      <c r="G671" s="223">
        <v>70</v>
      </c>
      <c r="H671" s="225">
        <v>60.4</v>
      </c>
      <c r="I671" s="223">
        <v>68</v>
      </c>
      <c r="J671" s="223">
        <v>68.599999999999994</v>
      </c>
      <c r="K671" s="223">
        <v>68.900000000000006</v>
      </c>
      <c r="L671" s="223">
        <v>69.900000000000006</v>
      </c>
      <c r="M671" s="223">
        <v>70.7</v>
      </c>
      <c r="N671" s="223">
        <v>64.5</v>
      </c>
      <c r="O671" s="223">
        <v>68.5</v>
      </c>
      <c r="P671" s="223">
        <v>67</v>
      </c>
      <c r="Q671" s="223">
        <v>67.599999999999994</v>
      </c>
      <c r="R671" s="223">
        <v>68.287017819337791</v>
      </c>
      <c r="S671" s="224">
        <v>55.244652468509123</v>
      </c>
      <c r="T671" s="223">
        <v>68.2275816451765</v>
      </c>
      <c r="U671" s="223">
        <v>71.900000000000006</v>
      </c>
      <c r="V671" s="223">
        <v>71.3</v>
      </c>
      <c r="W671" s="224">
        <v>74.2</v>
      </c>
      <c r="X671" s="223">
        <v>68.400000000000006</v>
      </c>
      <c r="Y671" s="220"/>
      <c r="Z671" s="221"/>
      <c r="AA671" s="221"/>
      <c r="AB671" s="221"/>
      <c r="AC671" s="221"/>
      <c r="AD671" s="221"/>
      <c r="AE671" s="221"/>
      <c r="AF671" s="221"/>
      <c r="AG671" s="221"/>
      <c r="AH671" s="221"/>
      <c r="AI671" s="221"/>
      <c r="AJ671" s="221"/>
      <c r="AK671" s="221"/>
      <c r="AL671" s="221"/>
      <c r="AM671" s="221"/>
      <c r="AN671" s="221"/>
      <c r="AO671" s="221"/>
      <c r="AP671" s="221"/>
      <c r="AQ671" s="221"/>
      <c r="AR671" s="221"/>
      <c r="AS671" s="221"/>
      <c r="AT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G671" s="221"/>
      <c r="BH671" s="221"/>
      <c r="BI671" s="221"/>
      <c r="BJ671" s="221"/>
      <c r="BK671" s="221"/>
      <c r="BL671" s="221"/>
      <c r="BM671" s="222" t="e">
        <v>#N/A</v>
      </c>
    </row>
    <row r="672" spans="1:65">
      <c r="A672" s="29"/>
      <c r="B672" s="19">
        <v>1</v>
      </c>
      <c r="C672" s="9">
        <v>3</v>
      </c>
      <c r="D672" s="224">
        <v>59</v>
      </c>
      <c r="E672" s="223">
        <v>73</v>
      </c>
      <c r="F672" s="223">
        <v>64.476399999999998</v>
      </c>
      <c r="G672" s="223">
        <v>72</v>
      </c>
      <c r="H672" s="223">
        <v>63.11</v>
      </c>
      <c r="I672" s="223">
        <v>68</v>
      </c>
      <c r="J672" s="223">
        <v>65.599999999999994</v>
      </c>
      <c r="K672" s="223">
        <v>67.8</v>
      </c>
      <c r="L672" s="223">
        <v>69.400000000000006</v>
      </c>
      <c r="M672" s="223">
        <v>66.599999999999994</v>
      </c>
      <c r="N672" s="223">
        <v>66.8</v>
      </c>
      <c r="O672" s="225">
        <v>72</v>
      </c>
      <c r="P672" s="223">
        <v>67</v>
      </c>
      <c r="Q672" s="223">
        <v>69.400000000000006</v>
      </c>
      <c r="R672" s="223">
        <v>65.826602699702107</v>
      </c>
      <c r="S672" s="224">
        <v>52.086061636929159</v>
      </c>
      <c r="T672" s="223">
        <v>67.40533973868456</v>
      </c>
      <c r="U672" s="223">
        <v>68.7</v>
      </c>
      <c r="V672" s="223">
        <v>70.8</v>
      </c>
      <c r="W672" s="224">
        <v>74.599999999999994</v>
      </c>
      <c r="X672" s="223">
        <v>66.3</v>
      </c>
      <c r="Y672" s="220"/>
      <c r="Z672" s="221"/>
      <c r="AA672" s="221"/>
      <c r="AB672" s="221"/>
      <c r="AC672" s="221"/>
      <c r="AD672" s="221"/>
      <c r="AE672" s="221"/>
      <c r="AF672" s="221"/>
      <c r="AG672" s="221"/>
      <c r="AH672" s="221"/>
      <c r="AI672" s="221"/>
      <c r="AJ672" s="221"/>
      <c r="AK672" s="221"/>
      <c r="AL672" s="221"/>
      <c r="AM672" s="221"/>
      <c r="AN672" s="221"/>
      <c r="AO672" s="221"/>
      <c r="AP672" s="221"/>
      <c r="AQ672" s="221"/>
      <c r="AR672" s="221"/>
      <c r="AS672" s="221"/>
      <c r="AT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G672" s="221"/>
      <c r="BH672" s="221"/>
      <c r="BI672" s="221"/>
      <c r="BJ672" s="221"/>
      <c r="BK672" s="221"/>
      <c r="BL672" s="221"/>
      <c r="BM672" s="222">
        <v>16</v>
      </c>
    </row>
    <row r="673" spans="1:65">
      <c r="A673" s="29"/>
      <c r="B673" s="19">
        <v>1</v>
      </c>
      <c r="C673" s="9">
        <v>4</v>
      </c>
      <c r="D673" s="224">
        <v>58</v>
      </c>
      <c r="E673" s="223">
        <v>73</v>
      </c>
      <c r="F673" s="223">
        <v>67.343599999999995</v>
      </c>
      <c r="G673" s="223">
        <v>71</v>
      </c>
      <c r="H673" s="223">
        <v>62.61999999999999</v>
      </c>
      <c r="I673" s="223">
        <v>66</v>
      </c>
      <c r="J673" s="223">
        <v>65.3</v>
      </c>
      <c r="K673" s="223">
        <v>71</v>
      </c>
      <c r="L673" s="225">
        <v>65</v>
      </c>
      <c r="M673" s="223">
        <v>68.900000000000006</v>
      </c>
      <c r="N673" s="223">
        <v>66</v>
      </c>
      <c r="O673" s="223">
        <v>69.2</v>
      </c>
      <c r="P673" s="223">
        <v>67</v>
      </c>
      <c r="Q673" s="223">
        <v>68.2</v>
      </c>
      <c r="R673" s="223">
        <v>68.757961062322011</v>
      </c>
      <c r="S673" s="224">
        <v>52.373138518831929</v>
      </c>
      <c r="T673" s="223">
        <v>67.750338761414454</v>
      </c>
      <c r="U673" s="223">
        <v>67</v>
      </c>
      <c r="V673" s="223">
        <v>70.8</v>
      </c>
      <c r="W673" s="224">
        <v>73</v>
      </c>
      <c r="X673" s="223">
        <v>66.900000000000006</v>
      </c>
      <c r="Y673" s="220"/>
      <c r="Z673" s="221"/>
      <c r="AA673" s="221"/>
      <c r="AB673" s="221"/>
      <c r="AC673" s="221"/>
      <c r="AD673" s="221"/>
      <c r="AE673" s="221"/>
      <c r="AF673" s="221"/>
      <c r="AG673" s="221"/>
      <c r="AH673" s="221"/>
      <c r="AI673" s="221"/>
      <c r="AJ673" s="221"/>
      <c r="AK673" s="221"/>
      <c r="AL673" s="221"/>
      <c r="AM673" s="221"/>
      <c r="AN673" s="221"/>
      <c r="AO673" s="221"/>
      <c r="AP673" s="221"/>
      <c r="AQ673" s="221"/>
      <c r="AR673" s="221"/>
      <c r="AS673" s="221"/>
      <c r="AT673" s="221"/>
      <c r="AU673" s="221"/>
      <c r="AV673" s="221"/>
      <c r="AW673" s="221"/>
      <c r="AX673" s="221"/>
      <c r="AY673" s="221"/>
      <c r="AZ673" s="221"/>
      <c r="BA673" s="221"/>
      <c r="BB673" s="221"/>
      <c r="BC673" s="221"/>
      <c r="BD673" s="221"/>
      <c r="BE673" s="221"/>
      <c r="BF673" s="221"/>
      <c r="BG673" s="221"/>
      <c r="BH673" s="221"/>
      <c r="BI673" s="221"/>
      <c r="BJ673" s="221"/>
      <c r="BK673" s="221"/>
      <c r="BL673" s="221"/>
      <c r="BM673" s="222">
        <v>68.398277556151427</v>
      </c>
    </row>
    <row r="674" spans="1:65">
      <c r="A674" s="29"/>
      <c r="B674" s="19">
        <v>1</v>
      </c>
      <c r="C674" s="9">
        <v>5</v>
      </c>
      <c r="D674" s="224">
        <v>59</v>
      </c>
      <c r="E674" s="223">
        <v>73</v>
      </c>
      <c r="F674" s="223">
        <v>65.492400000000004</v>
      </c>
      <c r="G674" s="223">
        <v>71</v>
      </c>
      <c r="H674" s="223">
        <v>63.19</v>
      </c>
      <c r="I674" s="223">
        <v>67</v>
      </c>
      <c r="J674" s="223">
        <v>69.2</v>
      </c>
      <c r="K674" s="223">
        <v>71</v>
      </c>
      <c r="L674" s="223">
        <v>68.900000000000006</v>
      </c>
      <c r="M674" s="223">
        <v>65.3</v>
      </c>
      <c r="N674" s="223">
        <v>65.7</v>
      </c>
      <c r="O674" s="223">
        <v>69.7</v>
      </c>
      <c r="P674" s="223">
        <v>68</v>
      </c>
      <c r="Q674" s="223">
        <v>69.099999999999994</v>
      </c>
      <c r="R674" s="223">
        <v>68.852312348724524</v>
      </c>
      <c r="S674" s="224">
        <v>58.347592435081054</v>
      </c>
      <c r="T674" s="223">
        <v>67.247965705621468</v>
      </c>
      <c r="U674" s="223">
        <v>67.7</v>
      </c>
      <c r="V674" s="223">
        <v>72.3</v>
      </c>
      <c r="W674" s="224">
        <v>73.7</v>
      </c>
      <c r="X674" s="223">
        <v>69.3</v>
      </c>
      <c r="Y674" s="220"/>
      <c r="Z674" s="221"/>
      <c r="AA674" s="221"/>
      <c r="AB674" s="221"/>
      <c r="AC674" s="221"/>
      <c r="AD674" s="221"/>
      <c r="AE674" s="221"/>
      <c r="AF674" s="221"/>
      <c r="AG674" s="221"/>
      <c r="AH674" s="221"/>
      <c r="AI674" s="221"/>
      <c r="AJ674" s="221"/>
      <c r="AK674" s="221"/>
      <c r="AL674" s="221"/>
      <c r="AM674" s="221"/>
      <c r="AN674" s="221"/>
      <c r="AO674" s="221"/>
      <c r="AP674" s="221"/>
      <c r="AQ674" s="221"/>
      <c r="AR674" s="221"/>
      <c r="AS674" s="221"/>
      <c r="AT674" s="221"/>
      <c r="AU674" s="221"/>
      <c r="AV674" s="221"/>
      <c r="AW674" s="221"/>
      <c r="AX674" s="221"/>
      <c r="AY674" s="221"/>
      <c r="AZ674" s="221"/>
      <c r="BA674" s="221"/>
      <c r="BB674" s="221"/>
      <c r="BC674" s="221"/>
      <c r="BD674" s="221"/>
      <c r="BE674" s="221"/>
      <c r="BF674" s="221"/>
      <c r="BG674" s="221"/>
      <c r="BH674" s="221"/>
      <c r="BI674" s="221"/>
      <c r="BJ674" s="221"/>
      <c r="BK674" s="221"/>
      <c r="BL674" s="221"/>
      <c r="BM674" s="222">
        <v>106</v>
      </c>
    </row>
    <row r="675" spans="1:65">
      <c r="A675" s="29"/>
      <c r="B675" s="19">
        <v>1</v>
      </c>
      <c r="C675" s="9">
        <v>6</v>
      </c>
      <c r="D675" s="224">
        <v>58</v>
      </c>
      <c r="E675" s="223">
        <v>73</v>
      </c>
      <c r="F675" s="223">
        <v>68.006900000000002</v>
      </c>
      <c r="G675" s="223">
        <v>70</v>
      </c>
      <c r="H675" s="223">
        <v>65.11</v>
      </c>
      <c r="I675" s="223">
        <v>67</v>
      </c>
      <c r="J675" s="223">
        <v>66.400000000000006</v>
      </c>
      <c r="K675" s="223">
        <v>70.7</v>
      </c>
      <c r="L675" s="223">
        <v>69.7</v>
      </c>
      <c r="M675" s="223">
        <v>67.599999999999994</v>
      </c>
      <c r="N675" s="223">
        <v>65.7</v>
      </c>
      <c r="O675" s="223">
        <v>69.900000000000006</v>
      </c>
      <c r="P675" s="223">
        <v>67</v>
      </c>
      <c r="Q675" s="223">
        <v>65.7</v>
      </c>
      <c r="R675" s="223">
        <v>68.829741721496859</v>
      </c>
      <c r="S675" s="224">
        <v>51.70030870651788</v>
      </c>
      <c r="T675" s="223">
        <v>68.611736225491555</v>
      </c>
      <c r="U675" s="223">
        <v>70.5</v>
      </c>
      <c r="V675" s="223">
        <v>71.5</v>
      </c>
      <c r="W675" s="224">
        <v>74.400000000000006</v>
      </c>
      <c r="X675" s="223">
        <v>66.099999999999994</v>
      </c>
      <c r="Y675" s="220"/>
      <c r="Z675" s="221"/>
      <c r="AA675" s="221"/>
      <c r="AB675" s="221"/>
      <c r="AC675" s="221"/>
      <c r="AD675" s="221"/>
      <c r="AE675" s="221"/>
      <c r="AF675" s="221"/>
      <c r="AG675" s="221"/>
      <c r="AH675" s="221"/>
      <c r="AI675" s="221"/>
      <c r="AJ675" s="221"/>
      <c r="AK675" s="221"/>
      <c r="AL675" s="221"/>
      <c r="AM675" s="221"/>
      <c r="AN675" s="221"/>
      <c r="AO675" s="221"/>
      <c r="AP675" s="221"/>
      <c r="AQ675" s="221"/>
      <c r="AR675" s="221"/>
      <c r="AS675" s="221"/>
      <c r="AT675" s="221"/>
      <c r="AU675" s="221"/>
      <c r="AV675" s="221"/>
      <c r="AW675" s="221"/>
      <c r="AX675" s="221"/>
      <c r="AY675" s="221"/>
      <c r="AZ675" s="221"/>
      <c r="BA675" s="221"/>
      <c r="BB675" s="221"/>
      <c r="BC675" s="221"/>
      <c r="BD675" s="221"/>
      <c r="BE675" s="221"/>
      <c r="BF675" s="221"/>
      <c r="BG675" s="221"/>
      <c r="BH675" s="221"/>
      <c r="BI675" s="221"/>
      <c r="BJ675" s="221"/>
      <c r="BK675" s="221"/>
      <c r="BL675" s="221"/>
      <c r="BM675" s="226"/>
    </row>
    <row r="676" spans="1:65">
      <c r="A676" s="29"/>
      <c r="B676" s="20" t="s">
        <v>258</v>
      </c>
      <c r="C676" s="12"/>
      <c r="D676" s="227">
        <v>58.833333333333336</v>
      </c>
      <c r="E676" s="227">
        <v>73</v>
      </c>
      <c r="F676" s="227">
        <v>66.051716666666664</v>
      </c>
      <c r="G676" s="227">
        <v>70.833333333333329</v>
      </c>
      <c r="H676" s="227">
        <v>62.971666666666664</v>
      </c>
      <c r="I676" s="227">
        <v>67.166666666666671</v>
      </c>
      <c r="J676" s="227">
        <v>67.350000000000009</v>
      </c>
      <c r="K676" s="227">
        <v>69.766666666666666</v>
      </c>
      <c r="L676" s="227">
        <v>68.933333333333323</v>
      </c>
      <c r="M676" s="227">
        <v>68.149999999999991</v>
      </c>
      <c r="N676" s="227">
        <v>65.86666666666666</v>
      </c>
      <c r="O676" s="227">
        <v>69.816666666666663</v>
      </c>
      <c r="P676" s="227">
        <v>67.166666666666671</v>
      </c>
      <c r="Q676" s="227">
        <v>68.333333333333329</v>
      </c>
      <c r="R676" s="227">
        <v>68.66772643824045</v>
      </c>
      <c r="S676" s="227">
        <v>54.604047362133549</v>
      </c>
      <c r="T676" s="227">
        <v>67.980219572485325</v>
      </c>
      <c r="U676" s="227">
        <v>69.683333333333323</v>
      </c>
      <c r="V676" s="227">
        <v>70.983333333333334</v>
      </c>
      <c r="W676" s="227">
        <v>74.033333333333346</v>
      </c>
      <c r="X676" s="227">
        <v>67.583333333333329</v>
      </c>
      <c r="Y676" s="220"/>
      <c r="Z676" s="221"/>
      <c r="AA676" s="221"/>
      <c r="AB676" s="221"/>
      <c r="AC676" s="221"/>
      <c r="AD676" s="221"/>
      <c r="AE676" s="221"/>
      <c r="AF676" s="221"/>
      <c r="AG676" s="221"/>
      <c r="AH676" s="221"/>
      <c r="AI676" s="221"/>
      <c r="AJ676" s="221"/>
      <c r="AK676" s="221"/>
      <c r="AL676" s="221"/>
      <c r="AM676" s="221"/>
      <c r="AN676" s="221"/>
      <c r="AO676" s="221"/>
      <c r="AP676" s="221"/>
      <c r="AQ676" s="221"/>
      <c r="AR676" s="221"/>
      <c r="AS676" s="221"/>
      <c r="AT676" s="221"/>
      <c r="AU676" s="221"/>
      <c r="AV676" s="221"/>
      <c r="AW676" s="221"/>
      <c r="AX676" s="221"/>
      <c r="AY676" s="221"/>
      <c r="AZ676" s="221"/>
      <c r="BA676" s="221"/>
      <c r="BB676" s="221"/>
      <c r="BC676" s="221"/>
      <c r="BD676" s="221"/>
      <c r="BE676" s="221"/>
      <c r="BF676" s="221"/>
      <c r="BG676" s="221"/>
      <c r="BH676" s="221"/>
      <c r="BI676" s="221"/>
      <c r="BJ676" s="221"/>
      <c r="BK676" s="221"/>
      <c r="BL676" s="221"/>
      <c r="BM676" s="226"/>
    </row>
    <row r="677" spans="1:65">
      <c r="A677" s="29"/>
      <c r="B677" s="3" t="s">
        <v>259</v>
      </c>
      <c r="C677" s="28"/>
      <c r="D677" s="223">
        <v>59</v>
      </c>
      <c r="E677" s="223">
        <v>73</v>
      </c>
      <c r="F677" s="223">
        <v>65.944900000000004</v>
      </c>
      <c r="G677" s="223">
        <v>71</v>
      </c>
      <c r="H677" s="223">
        <v>63.15</v>
      </c>
      <c r="I677" s="223">
        <v>67</v>
      </c>
      <c r="J677" s="223">
        <v>67.5</v>
      </c>
      <c r="K677" s="223">
        <v>69.95</v>
      </c>
      <c r="L677" s="223">
        <v>69.550000000000011</v>
      </c>
      <c r="M677" s="223">
        <v>68.25</v>
      </c>
      <c r="N677" s="223">
        <v>65.849999999999994</v>
      </c>
      <c r="O677" s="223">
        <v>69.650000000000006</v>
      </c>
      <c r="P677" s="223">
        <v>67</v>
      </c>
      <c r="Q677" s="223">
        <v>68.650000000000006</v>
      </c>
      <c r="R677" s="223">
        <v>68.793851391909442</v>
      </c>
      <c r="S677" s="223">
        <v>53.808895493670526</v>
      </c>
      <c r="T677" s="223">
        <v>67.988960203295477</v>
      </c>
      <c r="U677" s="223">
        <v>69.599999999999994</v>
      </c>
      <c r="V677" s="223">
        <v>71.05</v>
      </c>
      <c r="W677" s="223">
        <v>74.25</v>
      </c>
      <c r="X677" s="223">
        <v>67.650000000000006</v>
      </c>
      <c r="Y677" s="220"/>
      <c r="Z677" s="221"/>
      <c r="AA677" s="221"/>
      <c r="AB677" s="221"/>
      <c r="AC677" s="221"/>
      <c r="AD677" s="221"/>
      <c r="AE677" s="221"/>
      <c r="AF677" s="221"/>
      <c r="AG677" s="221"/>
      <c r="AH677" s="221"/>
      <c r="AI677" s="221"/>
      <c r="AJ677" s="221"/>
      <c r="AK677" s="221"/>
      <c r="AL677" s="221"/>
      <c r="AM677" s="221"/>
      <c r="AN677" s="221"/>
      <c r="AO677" s="221"/>
      <c r="AP677" s="221"/>
      <c r="AQ677" s="221"/>
      <c r="AR677" s="221"/>
      <c r="AS677" s="221"/>
      <c r="AT677" s="221"/>
      <c r="AU677" s="221"/>
      <c r="AV677" s="221"/>
      <c r="AW677" s="221"/>
      <c r="AX677" s="221"/>
      <c r="AY677" s="221"/>
      <c r="AZ677" s="221"/>
      <c r="BA677" s="221"/>
      <c r="BB677" s="221"/>
      <c r="BC677" s="221"/>
      <c r="BD677" s="221"/>
      <c r="BE677" s="221"/>
      <c r="BF677" s="221"/>
      <c r="BG677" s="221"/>
      <c r="BH677" s="221"/>
      <c r="BI677" s="221"/>
      <c r="BJ677" s="221"/>
      <c r="BK677" s="221"/>
      <c r="BL677" s="221"/>
      <c r="BM677" s="226"/>
    </row>
    <row r="678" spans="1:65">
      <c r="A678" s="29"/>
      <c r="B678" s="3" t="s">
        <v>260</v>
      </c>
      <c r="C678" s="28"/>
      <c r="D678" s="212">
        <v>0.752772652709081</v>
      </c>
      <c r="E678" s="212">
        <v>0</v>
      </c>
      <c r="F678" s="212">
        <v>1.451327897363883</v>
      </c>
      <c r="G678" s="212">
        <v>0.75277265270908111</v>
      </c>
      <c r="H678" s="212">
        <v>1.5205185518982229</v>
      </c>
      <c r="I678" s="212">
        <v>0.752772652709081</v>
      </c>
      <c r="J678" s="212">
        <v>1.7818529681205471</v>
      </c>
      <c r="K678" s="212">
        <v>1.3306639946532961</v>
      </c>
      <c r="L678" s="212">
        <v>2.0165977949672245</v>
      </c>
      <c r="M678" s="212">
        <v>2.0305171754998801</v>
      </c>
      <c r="N678" s="212">
        <v>0.80166493416306117</v>
      </c>
      <c r="O678" s="212">
        <v>1.1788412389574208</v>
      </c>
      <c r="P678" s="212">
        <v>0.40824829046386302</v>
      </c>
      <c r="Q678" s="212">
        <v>1.5487629472151851</v>
      </c>
      <c r="R678" s="212">
        <v>1.7911779405532766</v>
      </c>
      <c r="S678" s="212">
        <v>2.9952091943372241</v>
      </c>
      <c r="T678" s="212">
        <v>0.60210825057304551</v>
      </c>
      <c r="U678" s="212">
        <v>2.2148739618015889</v>
      </c>
      <c r="V678" s="212">
        <v>1.0342469079802286</v>
      </c>
      <c r="W678" s="212">
        <v>0.58878405775518894</v>
      </c>
      <c r="X678" s="212">
        <v>1.3242608000944036</v>
      </c>
      <c r="Y678" s="209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5"/>
    </row>
    <row r="679" spans="1:65">
      <c r="A679" s="29"/>
      <c r="B679" s="3" t="s">
        <v>86</v>
      </c>
      <c r="C679" s="28"/>
      <c r="D679" s="13">
        <v>1.2795002595621772E-2</v>
      </c>
      <c r="E679" s="13">
        <v>0</v>
      </c>
      <c r="F679" s="13">
        <v>2.1972599208709181E-2</v>
      </c>
      <c r="G679" s="13">
        <v>1.0627378626481146E-2</v>
      </c>
      <c r="H679" s="13">
        <v>2.4146074455150036E-2</v>
      </c>
      <c r="I679" s="13">
        <v>1.1207533290954058E-2</v>
      </c>
      <c r="J679" s="13">
        <v>2.6456614225991788E-2</v>
      </c>
      <c r="K679" s="13">
        <v>1.9073062512947388E-2</v>
      </c>
      <c r="L679" s="13">
        <v>2.9254320043044846E-2</v>
      </c>
      <c r="M679" s="13">
        <v>2.979482282464975E-2</v>
      </c>
      <c r="N679" s="13">
        <v>1.2171026328386557E-2</v>
      </c>
      <c r="O679" s="13">
        <v>1.6884811252672535E-2</v>
      </c>
      <c r="P679" s="13">
        <v>6.0781383195612354E-3</v>
      </c>
      <c r="Q679" s="13">
        <v>2.26648236177832E-2</v>
      </c>
      <c r="R679" s="13">
        <v>2.6084713058968929E-2</v>
      </c>
      <c r="S679" s="13">
        <v>5.4853245117033607E-2</v>
      </c>
      <c r="T679" s="13">
        <v>8.8571095292070221E-3</v>
      </c>
      <c r="U679" s="13">
        <v>3.178484518251503E-2</v>
      </c>
      <c r="V679" s="13">
        <v>1.4570278111954382E-2</v>
      </c>
      <c r="W679" s="13">
        <v>7.9529589070939516E-3</v>
      </c>
      <c r="X679" s="13">
        <v>1.9594487794245184E-2</v>
      </c>
      <c r="Y679" s="149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261</v>
      </c>
      <c r="C680" s="28"/>
      <c r="D680" s="13">
        <v>-0.1398418873189573</v>
      </c>
      <c r="E680" s="13">
        <v>6.7278338114155067E-2</v>
      </c>
      <c r="F680" s="13">
        <v>-3.4307309676889997E-2</v>
      </c>
      <c r="G680" s="13">
        <v>3.5601127165561186E-2</v>
      </c>
      <c r="H680" s="13">
        <v>-7.9338414407143509E-2</v>
      </c>
      <c r="I680" s="13">
        <v>-1.8006460593597118E-2</v>
      </c>
      <c r="J680" s="13">
        <v>-1.5326081205639053E-2</v>
      </c>
      <c r="K680" s="13">
        <v>2.0006192544715251E-2</v>
      </c>
      <c r="L680" s="13">
        <v>7.822649872178955E-3</v>
      </c>
      <c r="M680" s="13">
        <v>-3.6298802400047681E-3</v>
      </c>
      <c r="N680" s="13">
        <v>-3.7012787162753469E-2</v>
      </c>
      <c r="O680" s="13">
        <v>2.073720510506738E-2</v>
      </c>
      <c r="P680" s="13">
        <v>-1.8006460593597118E-2</v>
      </c>
      <c r="Q680" s="13">
        <v>-9.49500852046814E-4</v>
      </c>
      <c r="R680" s="13">
        <v>3.9394103435985706E-3</v>
      </c>
      <c r="S680" s="13">
        <v>-0.20167511064432186</v>
      </c>
      <c r="T680" s="13">
        <v>-6.1121127403084285E-3</v>
      </c>
      <c r="U680" s="13">
        <v>1.8787838277461555E-2</v>
      </c>
      <c r="V680" s="13">
        <v>3.7794164846617795E-2</v>
      </c>
      <c r="W680" s="13">
        <v>8.2385931028099879E-2</v>
      </c>
      <c r="X680" s="13">
        <v>-1.1914689257329192E-2</v>
      </c>
      <c r="Y680" s="149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45" t="s">
        <v>262</v>
      </c>
      <c r="C681" s="46"/>
      <c r="D681" s="44">
        <v>3.89</v>
      </c>
      <c r="E681" s="44">
        <v>2.02</v>
      </c>
      <c r="F681" s="44">
        <v>0.88</v>
      </c>
      <c r="G681" s="44">
        <v>1.1200000000000001</v>
      </c>
      <c r="H681" s="44">
        <v>2.16</v>
      </c>
      <c r="I681" s="44">
        <v>0.41</v>
      </c>
      <c r="J681" s="44">
        <v>0.33</v>
      </c>
      <c r="K681" s="44">
        <v>0.67</v>
      </c>
      <c r="L681" s="44">
        <v>0.33</v>
      </c>
      <c r="M681" s="44">
        <v>0</v>
      </c>
      <c r="N681" s="44">
        <v>0.95</v>
      </c>
      <c r="O681" s="44">
        <v>0.7</v>
      </c>
      <c r="P681" s="44">
        <v>0.41</v>
      </c>
      <c r="Q681" s="44">
        <v>0.08</v>
      </c>
      <c r="R681" s="44">
        <v>0.22</v>
      </c>
      <c r="S681" s="44">
        <v>5.65</v>
      </c>
      <c r="T681" s="44">
        <v>7.0000000000000007E-2</v>
      </c>
      <c r="U681" s="44">
        <v>0.64</v>
      </c>
      <c r="V681" s="44">
        <v>1.18</v>
      </c>
      <c r="W681" s="44">
        <v>2.4500000000000002</v>
      </c>
      <c r="X681" s="44">
        <v>0.24</v>
      </c>
      <c r="Y681" s="149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BM682" s="55"/>
    </row>
    <row r="683" spans="1:65" ht="15">
      <c r="B683" s="8" t="s">
        <v>541</v>
      </c>
      <c r="BM683" s="27" t="s">
        <v>66</v>
      </c>
    </row>
    <row r="684" spans="1:65" ht="15">
      <c r="A684" s="24" t="s">
        <v>40</v>
      </c>
      <c r="B684" s="18" t="s">
        <v>111</v>
      </c>
      <c r="C684" s="15" t="s">
        <v>112</v>
      </c>
      <c r="D684" s="16" t="s">
        <v>223</v>
      </c>
      <c r="E684" s="17" t="s">
        <v>223</v>
      </c>
      <c r="F684" s="17" t="s">
        <v>223</v>
      </c>
      <c r="G684" s="17" t="s">
        <v>223</v>
      </c>
      <c r="H684" s="17" t="s">
        <v>223</v>
      </c>
      <c r="I684" s="17" t="s">
        <v>223</v>
      </c>
      <c r="J684" s="17" t="s">
        <v>223</v>
      </c>
      <c r="K684" s="17" t="s">
        <v>223</v>
      </c>
      <c r="L684" s="17" t="s">
        <v>223</v>
      </c>
      <c r="M684" s="17" t="s">
        <v>223</v>
      </c>
      <c r="N684" s="149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</v>
      </c>
    </row>
    <row r="685" spans="1:65">
      <c r="A685" s="29"/>
      <c r="B685" s="19" t="s">
        <v>224</v>
      </c>
      <c r="C685" s="9" t="s">
        <v>224</v>
      </c>
      <c r="D685" s="147" t="s">
        <v>227</v>
      </c>
      <c r="E685" s="148" t="s">
        <v>228</v>
      </c>
      <c r="F685" s="148" t="s">
        <v>229</v>
      </c>
      <c r="G685" s="148" t="s">
        <v>230</v>
      </c>
      <c r="H685" s="148" t="s">
        <v>231</v>
      </c>
      <c r="I685" s="148" t="s">
        <v>232</v>
      </c>
      <c r="J685" s="148" t="s">
        <v>238</v>
      </c>
      <c r="K685" s="148" t="s">
        <v>239</v>
      </c>
      <c r="L685" s="148" t="s">
        <v>241</v>
      </c>
      <c r="M685" s="148" t="s">
        <v>242</v>
      </c>
      <c r="N685" s="149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 t="s">
        <v>3</v>
      </c>
    </row>
    <row r="686" spans="1:65">
      <c r="A686" s="29"/>
      <c r="B686" s="19"/>
      <c r="C686" s="9"/>
      <c r="D686" s="10" t="s">
        <v>291</v>
      </c>
      <c r="E686" s="11" t="s">
        <v>291</v>
      </c>
      <c r="F686" s="11" t="s">
        <v>291</v>
      </c>
      <c r="G686" s="11" t="s">
        <v>292</v>
      </c>
      <c r="H686" s="11" t="s">
        <v>291</v>
      </c>
      <c r="I686" s="11" t="s">
        <v>291</v>
      </c>
      <c r="J686" s="11" t="s">
        <v>291</v>
      </c>
      <c r="K686" s="11" t="s">
        <v>292</v>
      </c>
      <c r="L686" s="11" t="s">
        <v>291</v>
      </c>
      <c r="M686" s="11" t="s">
        <v>291</v>
      </c>
      <c r="N686" s="149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</v>
      </c>
    </row>
    <row r="687" spans="1:65">
      <c r="A687" s="29"/>
      <c r="B687" s="19"/>
      <c r="C687" s="9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14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3</v>
      </c>
    </row>
    <row r="688" spans="1:65">
      <c r="A688" s="29"/>
      <c r="B688" s="18">
        <v>1</v>
      </c>
      <c r="C688" s="14">
        <v>1</v>
      </c>
      <c r="D688" s="143">
        <v>2.64</v>
      </c>
      <c r="E688" s="21">
        <v>2.5736644830902402</v>
      </c>
      <c r="F688" s="21">
        <v>2.9289048220329601</v>
      </c>
      <c r="G688" s="21">
        <v>2.9</v>
      </c>
      <c r="H688" s="150">
        <v>3.2</v>
      </c>
      <c r="I688" s="21">
        <v>2.97</v>
      </c>
      <c r="J688" s="21">
        <v>2.87</v>
      </c>
      <c r="K688" s="21">
        <v>2.86</v>
      </c>
      <c r="L688" s="21">
        <v>2.8944212071346631</v>
      </c>
      <c r="M688" s="143">
        <v>3.315640457430252</v>
      </c>
      <c r="N688" s="14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>
        <v>1</v>
      </c>
      <c r="C689" s="9">
        <v>2</v>
      </c>
      <c r="D689" s="144">
        <v>2.57</v>
      </c>
      <c r="E689" s="11">
        <v>2.8245175674345733</v>
      </c>
      <c r="F689" s="11">
        <v>2.91742754277145</v>
      </c>
      <c r="G689" s="11">
        <v>3</v>
      </c>
      <c r="H689" s="11">
        <v>2.6</v>
      </c>
      <c r="I689" s="11">
        <v>2.93</v>
      </c>
      <c r="J689" s="11">
        <v>2.88</v>
      </c>
      <c r="K689" s="11">
        <v>2.85</v>
      </c>
      <c r="L689" s="11">
        <v>2.8590314427439303</v>
      </c>
      <c r="M689" s="144">
        <v>3.1804434396416639</v>
      </c>
      <c r="N689" s="14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e">
        <v>#N/A</v>
      </c>
    </row>
    <row r="690" spans="1:65">
      <c r="A690" s="29"/>
      <c r="B690" s="19">
        <v>1</v>
      </c>
      <c r="C690" s="9">
        <v>3</v>
      </c>
      <c r="D690" s="144">
        <v>2.46</v>
      </c>
      <c r="E690" s="11">
        <v>2.6835044988218932</v>
      </c>
      <c r="F690" s="11">
        <v>2.9352170730924301</v>
      </c>
      <c r="G690" s="11">
        <v>3.1</v>
      </c>
      <c r="H690" s="11">
        <v>2.8</v>
      </c>
      <c r="I690" s="11">
        <v>3.02</v>
      </c>
      <c r="J690" s="11">
        <v>2.96</v>
      </c>
      <c r="K690" s="11">
        <v>2.86</v>
      </c>
      <c r="L690" s="11">
        <v>2.7540307697934052</v>
      </c>
      <c r="M690" s="144">
        <v>3.0077332750462897</v>
      </c>
      <c r="N690" s="149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16</v>
      </c>
    </row>
    <row r="691" spans="1:65">
      <c r="A691" s="29"/>
      <c r="B691" s="19">
        <v>1</v>
      </c>
      <c r="C691" s="9">
        <v>4</v>
      </c>
      <c r="D691" s="144">
        <v>2.62</v>
      </c>
      <c r="E691" s="11">
        <v>2.6732610677854334</v>
      </c>
      <c r="F691" s="11">
        <v>2.9686121690738001</v>
      </c>
      <c r="G691" s="11">
        <v>2.9</v>
      </c>
      <c r="H691" s="11">
        <v>2.8</v>
      </c>
      <c r="I691" s="11">
        <v>2.88</v>
      </c>
      <c r="J691" s="11">
        <v>2.94</v>
      </c>
      <c r="K691" s="11">
        <v>2.84</v>
      </c>
      <c r="L691" s="11">
        <v>2.8124759360903857</v>
      </c>
      <c r="M691" s="144">
        <v>3.3511038909209256</v>
      </c>
      <c r="N691" s="149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2.8706444452360818</v>
      </c>
    </row>
    <row r="692" spans="1:65">
      <c r="A692" s="29"/>
      <c r="B692" s="19">
        <v>1</v>
      </c>
      <c r="C692" s="9">
        <v>5</v>
      </c>
      <c r="D692" s="144">
        <v>2.48</v>
      </c>
      <c r="E692" s="11">
        <v>2.6626264626653935</v>
      </c>
      <c r="F692" s="11">
        <v>2.9202971948405798</v>
      </c>
      <c r="G692" s="11">
        <v>3</v>
      </c>
      <c r="H692" s="11">
        <v>2.8</v>
      </c>
      <c r="I692" s="11">
        <v>2.93</v>
      </c>
      <c r="J692" s="11">
        <v>2.89</v>
      </c>
      <c r="K692" s="11">
        <v>2.92</v>
      </c>
      <c r="L692" s="11">
        <v>2.9047377083157091</v>
      </c>
      <c r="M692" s="144">
        <v>3.3672817370115</v>
      </c>
      <c r="N692" s="149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107</v>
      </c>
    </row>
    <row r="693" spans="1:65">
      <c r="A693" s="29"/>
      <c r="B693" s="19">
        <v>1</v>
      </c>
      <c r="C693" s="9">
        <v>6</v>
      </c>
      <c r="D693" s="144">
        <v>2.7</v>
      </c>
      <c r="E693" s="11">
        <v>2.8212540411813034</v>
      </c>
      <c r="F693" s="11">
        <v>2.89607756791376</v>
      </c>
      <c r="G693" s="11">
        <v>2.9</v>
      </c>
      <c r="H693" s="11">
        <v>2.8</v>
      </c>
      <c r="I693" s="11">
        <v>2.93</v>
      </c>
      <c r="J693" s="11">
        <v>2.95</v>
      </c>
      <c r="K693" s="11">
        <v>2.94</v>
      </c>
      <c r="L693" s="11">
        <v>2.980871816550013</v>
      </c>
      <c r="M693" s="144">
        <v>3.0470257098449558</v>
      </c>
      <c r="N693" s="149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20" t="s">
        <v>258</v>
      </c>
      <c r="C694" s="12"/>
      <c r="D694" s="22">
        <v>2.5783333333333331</v>
      </c>
      <c r="E694" s="22">
        <v>2.7064713534964731</v>
      </c>
      <c r="F694" s="22">
        <v>2.9277560616208302</v>
      </c>
      <c r="G694" s="22">
        <v>2.9666666666666668</v>
      </c>
      <c r="H694" s="22">
        <v>2.8333333333333339</v>
      </c>
      <c r="I694" s="22">
        <v>2.9433333333333334</v>
      </c>
      <c r="J694" s="22">
        <v>2.9150000000000005</v>
      </c>
      <c r="K694" s="22">
        <v>2.8783333333333334</v>
      </c>
      <c r="L694" s="22">
        <v>2.8675948134380178</v>
      </c>
      <c r="M694" s="22">
        <v>3.2115380849825979</v>
      </c>
      <c r="N694" s="149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259</v>
      </c>
      <c r="C695" s="28"/>
      <c r="D695" s="11">
        <v>2.5949999999999998</v>
      </c>
      <c r="E695" s="11">
        <v>2.6783827833036633</v>
      </c>
      <c r="F695" s="11">
        <v>2.92460100843677</v>
      </c>
      <c r="G695" s="11">
        <v>2.95</v>
      </c>
      <c r="H695" s="11">
        <v>2.8</v>
      </c>
      <c r="I695" s="11">
        <v>2.93</v>
      </c>
      <c r="J695" s="11">
        <v>2.915</v>
      </c>
      <c r="K695" s="11">
        <v>2.86</v>
      </c>
      <c r="L695" s="11">
        <v>2.8767263249392965</v>
      </c>
      <c r="M695" s="11">
        <v>3.248041948535958</v>
      </c>
      <c r="N695" s="149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260</v>
      </c>
      <c r="C696" s="28"/>
      <c r="D696" s="23">
        <v>9.3897106806688585E-2</v>
      </c>
      <c r="E696" s="23">
        <v>9.8285718990108017E-2</v>
      </c>
      <c r="F696" s="23">
        <v>2.4050146850648765E-2</v>
      </c>
      <c r="G696" s="23">
        <v>8.1649658092772678E-2</v>
      </c>
      <c r="H696" s="23">
        <v>0.1966384160500351</v>
      </c>
      <c r="I696" s="23">
        <v>4.7187568984497066E-2</v>
      </c>
      <c r="J696" s="23">
        <v>3.9370039370059048E-2</v>
      </c>
      <c r="K696" s="23">
        <v>4.1190613817551527E-2</v>
      </c>
      <c r="L696" s="23">
        <v>7.8662752862229207E-2</v>
      </c>
      <c r="M696" s="23">
        <v>0.15756878014329251</v>
      </c>
      <c r="N696" s="199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200"/>
      <c r="AT696" s="200"/>
      <c r="AU696" s="200"/>
      <c r="AV696" s="200"/>
      <c r="AW696" s="200"/>
      <c r="AX696" s="200"/>
      <c r="AY696" s="200"/>
      <c r="AZ696" s="200"/>
      <c r="BA696" s="200"/>
      <c r="BB696" s="200"/>
      <c r="BC696" s="200"/>
      <c r="BD696" s="200"/>
      <c r="BE696" s="200"/>
      <c r="BF696" s="200"/>
      <c r="BG696" s="200"/>
      <c r="BH696" s="200"/>
      <c r="BI696" s="200"/>
      <c r="BJ696" s="200"/>
      <c r="BK696" s="200"/>
      <c r="BL696" s="200"/>
      <c r="BM696" s="56"/>
    </row>
    <row r="697" spans="1:65">
      <c r="A697" s="29"/>
      <c r="B697" s="3" t="s">
        <v>86</v>
      </c>
      <c r="C697" s="28"/>
      <c r="D697" s="13">
        <v>3.6417753124766097E-2</v>
      </c>
      <c r="E697" s="13">
        <v>3.6315078252401718E-2</v>
      </c>
      <c r="F697" s="13">
        <v>8.2145323396015449E-3</v>
      </c>
      <c r="G697" s="13">
        <v>2.7522356660485171E-2</v>
      </c>
      <c r="H697" s="13">
        <v>6.9401793900012373E-2</v>
      </c>
      <c r="I697" s="13">
        <v>1.6032016642524485E-2</v>
      </c>
      <c r="J697" s="13">
        <v>1.3506016936555417E-2</v>
      </c>
      <c r="K697" s="13">
        <v>1.4310578048946679E-2</v>
      </c>
      <c r="L697" s="13">
        <v>2.7431613592548951E-2</v>
      </c>
      <c r="M697" s="13">
        <v>4.9063338491950756E-2</v>
      </c>
      <c r="N697" s="149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261</v>
      </c>
      <c r="C698" s="28"/>
      <c r="D698" s="13">
        <v>-0.10182769669989866</v>
      </c>
      <c r="E698" s="13">
        <v>-5.7190326030121419E-2</v>
      </c>
      <c r="F698" s="13">
        <v>1.9895050562436234E-2</v>
      </c>
      <c r="G698" s="13">
        <v>3.3449709033083641E-2</v>
      </c>
      <c r="H698" s="13">
        <v>-1.2997468900987297E-2</v>
      </c>
      <c r="I698" s="13">
        <v>2.5321452894621288E-2</v>
      </c>
      <c r="J698" s="13">
        <v>1.5451427583631272E-2</v>
      </c>
      <c r="K698" s="13">
        <v>2.6784536517616697E-3</v>
      </c>
      <c r="L698" s="13">
        <v>-1.0623509306856294E-3</v>
      </c>
      <c r="M698" s="13">
        <v>0.11875160656424688</v>
      </c>
      <c r="N698" s="149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262</v>
      </c>
      <c r="C699" s="46"/>
      <c r="D699" s="44">
        <v>3.9</v>
      </c>
      <c r="E699" s="44">
        <v>2.33</v>
      </c>
      <c r="F699" s="44">
        <v>0.38</v>
      </c>
      <c r="G699" s="44">
        <v>0.86</v>
      </c>
      <c r="H699" s="44">
        <v>0.78</v>
      </c>
      <c r="I699" s="44">
        <v>0.56999999999999995</v>
      </c>
      <c r="J699" s="44">
        <v>0.22</v>
      </c>
      <c r="K699" s="44">
        <v>0.22</v>
      </c>
      <c r="L699" s="44">
        <v>0.36</v>
      </c>
      <c r="M699" s="44">
        <v>3.86</v>
      </c>
      <c r="N699" s="149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BM700" s="55"/>
    </row>
    <row r="701" spans="1:65" ht="15">
      <c r="B701" s="8" t="s">
        <v>542</v>
      </c>
      <c r="BM701" s="27" t="s">
        <v>66</v>
      </c>
    </row>
    <row r="702" spans="1:65" ht="15">
      <c r="A702" s="24" t="s">
        <v>43</v>
      </c>
      <c r="B702" s="18" t="s">
        <v>111</v>
      </c>
      <c r="C702" s="15" t="s">
        <v>112</v>
      </c>
      <c r="D702" s="16" t="s">
        <v>223</v>
      </c>
      <c r="E702" s="17" t="s">
        <v>223</v>
      </c>
      <c r="F702" s="17" t="s">
        <v>223</v>
      </c>
      <c r="G702" s="17" t="s">
        <v>223</v>
      </c>
      <c r="H702" s="17" t="s">
        <v>223</v>
      </c>
      <c r="I702" s="17" t="s">
        <v>223</v>
      </c>
      <c r="J702" s="17" t="s">
        <v>223</v>
      </c>
      <c r="K702" s="17" t="s">
        <v>223</v>
      </c>
      <c r="L702" s="17" t="s">
        <v>223</v>
      </c>
      <c r="M702" s="17" t="s">
        <v>223</v>
      </c>
      <c r="N702" s="17" t="s">
        <v>223</v>
      </c>
      <c r="O702" s="17" t="s">
        <v>223</v>
      </c>
      <c r="P702" s="17" t="s">
        <v>223</v>
      </c>
      <c r="Q702" s="17" t="s">
        <v>223</v>
      </c>
      <c r="R702" s="17" t="s">
        <v>223</v>
      </c>
      <c r="S702" s="17" t="s">
        <v>223</v>
      </c>
      <c r="T702" s="17" t="s">
        <v>223</v>
      </c>
      <c r="U702" s="17" t="s">
        <v>223</v>
      </c>
      <c r="V702" s="17" t="s">
        <v>223</v>
      </c>
      <c r="W702" s="17" t="s">
        <v>223</v>
      </c>
      <c r="X702" s="14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224</v>
      </c>
      <c r="C703" s="9" t="s">
        <v>224</v>
      </c>
      <c r="D703" s="147" t="s">
        <v>226</v>
      </c>
      <c r="E703" s="148" t="s">
        <v>227</v>
      </c>
      <c r="F703" s="148" t="s">
        <v>228</v>
      </c>
      <c r="G703" s="148" t="s">
        <v>230</v>
      </c>
      <c r="H703" s="148" t="s">
        <v>231</v>
      </c>
      <c r="I703" s="148" t="s">
        <v>232</v>
      </c>
      <c r="J703" s="148" t="s">
        <v>234</v>
      </c>
      <c r="K703" s="148" t="s">
        <v>235</v>
      </c>
      <c r="L703" s="148" t="s">
        <v>236</v>
      </c>
      <c r="M703" s="148" t="s">
        <v>237</v>
      </c>
      <c r="N703" s="148" t="s">
        <v>264</v>
      </c>
      <c r="O703" s="148" t="s">
        <v>238</v>
      </c>
      <c r="P703" s="148" t="s">
        <v>239</v>
      </c>
      <c r="Q703" s="148" t="s">
        <v>241</v>
      </c>
      <c r="R703" s="148" t="s">
        <v>242</v>
      </c>
      <c r="S703" s="148" t="s">
        <v>243</v>
      </c>
      <c r="T703" s="148" t="s">
        <v>244</v>
      </c>
      <c r="U703" s="148" t="s">
        <v>245</v>
      </c>
      <c r="V703" s="148" t="s">
        <v>246</v>
      </c>
      <c r="W703" s="148" t="s">
        <v>248</v>
      </c>
      <c r="X703" s="14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291</v>
      </c>
      <c r="E704" s="11" t="s">
        <v>291</v>
      </c>
      <c r="F704" s="11" t="s">
        <v>291</v>
      </c>
      <c r="G704" s="11" t="s">
        <v>292</v>
      </c>
      <c r="H704" s="11" t="s">
        <v>291</v>
      </c>
      <c r="I704" s="11" t="s">
        <v>291</v>
      </c>
      <c r="J704" s="11" t="s">
        <v>292</v>
      </c>
      <c r="K704" s="11" t="s">
        <v>292</v>
      </c>
      <c r="L704" s="11" t="s">
        <v>292</v>
      </c>
      <c r="M704" s="11" t="s">
        <v>292</v>
      </c>
      <c r="N704" s="11" t="s">
        <v>292</v>
      </c>
      <c r="O704" s="11" t="s">
        <v>291</v>
      </c>
      <c r="P704" s="11" t="s">
        <v>292</v>
      </c>
      <c r="Q704" s="11" t="s">
        <v>291</v>
      </c>
      <c r="R704" s="11" t="s">
        <v>291</v>
      </c>
      <c r="S704" s="11" t="s">
        <v>114</v>
      </c>
      <c r="T704" s="11" t="s">
        <v>292</v>
      </c>
      <c r="U704" s="11" t="s">
        <v>291</v>
      </c>
      <c r="V704" s="11" t="s">
        <v>292</v>
      </c>
      <c r="W704" s="11" t="s">
        <v>291</v>
      </c>
      <c r="X704" s="149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/>
      <c r="C705" s="9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14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2</v>
      </c>
    </row>
    <row r="706" spans="1:65">
      <c r="A706" s="29"/>
      <c r="B706" s="18">
        <v>1</v>
      </c>
      <c r="C706" s="14">
        <v>1</v>
      </c>
      <c r="D706" s="207">
        <v>36.700000000000003</v>
      </c>
      <c r="E706" s="207">
        <v>36.799999999999997</v>
      </c>
      <c r="F706" s="208">
        <v>33.146684798652899</v>
      </c>
      <c r="G706" s="207">
        <v>38.5</v>
      </c>
      <c r="H706" s="228">
        <v>43.1</v>
      </c>
      <c r="I706" s="207">
        <v>38.44</v>
      </c>
      <c r="J706" s="207">
        <v>37.799999999999997</v>
      </c>
      <c r="K706" s="208">
        <v>38.5</v>
      </c>
      <c r="L706" s="207">
        <v>39.1</v>
      </c>
      <c r="M706" s="207">
        <v>37.9</v>
      </c>
      <c r="N706" s="207">
        <v>37.299999999999997</v>
      </c>
      <c r="O706" s="207">
        <v>36.83</v>
      </c>
      <c r="P706" s="208">
        <v>33.200000000000003</v>
      </c>
      <c r="Q706" s="207">
        <v>38.202709604136459</v>
      </c>
      <c r="R706" s="207">
        <v>40.780565240647434</v>
      </c>
      <c r="S706" s="207">
        <v>37.210856968242766</v>
      </c>
      <c r="T706" s="228">
        <v>45.1</v>
      </c>
      <c r="U706" s="207">
        <v>36.6</v>
      </c>
      <c r="V706" s="207">
        <v>34.5</v>
      </c>
      <c r="W706" s="207">
        <v>40.74</v>
      </c>
      <c r="X706" s="209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1</v>
      </c>
    </row>
    <row r="707" spans="1:65">
      <c r="A707" s="29"/>
      <c r="B707" s="19">
        <v>1</v>
      </c>
      <c r="C707" s="9">
        <v>2</v>
      </c>
      <c r="D707" s="212">
        <v>37.700000000000003</v>
      </c>
      <c r="E707" s="212">
        <v>36.200000000000003</v>
      </c>
      <c r="F707" s="213">
        <v>32.7555449626457</v>
      </c>
      <c r="G707" s="212">
        <v>38.4</v>
      </c>
      <c r="H707" s="212">
        <v>35.200000000000003</v>
      </c>
      <c r="I707" s="212">
        <v>38.380000000000003</v>
      </c>
      <c r="J707" s="212">
        <v>37</v>
      </c>
      <c r="K707" s="213">
        <v>40.1</v>
      </c>
      <c r="L707" s="212">
        <v>39.1</v>
      </c>
      <c r="M707" s="212">
        <v>37.799999999999997</v>
      </c>
      <c r="N707" s="212">
        <v>36.5</v>
      </c>
      <c r="O707" s="212">
        <v>37.72</v>
      </c>
      <c r="P707" s="213">
        <v>33.6</v>
      </c>
      <c r="Q707" s="212">
        <v>38.255961926839902</v>
      </c>
      <c r="R707" s="212">
        <v>38.993260661246104</v>
      </c>
      <c r="S707" s="212">
        <v>37.655082056845934</v>
      </c>
      <c r="T707" s="212">
        <v>38.1</v>
      </c>
      <c r="U707" s="212">
        <v>37.6</v>
      </c>
      <c r="V707" s="212">
        <v>33.700000000000003</v>
      </c>
      <c r="W707" s="212">
        <v>40.409999999999997</v>
      </c>
      <c r="X707" s="209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 t="e">
        <v>#N/A</v>
      </c>
    </row>
    <row r="708" spans="1:65">
      <c r="A708" s="29"/>
      <c r="B708" s="19">
        <v>1</v>
      </c>
      <c r="C708" s="9">
        <v>3</v>
      </c>
      <c r="D708" s="212">
        <v>37.200000000000003</v>
      </c>
      <c r="E708" s="212">
        <v>35.1</v>
      </c>
      <c r="F708" s="213">
        <v>30.003498600575913</v>
      </c>
      <c r="G708" s="212">
        <v>39.1</v>
      </c>
      <c r="H708" s="212">
        <v>36.5</v>
      </c>
      <c r="I708" s="212">
        <v>38.82</v>
      </c>
      <c r="J708" s="212">
        <v>36</v>
      </c>
      <c r="K708" s="213">
        <v>40.799999999999997</v>
      </c>
      <c r="L708" s="212">
        <v>37.9</v>
      </c>
      <c r="M708" s="212">
        <v>37.5</v>
      </c>
      <c r="N708" s="212">
        <v>37.6</v>
      </c>
      <c r="O708" s="212">
        <v>37.840000000000003</v>
      </c>
      <c r="P708" s="213">
        <v>33.5</v>
      </c>
      <c r="Q708" s="212">
        <v>37.627406753019159</v>
      </c>
      <c r="R708" s="212">
        <v>36.831609784861875</v>
      </c>
      <c r="S708" s="212">
        <v>37.676804033423963</v>
      </c>
      <c r="T708" s="212">
        <v>36.9</v>
      </c>
      <c r="U708" s="212">
        <v>37.200000000000003</v>
      </c>
      <c r="V708" s="212">
        <v>36.799999999999997</v>
      </c>
      <c r="W708" s="212">
        <v>39.31</v>
      </c>
      <c r="X708" s="209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>
        <v>16</v>
      </c>
    </row>
    <row r="709" spans="1:65">
      <c r="A709" s="29"/>
      <c r="B709" s="19">
        <v>1</v>
      </c>
      <c r="C709" s="9">
        <v>4</v>
      </c>
      <c r="D709" s="212">
        <v>37.1</v>
      </c>
      <c r="E709" s="212">
        <v>34.9</v>
      </c>
      <c r="F709" s="213">
        <v>34.614351442297618</v>
      </c>
      <c r="G709" s="212">
        <v>35.4</v>
      </c>
      <c r="H709" s="212">
        <v>36.200000000000003</v>
      </c>
      <c r="I709" s="212">
        <v>38.6</v>
      </c>
      <c r="J709" s="212">
        <v>36.4</v>
      </c>
      <c r="K709" s="213">
        <v>40.799999999999997</v>
      </c>
      <c r="L709" s="212">
        <v>38.700000000000003</v>
      </c>
      <c r="M709" s="212">
        <v>38.299999999999997</v>
      </c>
      <c r="N709" s="212">
        <v>38.9</v>
      </c>
      <c r="O709" s="212">
        <v>38.229999999999997</v>
      </c>
      <c r="P709" s="213">
        <v>33</v>
      </c>
      <c r="Q709" s="212">
        <v>37.889446069741723</v>
      </c>
      <c r="R709" s="212">
        <v>39.00406454087539</v>
      </c>
      <c r="S709" s="212">
        <v>37.278531236277473</v>
      </c>
      <c r="T709" s="214">
        <v>30.599999999999998</v>
      </c>
      <c r="U709" s="212">
        <v>38.9</v>
      </c>
      <c r="V709" s="212">
        <v>36.5</v>
      </c>
      <c r="W709" s="212">
        <v>39.35</v>
      </c>
      <c r="X709" s="209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1">
        <v>37.536221257975114</v>
      </c>
    </row>
    <row r="710" spans="1:65">
      <c r="A710" s="29"/>
      <c r="B710" s="19">
        <v>1</v>
      </c>
      <c r="C710" s="9">
        <v>5</v>
      </c>
      <c r="D710" s="212">
        <v>36.799999999999997</v>
      </c>
      <c r="E710" s="212">
        <v>33.6</v>
      </c>
      <c r="F710" s="213">
        <v>28.907719718521214</v>
      </c>
      <c r="G710" s="212">
        <v>39.1</v>
      </c>
      <c r="H710" s="212">
        <v>36.9</v>
      </c>
      <c r="I710" s="212">
        <v>38.299999999999997</v>
      </c>
      <c r="J710" s="212">
        <v>39.700000000000003</v>
      </c>
      <c r="K710" s="213">
        <v>40.9</v>
      </c>
      <c r="L710" s="212">
        <v>38.799999999999997</v>
      </c>
      <c r="M710" s="212">
        <v>37.200000000000003</v>
      </c>
      <c r="N710" s="212">
        <v>37.200000000000003</v>
      </c>
      <c r="O710" s="212">
        <v>36.68</v>
      </c>
      <c r="P710" s="213">
        <v>33.9</v>
      </c>
      <c r="Q710" s="212">
        <v>37.850150725643374</v>
      </c>
      <c r="R710" s="212">
        <v>40.657979179429262</v>
      </c>
      <c r="S710" s="212">
        <v>37.397846199238963</v>
      </c>
      <c r="T710" s="212">
        <v>35.6</v>
      </c>
      <c r="U710" s="212">
        <v>38.9</v>
      </c>
      <c r="V710" s="212">
        <v>36.200000000000003</v>
      </c>
      <c r="W710" s="212">
        <v>39.92</v>
      </c>
      <c r="X710" s="209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1">
        <v>108</v>
      </c>
    </row>
    <row r="711" spans="1:65">
      <c r="A711" s="29"/>
      <c r="B711" s="19">
        <v>1</v>
      </c>
      <c r="C711" s="9">
        <v>6</v>
      </c>
      <c r="D711" s="212">
        <v>37.700000000000003</v>
      </c>
      <c r="E711" s="212">
        <v>36</v>
      </c>
      <c r="F711" s="213">
        <v>28.173582639309512</v>
      </c>
      <c r="G711" s="212">
        <v>38.700000000000003</v>
      </c>
      <c r="H711" s="212">
        <v>37.299999999999997</v>
      </c>
      <c r="I711" s="212">
        <v>38.85</v>
      </c>
      <c r="J711" s="212">
        <v>35.700000000000003</v>
      </c>
      <c r="K711" s="213">
        <v>41.5</v>
      </c>
      <c r="L711" s="212">
        <v>35.9</v>
      </c>
      <c r="M711" s="212">
        <v>36.700000000000003</v>
      </c>
      <c r="N711" s="212">
        <v>37.1</v>
      </c>
      <c r="O711" s="212">
        <v>37.99</v>
      </c>
      <c r="P711" s="213">
        <v>34.5</v>
      </c>
      <c r="Q711" s="212">
        <v>37.912078968683197</v>
      </c>
      <c r="R711" s="212">
        <v>36.694663143237555</v>
      </c>
      <c r="S711" s="212">
        <v>37.485551221071553</v>
      </c>
      <c r="T711" s="212">
        <v>39.799999999999997</v>
      </c>
      <c r="U711" s="212">
        <v>37.5</v>
      </c>
      <c r="V711" s="212">
        <v>33.299999999999997</v>
      </c>
      <c r="W711" s="212">
        <v>37.96</v>
      </c>
      <c r="X711" s="209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5"/>
    </row>
    <row r="712" spans="1:65">
      <c r="A712" s="29"/>
      <c r="B712" s="20" t="s">
        <v>258</v>
      </c>
      <c r="C712" s="12"/>
      <c r="D712" s="216">
        <v>37.199999999999996</v>
      </c>
      <c r="E712" s="216">
        <v>35.43333333333333</v>
      </c>
      <c r="F712" s="216">
        <v>31.266897027000471</v>
      </c>
      <c r="G712" s="216">
        <v>38.199999999999996</v>
      </c>
      <c r="H712" s="216">
        <v>37.533333333333331</v>
      </c>
      <c r="I712" s="216">
        <v>38.564999999999991</v>
      </c>
      <c r="J712" s="216">
        <v>37.099999999999994</v>
      </c>
      <c r="K712" s="216">
        <v>40.43333333333333</v>
      </c>
      <c r="L712" s="216">
        <v>38.250000000000007</v>
      </c>
      <c r="M712" s="216">
        <v>37.566666666666663</v>
      </c>
      <c r="N712" s="216">
        <v>37.43333333333333</v>
      </c>
      <c r="O712" s="216">
        <v>37.548333333333339</v>
      </c>
      <c r="P712" s="216">
        <v>33.616666666666667</v>
      </c>
      <c r="Q712" s="216">
        <v>37.956292341343968</v>
      </c>
      <c r="R712" s="216">
        <v>38.827023758382943</v>
      </c>
      <c r="S712" s="216">
        <v>37.450778619183438</v>
      </c>
      <c r="T712" s="216">
        <v>37.68333333333333</v>
      </c>
      <c r="U712" s="216">
        <v>37.783333333333339</v>
      </c>
      <c r="V712" s="216">
        <v>35.166666666666664</v>
      </c>
      <c r="W712" s="216">
        <v>39.615000000000002</v>
      </c>
      <c r="X712" s="209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5"/>
    </row>
    <row r="713" spans="1:65">
      <c r="A713" s="29"/>
      <c r="B713" s="3" t="s">
        <v>259</v>
      </c>
      <c r="C713" s="28"/>
      <c r="D713" s="212">
        <v>37.150000000000006</v>
      </c>
      <c r="E713" s="212">
        <v>35.549999999999997</v>
      </c>
      <c r="F713" s="212">
        <v>31.379521781610805</v>
      </c>
      <c r="G713" s="212">
        <v>38.6</v>
      </c>
      <c r="H713" s="212">
        <v>36.700000000000003</v>
      </c>
      <c r="I713" s="212">
        <v>38.519999999999996</v>
      </c>
      <c r="J713" s="212">
        <v>36.700000000000003</v>
      </c>
      <c r="K713" s="212">
        <v>40.799999999999997</v>
      </c>
      <c r="L713" s="212">
        <v>38.75</v>
      </c>
      <c r="M713" s="212">
        <v>37.65</v>
      </c>
      <c r="N713" s="212">
        <v>37.25</v>
      </c>
      <c r="O713" s="212">
        <v>37.78</v>
      </c>
      <c r="P713" s="212">
        <v>33.549999999999997</v>
      </c>
      <c r="Q713" s="212">
        <v>37.900762519212464</v>
      </c>
      <c r="R713" s="212">
        <v>38.998662601060744</v>
      </c>
      <c r="S713" s="212">
        <v>37.441698710155258</v>
      </c>
      <c r="T713" s="212">
        <v>37.5</v>
      </c>
      <c r="U713" s="212">
        <v>37.549999999999997</v>
      </c>
      <c r="V713" s="212">
        <v>35.35</v>
      </c>
      <c r="W713" s="212">
        <v>39.635000000000005</v>
      </c>
      <c r="X713" s="209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5"/>
    </row>
    <row r="714" spans="1:65">
      <c r="A714" s="29"/>
      <c r="B714" s="3" t="s">
        <v>260</v>
      </c>
      <c r="C714" s="28"/>
      <c r="D714" s="23">
        <v>0.42895221179054543</v>
      </c>
      <c r="E714" s="23">
        <v>1.1430952132988159</v>
      </c>
      <c r="F714" s="23">
        <v>2.5955967661822412</v>
      </c>
      <c r="G714" s="23">
        <v>1.4028542333400156</v>
      </c>
      <c r="H714" s="23">
        <v>2.8189832682487963</v>
      </c>
      <c r="I714" s="23">
        <v>0.23132228599942642</v>
      </c>
      <c r="J714" s="23">
        <v>1.4778362561528937</v>
      </c>
      <c r="K714" s="23">
        <v>1.0462631918722294</v>
      </c>
      <c r="L714" s="23">
        <v>1.2324771803161316</v>
      </c>
      <c r="M714" s="23">
        <v>0.56450568346710561</v>
      </c>
      <c r="N714" s="23">
        <v>0.80415587212098727</v>
      </c>
      <c r="O714" s="23">
        <v>0.63941900712026623</v>
      </c>
      <c r="P714" s="23">
        <v>0.53447793842839386</v>
      </c>
      <c r="Q714" s="23">
        <v>0.23510778252278167</v>
      </c>
      <c r="R714" s="23">
        <v>1.7751810579246541</v>
      </c>
      <c r="S714" s="23">
        <v>0.19186970420293764</v>
      </c>
      <c r="T714" s="23">
        <v>4.7914159354690904</v>
      </c>
      <c r="U714" s="23">
        <v>0.93255920276766557</v>
      </c>
      <c r="V714" s="23">
        <v>1.5227168701589493</v>
      </c>
      <c r="W714" s="23">
        <v>0.98923707977410502</v>
      </c>
      <c r="X714" s="149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86</v>
      </c>
      <c r="C715" s="28"/>
      <c r="D715" s="13">
        <v>1.1530973435229717E-2</v>
      </c>
      <c r="E715" s="13">
        <v>3.2260448164594994E-2</v>
      </c>
      <c r="F715" s="13">
        <v>8.3014210330523627E-2</v>
      </c>
      <c r="G715" s="13">
        <v>3.6723932809948054E-2</v>
      </c>
      <c r="H715" s="13">
        <v>7.5106126152276992E-2</v>
      </c>
      <c r="I715" s="13">
        <v>5.9982441591968491E-3</v>
      </c>
      <c r="J715" s="13">
        <v>3.9833861351830029E-2</v>
      </c>
      <c r="K715" s="13">
        <v>2.5876253714894382E-2</v>
      </c>
      <c r="L715" s="13">
        <v>3.2221625629179906E-2</v>
      </c>
      <c r="M715" s="13">
        <v>1.5026770633552058E-2</v>
      </c>
      <c r="N715" s="13">
        <v>2.148234742976814E-2</v>
      </c>
      <c r="O715" s="13">
        <v>1.7029224744647329E-2</v>
      </c>
      <c r="P715" s="13">
        <v>1.5899194995390994E-2</v>
      </c>
      <c r="Q715" s="13">
        <v>6.194171454061914E-3</v>
      </c>
      <c r="R715" s="13">
        <v>4.5720245491167322E-2</v>
      </c>
      <c r="S715" s="13">
        <v>5.123250070551433E-3</v>
      </c>
      <c r="T715" s="13">
        <v>0.12714947197175827</v>
      </c>
      <c r="U715" s="13">
        <v>2.468176099076309E-2</v>
      </c>
      <c r="V715" s="13">
        <v>4.3300005786510408E-2</v>
      </c>
      <c r="W715" s="13">
        <v>2.4971275521244604E-2</v>
      </c>
      <c r="X715" s="149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261</v>
      </c>
      <c r="C716" s="28"/>
      <c r="D716" s="13">
        <v>-8.9572484045309375E-3</v>
      </c>
      <c r="E716" s="13">
        <v>-5.6022898793921527E-2</v>
      </c>
      <c r="F716" s="13">
        <v>-0.16702065420723811</v>
      </c>
      <c r="G716" s="13">
        <v>1.7683685778142832E-2</v>
      </c>
      <c r="H716" s="13">
        <v>-7.6937010306310505E-5</v>
      </c>
      <c r="I716" s="13">
        <v>2.740762675481867E-2</v>
      </c>
      <c r="J716" s="13">
        <v>-1.1621341822798392E-2</v>
      </c>
      <c r="K716" s="13">
        <v>7.71817721194481E-2</v>
      </c>
      <c r="L716" s="13">
        <v>1.9015732487276837E-2</v>
      </c>
      <c r="M716" s="13">
        <v>8.110941291161744E-4</v>
      </c>
      <c r="N716" s="13">
        <v>-2.7410304285736542E-3</v>
      </c>
      <c r="O716" s="13">
        <v>3.226770024340464E-4</v>
      </c>
      <c r="P716" s="13">
        <v>-0.10442059589244568</v>
      </c>
      <c r="Q716" s="13">
        <v>1.1191086084074042E-2</v>
      </c>
      <c r="R716" s="13">
        <v>3.4388184456195958E-2</v>
      </c>
      <c r="S716" s="13">
        <v>-2.2762717164430679E-3</v>
      </c>
      <c r="T716" s="13">
        <v>3.919203117094705E-3</v>
      </c>
      <c r="U716" s="13">
        <v>6.5832965353624928E-3</v>
      </c>
      <c r="V716" s="13">
        <v>-6.3127147909301184E-2</v>
      </c>
      <c r="W716" s="13">
        <v>5.5380607646626778E-2</v>
      </c>
      <c r="X716" s="149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45" t="s">
        <v>262</v>
      </c>
      <c r="C717" s="46"/>
      <c r="D717" s="44">
        <v>0.44</v>
      </c>
      <c r="E717" s="44">
        <v>2.6</v>
      </c>
      <c r="F717" s="44">
        <v>7.71</v>
      </c>
      <c r="G717" s="44">
        <v>0.79</v>
      </c>
      <c r="H717" s="44">
        <v>0.03</v>
      </c>
      <c r="I717" s="44">
        <v>1.24</v>
      </c>
      <c r="J717" s="44">
        <v>0.56000000000000005</v>
      </c>
      <c r="K717" s="44">
        <v>3.53</v>
      </c>
      <c r="L717" s="44">
        <v>0.85</v>
      </c>
      <c r="M717" s="44">
        <v>0.01</v>
      </c>
      <c r="N717" s="44">
        <v>0.15</v>
      </c>
      <c r="O717" s="44">
        <v>0.01</v>
      </c>
      <c r="P717" s="44">
        <v>4.83</v>
      </c>
      <c r="Q717" s="44">
        <v>0.49</v>
      </c>
      <c r="R717" s="44">
        <v>1.56</v>
      </c>
      <c r="S717" s="44">
        <v>0.13</v>
      </c>
      <c r="T717" s="44">
        <v>0.15</v>
      </c>
      <c r="U717" s="44">
        <v>0.28000000000000003</v>
      </c>
      <c r="V717" s="44">
        <v>2.93</v>
      </c>
      <c r="W717" s="44">
        <v>2.52</v>
      </c>
      <c r="X717" s="149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BM718" s="55"/>
    </row>
    <row r="719" spans="1:65" ht="15">
      <c r="B719" s="8" t="s">
        <v>543</v>
      </c>
      <c r="BM719" s="27" t="s">
        <v>268</v>
      </c>
    </row>
    <row r="720" spans="1:65" ht="15">
      <c r="A720" s="24" t="s">
        <v>59</v>
      </c>
      <c r="B720" s="18" t="s">
        <v>111</v>
      </c>
      <c r="C720" s="15" t="s">
        <v>112</v>
      </c>
      <c r="D720" s="16" t="s">
        <v>223</v>
      </c>
      <c r="E720" s="17" t="s">
        <v>223</v>
      </c>
      <c r="F720" s="17" t="s">
        <v>223</v>
      </c>
      <c r="G720" s="17" t="s">
        <v>223</v>
      </c>
      <c r="H720" s="17" t="s">
        <v>223</v>
      </c>
      <c r="I720" s="17" t="s">
        <v>223</v>
      </c>
      <c r="J720" s="17" t="s">
        <v>223</v>
      </c>
      <c r="K720" s="17" t="s">
        <v>223</v>
      </c>
      <c r="L720" s="17" t="s">
        <v>223</v>
      </c>
      <c r="M720" s="17" t="s">
        <v>223</v>
      </c>
      <c r="N720" s="17" t="s">
        <v>223</v>
      </c>
      <c r="O720" s="17" t="s">
        <v>223</v>
      </c>
      <c r="P720" s="17" t="s">
        <v>223</v>
      </c>
      <c r="Q720" s="17" t="s">
        <v>223</v>
      </c>
      <c r="R720" s="17" t="s">
        <v>223</v>
      </c>
      <c r="S720" s="17" t="s">
        <v>223</v>
      </c>
      <c r="T720" s="17" t="s">
        <v>223</v>
      </c>
      <c r="U720" s="149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 t="s">
        <v>224</v>
      </c>
      <c r="C721" s="9" t="s">
        <v>224</v>
      </c>
      <c r="D721" s="147" t="s">
        <v>226</v>
      </c>
      <c r="E721" s="148" t="s">
        <v>227</v>
      </c>
      <c r="F721" s="148" t="s">
        <v>230</v>
      </c>
      <c r="G721" s="148" t="s">
        <v>231</v>
      </c>
      <c r="H721" s="148" t="s">
        <v>232</v>
      </c>
      <c r="I721" s="148" t="s">
        <v>234</v>
      </c>
      <c r="J721" s="148" t="s">
        <v>235</v>
      </c>
      <c r="K721" s="148" t="s">
        <v>236</v>
      </c>
      <c r="L721" s="148" t="s">
        <v>237</v>
      </c>
      <c r="M721" s="148" t="s">
        <v>264</v>
      </c>
      <c r="N721" s="148" t="s">
        <v>238</v>
      </c>
      <c r="O721" s="148" t="s">
        <v>239</v>
      </c>
      <c r="P721" s="148" t="s">
        <v>241</v>
      </c>
      <c r="Q721" s="148" t="s">
        <v>242</v>
      </c>
      <c r="R721" s="148" t="s">
        <v>243</v>
      </c>
      <c r="S721" s="148" t="s">
        <v>246</v>
      </c>
      <c r="T721" s="148" t="s">
        <v>248</v>
      </c>
      <c r="U721" s="149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3</v>
      </c>
    </row>
    <row r="722" spans="1:65">
      <c r="A722" s="29"/>
      <c r="B722" s="19"/>
      <c r="C722" s="9"/>
      <c r="D722" s="10" t="s">
        <v>291</v>
      </c>
      <c r="E722" s="11" t="s">
        <v>291</v>
      </c>
      <c r="F722" s="11" t="s">
        <v>292</v>
      </c>
      <c r="G722" s="11" t="s">
        <v>291</v>
      </c>
      <c r="H722" s="11" t="s">
        <v>291</v>
      </c>
      <c r="I722" s="11" t="s">
        <v>292</v>
      </c>
      <c r="J722" s="11" t="s">
        <v>292</v>
      </c>
      <c r="K722" s="11" t="s">
        <v>292</v>
      </c>
      <c r="L722" s="11" t="s">
        <v>292</v>
      </c>
      <c r="M722" s="11" t="s">
        <v>292</v>
      </c>
      <c r="N722" s="11" t="s">
        <v>291</v>
      </c>
      <c r="O722" s="11" t="s">
        <v>292</v>
      </c>
      <c r="P722" s="11" t="s">
        <v>291</v>
      </c>
      <c r="Q722" s="11" t="s">
        <v>291</v>
      </c>
      <c r="R722" s="11" t="s">
        <v>114</v>
      </c>
      <c r="S722" s="11" t="s">
        <v>292</v>
      </c>
      <c r="T722" s="11" t="s">
        <v>291</v>
      </c>
      <c r="U722" s="149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</v>
      </c>
    </row>
    <row r="723" spans="1:65">
      <c r="A723" s="29"/>
      <c r="B723" s="19"/>
      <c r="C723" s="9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149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3</v>
      </c>
    </row>
    <row r="724" spans="1:65">
      <c r="A724" s="29"/>
      <c r="B724" s="18">
        <v>1</v>
      </c>
      <c r="C724" s="14">
        <v>1</v>
      </c>
      <c r="D724" s="198" t="s">
        <v>305</v>
      </c>
      <c r="E724" s="197">
        <v>4.0000000000000001E-3</v>
      </c>
      <c r="F724" s="197">
        <v>4.0000000000000001E-3</v>
      </c>
      <c r="G724" s="197">
        <v>6.0000000000000001E-3</v>
      </c>
      <c r="H724" s="197">
        <v>6.0000000000000001E-3</v>
      </c>
      <c r="I724" s="197">
        <v>3.0000000000000001E-3</v>
      </c>
      <c r="J724" s="197">
        <v>5.0000000000000001E-3</v>
      </c>
      <c r="K724" s="197">
        <v>3.0000000000000001E-3</v>
      </c>
      <c r="L724" s="197">
        <v>3.0000000000000001E-3</v>
      </c>
      <c r="M724" s="197">
        <v>3.0000000000000001E-3</v>
      </c>
      <c r="N724" s="197">
        <v>4.0000000000000001E-3</v>
      </c>
      <c r="O724" s="197">
        <v>4.0000000000000001E-3</v>
      </c>
      <c r="P724" s="198" t="s">
        <v>109</v>
      </c>
      <c r="Q724" s="197">
        <v>4.8385482008415203E-3</v>
      </c>
      <c r="R724" s="198" t="s">
        <v>305</v>
      </c>
      <c r="S724" s="198" t="s">
        <v>306</v>
      </c>
      <c r="T724" s="197">
        <v>4.0000000000000001E-3</v>
      </c>
      <c r="U724" s="199"/>
      <c r="V724" s="200"/>
      <c r="W724" s="200"/>
      <c r="X724" s="200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200"/>
      <c r="AT724" s="200"/>
      <c r="AU724" s="200"/>
      <c r="AV724" s="200"/>
      <c r="AW724" s="200"/>
      <c r="AX724" s="200"/>
      <c r="AY724" s="200"/>
      <c r="AZ724" s="200"/>
      <c r="BA724" s="200"/>
      <c r="BB724" s="200"/>
      <c r="BC724" s="200"/>
      <c r="BD724" s="200"/>
      <c r="BE724" s="200"/>
      <c r="BF724" s="200"/>
      <c r="BG724" s="200"/>
      <c r="BH724" s="200"/>
      <c r="BI724" s="200"/>
      <c r="BJ724" s="200"/>
      <c r="BK724" s="200"/>
      <c r="BL724" s="200"/>
      <c r="BM724" s="201">
        <v>1</v>
      </c>
    </row>
    <row r="725" spans="1:65">
      <c r="A725" s="29"/>
      <c r="B725" s="19">
        <v>1</v>
      </c>
      <c r="C725" s="9">
        <v>2</v>
      </c>
      <c r="D725" s="203" t="s">
        <v>305</v>
      </c>
      <c r="E725" s="23">
        <v>4.0000000000000001E-3</v>
      </c>
      <c r="F725" s="23">
        <v>5.0000000000000001E-3</v>
      </c>
      <c r="G725" s="23">
        <v>6.0000000000000001E-3</v>
      </c>
      <c r="H725" s="23">
        <v>7.0000000000000001E-3</v>
      </c>
      <c r="I725" s="23">
        <v>3.0000000000000001E-3</v>
      </c>
      <c r="J725" s="23">
        <v>5.0000000000000001E-3</v>
      </c>
      <c r="K725" s="23">
        <v>3.0000000000000001E-3</v>
      </c>
      <c r="L725" s="23">
        <v>4.0000000000000001E-3</v>
      </c>
      <c r="M725" s="23">
        <v>4.0000000000000001E-3</v>
      </c>
      <c r="N725" s="23">
        <v>4.0000000000000001E-3</v>
      </c>
      <c r="O725" s="23">
        <v>4.0000000000000001E-3</v>
      </c>
      <c r="P725" s="203" t="s">
        <v>109</v>
      </c>
      <c r="Q725" s="204">
        <v>2.80978684378951E-2</v>
      </c>
      <c r="R725" s="203" t="s">
        <v>305</v>
      </c>
      <c r="S725" s="203" t="s">
        <v>306</v>
      </c>
      <c r="T725" s="23">
        <v>4.0000000000000001E-3</v>
      </c>
      <c r="U725" s="199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200"/>
      <c r="AT725" s="200"/>
      <c r="AU725" s="200"/>
      <c r="AV725" s="200"/>
      <c r="AW725" s="200"/>
      <c r="AX725" s="200"/>
      <c r="AY725" s="200"/>
      <c r="AZ725" s="200"/>
      <c r="BA725" s="200"/>
      <c r="BB725" s="200"/>
      <c r="BC725" s="200"/>
      <c r="BD725" s="200"/>
      <c r="BE725" s="200"/>
      <c r="BF725" s="200"/>
      <c r="BG725" s="200"/>
      <c r="BH725" s="200"/>
      <c r="BI725" s="200"/>
      <c r="BJ725" s="200"/>
      <c r="BK725" s="200"/>
      <c r="BL725" s="200"/>
      <c r="BM725" s="201">
        <v>7</v>
      </c>
    </row>
    <row r="726" spans="1:65">
      <c r="A726" s="29"/>
      <c r="B726" s="19">
        <v>1</v>
      </c>
      <c r="C726" s="9">
        <v>3</v>
      </c>
      <c r="D726" s="203" t="s">
        <v>305</v>
      </c>
      <c r="E726" s="23">
        <v>4.0000000000000001E-3</v>
      </c>
      <c r="F726" s="23">
        <v>4.0000000000000001E-3</v>
      </c>
      <c r="G726" s="23">
        <v>4.0000000000000001E-3</v>
      </c>
      <c r="H726" s="23">
        <v>4.0000000000000001E-3</v>
      </c>
      <c r="I726" s="23">
        <v>3.0000000000000001E-3</v>
      </c>
      <c r="J726" s="23">
        <v>7.0000000000000001E-3</v>
      </c>
      <c r="K726" s="23">
        <v>3.0000000000000001E-3</v>
      </c>
      <c r="L726" s="23">
        <v>4.0000000000000001E-3</v>
      </c>
      <c r="M726" s="23">
        <v>3.0000000000000001E-3</v>
      </c>
      <c r="N726" s="23">
        <v>3.0000000000000001E-3</v>
      </c>
      <c r="O726" s="23">
        <v>3.0000000000000001E-3</v>
      </c>
      <c r="P726" s="203" t="s">
        <v>109</v>
      </c>
      <c r="Q726" s="23">
        <v>4.2264059884727697E-3</v>
      </c>
      <c r="R726" s="203" t="s">
        <v>305</v>
      </c>
      <c r="S726" s="203" t="s">
        <v>306</v>
      </c>
      <c r="T726" s="23">
        <v>3.0000000000000001E-3</v>
      </c>
      <c r="U726" s="199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0"/>
      <c r="AU726" s="200"/>
      <c r="AV726" s="200"/>
      <c r="AW726" s="200"/>
      <c r="AX726" s="200"/>
      <c r="AY726" s="200"/>
      <c r="AZ726" s="200"/>
      <c r="BA726" s="200"/>
      <c r="BB726" s="200"/>
      <c r="BC726" s="200"/>
      <c r="BD726" s="200"/>
      <c r="BE726" s="200"/>
      <c r="BF726" s="200"/>
      <c r="BG726" s="200"/>
      <c r="BH726" s="200"/>
      <c r="BI726" s="200"/>
      <c r="BJ726" s="200"/>
      <c r="BK726" s="200"/>
      <c r="BL726" s="200"/>
      <c r="BM726" s="201">
        <v>16</v>
      </c>
    </row>
    <row r="727" spans="1:65">
      <c r="A727" s="29"/>
      <c r="B727" s="19">
        <v>1</v>
      </c>
      <c r="C727" s="9">
        <v>4</v>
      </c>
      <c r="D727" s="203" t="s">
        <v>305</v>
      </c>
      <c r="E727" s="23">
        <v>4.0000000000000001E-3</v>
      </c>
      <c r="F727" s="23">
        <v>3.0000000000000001E-3</v>
      </c>
      <c r="G727" s="23">
        <v>5.0000000000000001E-3</v>
      </c>
      <c r="H727" s="23">
        <v>4.0000000000000001E-3</v>
      </c>
      <c r="I727" s="23">
        <v>3.0000000000000001E-3</v>
      </c>
      <c r="J727" s="23">
        <v>4.0000000000000001E-3</v>
      </c>
      <c r="K727" s="23">
        <v>3.0000000000000001E-3</v>
      </c>
      <c r="L727" s="23">
        <v>3.0000000000000001E-3</v>
      </c>
      <c r="M727" s="23">
        <v>4.0000000000000001E-3</v>
      </c>
      <c r="N727" s="203" t="s">
        <v>307</v>
      </c>
      <c r="O727" s="23">
        <v>4.0000000000000001E-3</v>
      </c>
      <c r="P727" s="203" t="s">
        <v>109</v>
      </c>
      <c r="Q727" s="23">
        <v>7.1857549544359304E-3</v>
      </c>
      <c r="R727" s="203" t="s">
        <v>305</v>
      </c>
      <c r="S727" s="203" t="s">
        <v>306</v>
      </c>
      <c r="T727" s="23">
        <v>2E-3</v>
      </c>
      <c r="U727" s="199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00"/>
      <c r="AT727" s="200"/>
      <c r="AU727" s="200"/>
      <c r="AV727" s="200"/>
      <c r="AW727" s="200"/>
      <c r="AX727" s="200"/>
      <c r="AY727" s="200"/>
      <c r="AZ727" s="200"/>
      <c r="BA727" s="200"/>
      <c r="BB727" s="200"/>
      <c r="BC727" s="200"/>
      <c r="BD727" s="200"/>
      <c r="BE727" s="200"/>
      <c r="BF727" s="200"/>
      <c r="BG727" s="200"/>
      <c r="BH727" s="200"/>
      <c r="BI727" s="200"/>
      <c r="BJ727" s="200"/>
      <c r="BK727" s="200"/>
      <c r="BL727" s="200"/>
      <c r="BM727" s="201">
        <v>4.0608775656120399E-3</v>
      </c>
    </row>
    <row r="728" spans="1:65">
      <c r="A728" s="29"/>
      <c r="B728" s="19">
        <v>1</v>
      </c>
      <c r="C728" s="9">
        <v>5</v>
      </c>
      <c r="D728" s="203" t="s">
        <v>305</v>
      </c>
      <c r="E728" s="23">
        <v>4.0000000000000001E-3</v>
      </c>
      <c r="F728" s="23">
        <v>5.0000000000000001E-3</v>
      </c>
      <c r="G728" s="23">
        <v>6.0000000000000001E-3</v>
      </c>
      <c r="H728" s="23">
        <v>6.0000000000000001E-3</v>
      </c>
      <c r="I728" s="23">
        <v>2E-3</v>
      </c>
      <c r="J728" s="23">
        <v>3.0000000000000001E-3</v>
      </c>
      <c r="K728" s="23">
        <v>4.0000000000000001E-3</v>
      </c>
      <c r="L728" s="23">
        <v>2E-3</v>
      </c>
      <c r="M728" s="23">
        <v>4.0000000000000001E-3</v>
      </c>
      <c r="N728" s="23">
        <v>2E-3</v>
      </c>
      <c r="O728" s="23">
        <v>4.0000000000000001E-3</v>
      </c>
      <c r="P728" s="203" t="s">
        <v>109</v>
      </c>
      <c r="Q728" s="23">
        <v>7.2093827719473596E-3</v>
      </c>
      <c r="R728" s="203" t="s">
        <v>305</v>
      </c>
      <c r="S728" s="203" t="s">
        <v>306</v>
      </c>
      <c r="T728" s="23">
        <v>4.0000000000000001E-3</v>
      </c>
      <c r="U728" s="199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00"/>
      <c r="AT728" s="200"/>
      <c r="AU728" s="200"/>
      <c r="AV728" s="200"/>
      <c r="AW728" s="200"/>
      <c r="AX728" s="200"/>
      <c r="AY728" s="200"/>
      <c r="AZ728" s="200"/>
      <c r="BA728" s="200"/>
      <c r="BB728" s="200"/>
      <c r="BC728" s="200"/>
      <c r="BD728" s="200"/>
      <c r="BE728" s="200"/>
      <c r="BF728" s="200"/>
      <c r="BG728" s="200"/>
      <c r="BH728" s="200"/>
      <c r="BI728" s="200"/>
      <c r="BJ728" s="200"/>
      <c r="BK728" s="200"/>
      <c r="BL728" s="200"/>
      <c r="BM728" s="201">
        <v>11</v>
      </c>
    </row>
    <row r="729" spans="1:65">
      <c r="A729" s="29"/>
      <c r="B729" s="19">
        <v>1</v>
      </c>
      <c r="C729" s="9">
        <v>6</v>
      </c>
      <c r="D729" s="203" t="s">
        <v>305</v>
      </c>
      <c r="E729" s="23">
        <v>4.0000000000000001E-3</v>
      </c>
      <c r="F729" s="23">
        <v>4.0000000000000001E-3</v>
      </c>
      <c r="G729" s="23">
        <v>4.0000000000000001E-3</v>
      </c>
      <c r="H729" s="23">
        <v>6.0000000000000001E-3</v>
      </c>
      <c r="I729" s="23">
        <v>3.0000000000000001E-3</v>
      </c>
      <c r="J729" s="23">
        <v>4.0000000000000001E-3</v>
      </c>
      <c r="K729" s="23">
        <v>3.0000000000000001E-3</v>
      </c>
      <c r="L729" s="23">
        <v>3.0000000000000001E-3</v>
      </c>
      <c r="M729" s="23">
        <v>3.0000000000000001E-3</v>
      </c>
      <c r="N729" s="23">
        <v>4.0000000000000001E-3</v>
      </c>
      <c r="O729" s="23">
        <v>5.0000000000000001E-3</v>
      </c>
      <c r="P729" s="203" t="s">
        <v>109</v>
      </c>
      <c r="Q729" s="23">
        <v>5.9969498490848802E-3</v>
      </c>
      <c r="R729" s="203" t="s">
        <v>305</v>
      </c>
      <c r="S729" s="203" t="s">
        <v>306</v>
      </c>
      <c r="T729" s="23">
        <v>3.0000000000000001E-3</v>
      </c>
      <c r="U729" s="199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00"/>
      <c r="AT729" s="200"/>
      <c r="AU729" s="200"/>
      <c r="AV729" s="200"/>
      <c r="AW729" s="200"/>
      <c r="AX729" s="200"/>
      <c r="AY729" s="200"/>
      <c r="AZ729" s="200"/>
      <c r="BA729" s="200"/>
      <c r="BB729" s="200"/>
      <c r="BC729" s="200"/>
      <c r="BD729" s="200"/>
      <c r="BE729" s="200"/>
      <c r="BF729" s="200"/>
      <c r="BG729" s="200"/>
      <c r="BH729" s="200"/>
      <c r="BI729" s="200"/>
      <c r="BJ729" s="200"/>
      <c r="BK729" s="200"/>
      <c r="BL729" s="200"/>
      <c r="BM729" s="56"/>
    </row>
    <row r="730" spans="1:65">
      <c r="A730" s="29"/>
      <c r="B730" s="20" t="s">
        <v>258</v>
      </c>
      <c r="C730" s="12"/>
      <c r="D730" s="205" t="s">
        <v>626</v>
      </c>
      <c r="E730" s="205">
        <v>4.0000000000000001E-3</v>
      </c>
      <c r="F730" s="205">
        <v>4.1666666666666666E-3</v>
      </c>
      <c r="G730" s="205">
        <v>5.1666666666666675E-3</v>
      </c>
      <c r="H730" s="205">
        <v>5.5000000000000005E-3</v>
      </c>
      <c r="I730" s="205">
        <v>2.8333333333333335E-3</v>
      </c>
      <c r="J730" s="205">
        <v>4.6666666666666671E-3</v>
      </c>
      <c r="K730" s="205">
        <v>3.1666666666666666E-3</v>
      </c>
      <c r="L730" s="205">
        <v>3.1666666666666666E-3</v>
      </c>
      <c r="M730" s="205">
        <v>3.5000000000000001E-3</v>
      </c>
      <c r="N730" s="205">
        <v>3.4000000000000002E-3</v>
      </c>
      <c r="O730" s="205">
        <v>4.0000000000000001E-3</v>
      </c>
      <c r="P730" s="205" t="s">
        <v>626</v>
      </c>
      <c r="Q730" s="205">
        <v>9.5924850337795933E-3</v>
      </c>
      <c r="R730" s="205" t="s">
        <v>626</v>
      </c>
      <c r="S730" s="205" t="s">
        <v>626</v>
      </c>
      <c r="T730" s="205">
        <v>3.3333333333333335E-3</v>
      </c>
      <c r="U730" s="199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00"/>
      <c r="AT730" s="200"/>
      <c r="AU730" s="200"/>
      <c r="AV730" s="200"/>
      <c r="AW730" s="200"/>
      <c r="AX730" s="200"/>
      <c r="AY730" s="200"/>
      <c r="AZ730" s="200"/>
      <c r="BA730" s="200"/>
      <c r="BB730" s="200"/>
      <c r="BC730" s="200"/>
      <c r="BD730" s="200"/>
      <c r="BE730" s="200"/>
      <c r="BF730" s="200"/>
      <c r="BG730" s="200"/>
      <c r="BH730" s="200"/>
      <c r="BI730" s="200"/>
      <c r="BJ730" s="200"/>
      <c r="BK730" s="200"/>
      <c r="BL730" s="200"/>
      <c r="BM730" s="56"/>
    </row>
    <row r="731" spans="1:65">
      <c r="A731" s="29"/>
      <c r="B731" s="3" t="s">
        <v>259</v>
      </c>
      <c r="C731" s="28"/>
      <c r="D731" s="23" t="s">
        <v>626</v>
      </c>
      <c r="E731" s="23">
        <v>4.0000000000000001E-3</v>
      </c>
      <c r="F731" s="23">
        <v>4.0000000000000001E-3</v>
      </c>
      <c r="G731" s="23">
        <v>5.4999999999999997E-3</v>
      </c>
      <c r="H731" s="23">
        <v>6.0000000000000001E-3</v>
      </c>
      <c r="I731" s="23">
        <v>3.0000000000000001E-3</v>
      </c>
      <c r="J731" s="23">
        <v>4.5000000000000005E-3</v>
      </c>
      <c r="K731" s="23">
        <v>3.0000000000000001E-3</v>
      </c>
      <c r="L731" s="23">
        <v>3.0000000000000001E-3</v>
      </c>
      <c r="M731" s="23">
        <v>3.5000000000000001E-3</v>
      </c>
      <c r="N731" s="23">
        <v>4.0000000000000001E-3</v>
      </c>
      <c r="O731" s="23">
        <v>4.0000000000000001E-3</v>
      </c>
      <c r="P731" s="23" t="s">
        <v>626</v>
      </c>
      <c r="Q731" s="23">
        <v>6.5913524017604053E-3</v>
      </c>
      <c r="R731" s="23" t="s">
        <v>626</v>
      </c>
      <c r="S731" s="23" t="s">
        <v>626</v>
      </c>
      <c r="T731" s="23">
        <v>3.5000000000000001E-3</v>
      </c>
      <c r="U731" s="199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200"/>
      <c r="AT731" s="200"/>
      <c r="AU731" s="200"/>
      <c r="AV731" s="200"/>
      <c r="AW731" s="200"/>
      <c r="AX731" s="200"/>
      <c r="AY731" s="200"/>
      <c r="AZ731" s="200"/>
      <c r="BA731" s="200"/>
      <c r="BB731" s="200"/>
      <c r="BC731" s="200"/>
      <c r="BD731" s="200"/>
      <c r="BE731" s="200"/>
      <c r="BF731" s="200"/>
      <c r="BG731" s="200"/>
      <c r="BH731" s="200"/>
      <c r="BI731" s="200"/>
      <c r="BJ731" s="200"/>
      <c r="BK731" s="200"/>
      <c r="BL731" s="200"/>
      <c r="BM731" s="56"/>
    </row>
    <row r="732" spans="1:65">
      <c r="A732" s="29"/>
      <c r="B732" s="3" t="s">
        <v>260</v>
      </c>
      <c r="C732" s="28"/>
      <c r="D732" s="23" t="s">
        <v>626</v>
      </c>
      <c r="E732" s="23">
        <v>0</v>
      </c>
      <c r="F732" s="23">
        <v>7.5277265270908098E-4</v>
      </c>
      <c r="G732" s="23">
        <v>9.8319208025017492E-4</v>
      </c>
      <c r="H732" s="23">
        <v>1.2247448713915891E-3</v>
      </c>
      <c r="I732" s="23">
        <v>4.0824829046386303E-4</v>
      </c>
      <c r="J732" s="23">
        <v>1.3662601021279465E-3</v>
      </c>
      <c r="K732" s="23">
        <v>4.0824829046386303E-4</v>
      </c>
      <c r="L732" s="23">
        <v>7.5277265270908098E-4</v>
      </c>
      <c r="M732" s="23">
        <v>5.4772255750516611E-4</v>
      </c>
      <c r="N732" s="23">
        <v>8.9442719099991591E-4</v>
      </c>
      <c r="O732" s="23">
        <v>6.3245553203367588E-4</v>
      </c>
      <c r="P732" s="23" t="s">
        <v>626</v>
      </c>
      <c r="Q732" s="23">
        <v>9.1459645089504368E-3</v>
      </c>
      <c r="R732" s="23" t="s">
        <v>626</v>
      </c>
      <c r="S732" s="23" t="s">
        <v>626</v>
      </c>
      <c r="T732" s="23">
        <v>8.1649658092772606E-4</v>
      </c>
      <c r="U732" s="199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200"/>
      <c r="AT732" s="200"/>
      <c r="AU732" s="200"/>
      <c r="AV732" s="200"/>
      <c r="AW732" s="200"/>
      <c r="AX732" s="200"/>
      <c r="AY732" s="200"/>
      <c r="AZ732" s="200"/>
      <c r="BA732" s="200"/>
      <c r="BB732" s="200"/>
      <c r="BC732" s="200"/>
      <c r="BD732" s="200"/>
      <c r="BE732" s="200"/>
      <c r="BF732" s="200"/>
      <c r="BG732" s="200"/>
      <c r="BH732" s="200"/>
      <c r="BI732" s="200"/>
      <c r="BJ732" s="200"/>
      <c r="BK732" s="200"/>
      <c r="BL732" s="200"/>
      <c r="BM732" s="56"/>
    </row>
    <row r="733" spans="1:65">
      <c r="A733" s="29"/>
      <c r="B733" s="3" t="s">
        <v>86</v>
      </c>
      <c r="C733" s="28"/>
      <c r="D733" s="13" t="s">
        <v>626</v>
      </c>
      <c r="E733" s="13">
        <v>0</v>
      </c>
      <c r="F733" s="13">
        <v>0.18066543665017945</v>
      </c>
      <c r="G733" s="13">
        <v>0.19029524133874351</v>
      </c>
      <c r="H733" s="13">
        <v>0.22268088570756164</v>
      </c>
      <c r="I733" s="13">
        <v>0.14408763192842222</v>
      </c>
      <c r="J733" s="13">
        <v>0.29277002188455992</v>
      </c>
      <c r="K733" s="13">
        <v>0.12892051277806202</v>
      </c>
      <c r="L733" s="13">
        <v>0.23771767980286768</v>
      </c>
      <c r="M733" s="13">
        <v>0.15649215928719032</v>
      </c>
      <c r="N733" s="13">
        <v>0.26306682088232819</v>
      </c>
      <c r="O733" s="13">
        <v>0.15811388300841897</v>
      </c>
      <c r="P733" s="13" t="s">
        <v>626</v>
      </c>
      <c r="Q733" s="13">
        <v>0.95345100636000468</v>
      </c>
      <c r="R733" s="13" t="s">
        <v>626</v>
      </c>
      <c r="S733" s="13" t="s">
        <v>626</v>
      </c>
      <c r="T733" s="13">
        <v>0.2449489742783178</v>
      </c>
      <c r="U733" s="149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261</v>
      </c>
      <c r="C734" s="28"/>
      <c r="D734" s="13" t="s">
        <v>626</v>
      </c>
      <c r="E734" s="13">
        <v>-1.4991233945972127E-2</v>
      </c>
      <c r="F734" s="13">
        <v>2.6050797972945627E-2</v>
      </c>
      <c r="G734" s="13">
        <v>0.27230298948645282</v>
      </c>
      <c r="H734" s="13">
        <v>0.35438705332428855</v>
      </c>
      <c r="I734" s="13">
        <v>-0.30228545737839685</v>
      </c>
      <c r="J734" s="13">
        <v>0.14917689372969933</v>
      </c>
      <c r="K734" s="13">
        <v>-0.22020139354056134</v>
      </c>
      <c r="L734" s="13">
        <v>-0.22020139354056134</v>
      </c>
      <c r="M734" s="13">
        <v>-0.13811732970272561</v>
      </c>
      <c r="N734" s="13">
        <v>-0.16274254885407624</v>
      </c>
      <c r="O734" s="13">
        <v>-1.4991233945972127E-2</v>
      </c>
      <c r="P734" s="13" t="s">
        <v>626</v>
      </c>
      <c r="Q734" s="13">
        <v>1.3621704616287418</v>
      </c>
      <c r="R734" s="13" t="s">
        <v>626</v>
      </c>
      <c r="S734" s="13" t="s">
        <v>626</v>
      </c>
      <c r="T734" s="13">
        <v>-0.17915936162164336</v>
      </c>
      <c r="U734" s="149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45" t="s">
        <v>262</v>
      </c>
      <c r="C735" s="46"/>
      <c r="D735" s="44">
        <v>14.16</v>
      </c>
      <c r="E735" s="44">
        <v>0</v>
      </c>
      <c r="F735" s="44">
        <v>0.11</v>
      </c>
      <c r="G735" s="44">
        <v>0.79</v>
      </c>
      <c r="H735" s="44">
        <v>1.01</v>
      </c>
      <c r="I735" s="44">
        <v>0.79</v>
      </c>
      <c r="J735" s="44">
        <v>0.45</v>
      </c>
      <c r="K735" s="44">
        <v>0.56000000000000005</v>
      </c>
      <c r="L735" s="44">
        <v>0.56000000000000005</v>
      </c>
      <c r="M735" s="44">
        <v>0.34</v>
      </c>
      <c r="N735" s="44">
        <v>0.67</v>
      </c>
      <c r="O735" s="44">
        <v>0</v>
      </c>
      <c r="P735" s="44">
        <v>0.67</v>
      </c>
      <c r="Q735" s="44">
        <v>3.77</v>
      </c>
      <c r="R735" s="44">
        <v>14.16</v>
      </c>
      <c r="S735" s="44">
        <v>1.01</v>
      </c>
      <c r="T735" s="44">
        <v>0.45</v>
      </c>
      <c r="U735" s="149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BM736" s="55"/>
    </row>
    <row r="737" spans="1:65" ht="15">
      <c r="B737" s="8" t="s">
        <v>544</v>
      </c>
      <c r="BM737" s="27" t="s">
        <v>66</v>
      </c>
    </row>
    <row r="738" spans="1:65" ht="15">
      <c r="A738" s="24" t="s">
        <v>60</v>
      </c>
      <c r="B738" s="18" t="s">
        <v>111</v>
      </c>
      <c r="C738" s="15" t="s">
        <v>112</v>
      </c>
      <c r="D738" s="16" t="s">
        <v>223</v>
      </c>
      <c r="E738" s="17" t="s">
        <v>223</v>
      </c>
      <c r="F738" s="17" t="s">
        <v>223</v>
      </c>
      <c r="G738" s="17" t="s">
        <v>223</v>
      </c>
      <c r="H738" s="17" t="s">
        <v>223</v>
      </c>
      <c r="I738" s="17" t="s">
        <v>223</v>
      </c>
      <c r="J738" s="17" t="s">
        <v>223</v>
      </c>
      <c r="K738" s="17" t="s">
        <v>223</v>
      </c>
      <c r="L738" s="17" t="s">
        <v>223</v>
      </c>
      <c r="M738" s="17" t="s">
        <v>223</v>
      </c>
      <c r="N738" s="17" t="s">
        <v>223</v>
      </c>
      <c r="O738" s="17" t="s">
        <v>223</v>
      </c>
      <c r="P738" s="17" t="s">
        <v>223</v>
      </c>
      <c r="Q738" s="17" t="s">
        <v>223</v>
      </c>
      <c r="R738" s="17" t="s">
        <v>223</v>
      </c>
      <c r="S738" s="17" t="s">
        <v>223</v>
      </c>
      <c r="T738" s="17" t="s">
        <v>223</v>
      </c>
      <c r="U738" s="17" t="s">
        <v>223</v>
      </c>
      <c r="V738" s="17" t="s">
        <v>223</v>
      </c>
      <c r="W738" s="17" t="s">
        <v>223</v>
      </c>
      <c r="X738" s="17" t="s">
        <v>223</v>
      </c>
      <c r="Y738" s="149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 t="s">
        <v>224</v>
      </c>
      <c r="C739" s="9" t="s">
        <v>224</v>
      </c>
      <c r="D739" s="147" t="s">
        <v>226</v>
      </c>
      <c r="E739" s="148" t="s">
        <v>227</v>
      </c>
      <c r="F739" s="148" t="s">
        <v>228</v>
      </c>
      <c r="G739" s="148" t="s">
        <v>229</v>
      </c>
      <c r="H739" s="148" t="s">
        <v>230</v>
      </c>
      <c r="I739" s="148" t="s">
        <v>231</v>
      </c>
      <c r="J739" s="148" t="s">
        <v>232</v>
      </c>
      <c r="K739" s="148" t="s">
        <v>234</v>
      </c>
      <c r="L739" s="148" t="s">
        <v>235</v>
      </c>
      <c r="M739" s="148" t="s">
        <v>236</v>
      </c>
      <c r="N739" s="148" t="s">
        <v>237</v>
      </c>
      <c r="O739" s="148" t="s">
        <v>264</v>
      </c>
      <c r="P739" s="148" t="s">
        <v>238</v>
      </c>
      <c r="Q739" s="148" t="s">
        <v>239</v>
      </c>
      <c r="R739" s="148" t="s">
        <v>240</v>
      </c>
      <c r="S739" s="148" t="s">
        <v>241</v>
      </c>
      <c r="T739" s="148" t="s">
        <v>243</v>
      </c>
      <c r="U739" s="148" t="s">
        <v>244</v>
      </c>
      <c r="V739" s="148" t="s">
        <v>245</v>
      </c>
      <c r="W739" s="148" t="s">
        <v>246</v>
      </c>
      <c r="X739" s="148" t="s">
        <v>248</v>
      </c>
      <c r="Y739" s="149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</v>
      </c>
    </row>
    <row r="740" spans="1:65">
      <c r="A740" s="29"/>
      <c r="B740" s="19"/>
      <c r="C740" s="9"/>
      <c r="D740" s="10" t="s">
        <v>114</v>
      </c>
      <c r="E740" s="11" t="s">
        <v>291</v>
      </c>
      <c r="F740" s="11" t="s">
        <v>114</v>
      </c>
      <c r="G740" s="11" t="s">
        <v>114</v>
      </c>
      <c r="H740" s="11" t="s">
        <v>292</v>
      </c>
      <c r="I740" s="11" t="s">
        <v>291</v>
      </c>
      <c r="J740" s="11" t="s">
        <v>291</v>
      </c>
      <c r="K740" s="11" t="s">
        <v>292</v>
      </c>
      <c r="L740" s="11" t="s">
        <v>292</v>
      </c>
      <c r="M740" s="11" t="s">
        <v>292</v>
      </c>
      <c r="N740" s="11" t="s">
        <v>292</v>
      </c>
      <c r="O740" s="11" t="s">
        <v>292</v>
      </c>
      <c r="P740" s="11" t="s">
        <v>114</v>
      </c>
      <c r="Q740" s="11" t="s">
        <v>292</v>
      </c>
      <c r="R740" s="11" t="s">
        <v>114</v>
      </c>
      <c r="S740" s="11" t="s">
        <v>291</v>
      </c>
      <c r="T740" s="11" t="s">
        <v>114</v>
      </c>
      <c r="U740" s="11" t="s">
        <v>292</v>
      </c>
      <c r="V740" s="11" t="s">
        <v>292</v>
      </c>
      <c r="W740" s="11" t="s">
        <v>292</v>
      </c>
      <c r="X740" s="11" t="s">
        <v>291</v>
      </c>
      <c r="Y740" s="149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149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3</v>
      </c>
    </row>
    <row r="742" spans="1:65">
      <c r="A742" s="29"/>
      <c r="B742" s="18">
        <v>1</v>
      </c>
      <c r="C742" s="14">
        <v>1</v>
      </c>
      <c r="D742" s="21">
        <v>3.19</v>
      </c>
      <c r="E742" s="21">
        <v>3.2799999999999994</v>
      </c>
      <c r="F742" s="143">
        <v>2.9721744412666702</v>
      </c>
      <c r="G742" s="21">
        <v>3.2568391999999999</v>
      </c>
      <c r="H742" s="21">
        <v>3.1300000000000003</v>
      </c>
      <c r="I742" s="21">
        <v>3.11</v>
      </c>
      <c r="J742" s="21">
        <v>3.19</v>
      </c>
      <c r="K742" s="21">
        <v>3.35</v>
      </c>
      <c r="L742" s="21">
        <v>3.2199999999999998</v>
      </c>
      <c r="M742" s="21">
        <v>3.07</v>
      </c>
      <c r="N742" s="21">
        <v>3.34</v>
      </c>
      <c r="O742" s="21">
        <v>3.4000000000000004</v>
      </c>
      <c r="P742" s="21">
        <v>3.2288999999999999</v>
      </c>
      <c r="Q742" s="143">
        <v>2.8334000000000001</v>
      </c>
      <c r="R742" s="143">
        <v>3.46</v>
      </c>
      <c r="S742" s="21">
        <v>3.2377931921413814</v>
      </c>
      <c r="T742" s="21">
        <v>3.3091796428958902</v>
      </c>
      <c r="U742" s="21">
        <v>3.16</v>
      </c>
      <c r="V742" s="21">
        <v>3.044</v>
      </c>
      <c r="W742" s="21">
        <v>3.2</v>
      </c>
      <c r="X742" s="21">
        <v>3.4000000000000004</v>
      </c>
      <c r="Y742" s="149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>
        <v>1</v>
      </c>
      <c r="C743" s="9">
        <v>2</v>
      </c>
      <c r="D743" s="11">
        <v>3.2</v>
      </c>
      <c r="E743" s="11">
        <v>3.2099999999999995</v>
      </c>
      <c r="F743" s="144">
        <v>2.9897536414666663</v>
      </c>
      <c r="G743" s="11">
        <v>3.2886115999999994</v>
      </c>
      <c r="H743" s="11">
        <v>3.12</v>
      </c>
      <c r="I743" s="11">
        <v>3.12</v>
      </c>
      <c r="J743" s="11">
        <v>3.29</v>
      </c>
      <c r="K743" s="11">
        <v>3.34</v>
      </c>
      <c r="L743" s="11">
        <v>3.19</v>
      </c>
      <c r="M743" s="11">
        <v>3.11</v>
      </c>
      <c r="N743" s="11">
        <v>3.35</v>
      </c>
      <c r="O743" s="11">
        <v>3.3000000000000003</v>
      </c>
      <c r="P743" s="11">
        <v>3.2120999999999995</v>
      </c>
      <c r="Q743" s="144">
        <v>2.8015000000000003</v>
      </c>
      <c r="R743" s="144">
        <v>3.37</v>
      </c>
      <c r="S743" s="11">
        <v>3.212884075088053</v>
      </c>
      <c r="T743" s="11">
        <v>3.3154859436496502</v>
      </c>
      <c r="U743" s="11">
        <v>3.08</v>
      </c>
      <c r="V743" s="11">
        <v>3.0979999999999999</v>
      </c>
      <c r="W743" s="11">
        <v>3.38</v>
      </c>
      <c r="X743" s="11">
        <v>3.37</v>
      </c>
      <c r="Y743" s="149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 t="e">
        <v>#N/A</v>
      </c>
    </row>
    <row r="744" spans="1:65">
      <c r="A744" s="29"/>
      <c r="B744" s="19">
        <v>1</v>
      </c>
      <c r="C744" s="9">
        <v>3</v>
      </c>
      <c r="D744" s="11">
        <v>3.18</v>
      </c>
      <c r="E744" s="11">
        <v>3.2099999999999995</v>
      </c>
      <c r="F744" s="144">
        <v>3.0466322610666667</v>
      </c>
      <c r="G744" s="11">
        <v>3.2680680000000004</v>
      </c>
      <c r="H744" s="11">
        <v>3.27</v>
      </c>
      <c r="I744" s="11">
        <v>3.18</v>
      </c>
      <c r="J744" s="11">
        <v>3.17</v>
      </c>
      <c r="K744" s="11">
        <v>3.34</v>
      </c>
      <c r="L744" s="11">
        <v>3.2</v>
      </c>
      <c r="M744" s="11">
        <v>3.1</v>
      </c>
      <c r="N744" s="11">
        <v>3.26</v>
      </c>
      <c r="O744" s="11">
        <v>3.3000000000000003</v>
      </c>
      <c r="P744" s="11">
        <v>3.2515000000000001</v>
      </c>
      <c r="Q744" s="144">
        <v>2.7904</v>
      </c>
      <c r="R744" s="144">
        <v>3.4099999999999997</v>
      </c>
      <c r="S744" s="145">
        <v>3.0597656480241691</v>
      </c>
      <c r="T744" s="11">
        <v>3.3315550031740901</v>
      </c>
      <c r="U744" s="11">
        <v>3.01</v>
      </c>
      <c r="V744" s="11">
        <v>3.08</v>
      </c>
      <c r="W744" s="11">
        <v>3.25</v>
      </c>
      <c r="X744" s="11">
        <v>3.17</v>
      </c>
      <c r="Y744" s="149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16</v>
      </c>
    </row>
    <row r="745" spans="1:65">
      <c r="A745" s="29"/>
      <c r="B745" s="19">
        <v>1</v>
      </c>
      <c r="C745" s="9">
        <v>4</v>
      </c>
      <c r="D745" s="11">
        <v>3.19</v>
      </c>
      <c r="E745" s="11">
        <v>3.27</v>
      </c>
      <c r="F745" s="144">
        <v>3.0048548330666702</v>
      </c>
      <c r="G745" s="11">
        <v>3.2728783999999997</v>
      </c>
      <c r="H745" s="11">
        <v>3.2300000000000004</v>
      </c>
      <c r="I745" s="11">
        <v>3.16</v>
      </c>
      <c r="J745" s="11">
        <v>3.08</v>
      </c>
      <c r="K745" s="11">
        <v>3.32</v>
      </c>
      <c r="L745" s="11">
        <v>3.2</v>
      </c>
      <c r="M745" s="11">
        <v>3.03</v>
      </c>
      <c r="N745" s="11">
        <v>3.42</v>
      </c>
      <c r="O745" s="11">
        <v>3.37</v>
      </c>
      <c r="P745" s="11">
        <v>3.2530000000000001</v>
      </c>
      <c r="Q745" s="144">
        <v>2.7376</v>
      </c>
      <c r="R745" s="144">
        <v>3.55</v>
      </c>
      <c r="S745" s="11">
        <v>3.1869814331795205</v>
      </c>
      <c r="T745" s="11">
        <v>3.2763370931131108</v>
      </c>
      <c r="U745" s="145">
        <v>2.89</v>
      </c>
      <c r="V745" s="11">
        <v>3.0870000000000002</v>
      </c>
      <c r="W745" s="11">
        <v>3.3099999999999996</v>
      </c>
      <c r="X745" s="11">
        <v>3.2300000000000004</v>
      </c>
      <c r="Y745" s="149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3.2203553569729406</v>
      </c>
    </row>
    <row r="746" spans="1:65">
      <c r="A746" s="29"/>
      <c r="B746" s="19">
        <v>1</v>
      </c>
      <c r="C746" s="9">
        <v>5</v>
      </c>
      <c r="D746" s="11">
        <v>3.2</v>
      </c>
      <c r="E746" s="11">
        <v>3.2099999999999995</v>
      </c>
      <c r="F746" s="144">
        <v>2.9279348338666673</v>
      </c>
      <c r="G746" s="11">
        <v>3.2810832000000003</v>
      </c>
      <c r="H746" s="11">
        <v>3.17</v>
      </c>
      <c r="I746" s="11">
        <v>3.15</v>
      </c>
      <c r="J746" s="11">
        <v>3.25</v>
      </c>
      <c r="K746" s="11">
        <v>3.36</v>
      </c>
      <c r="L746" s="11">
        <v>3.18</v>
      </c>
      <c r="M746" s="11">
        <v>3.09</v>
      </c>
      <c r="N746" s="11">
        <v>3.2099999999999995</v>
      </c>
      <c r="O746" s="11">
        <v>3.35</v>
      </c>
      <c r="P746" s="11">
        <v>3.2384999999999997</v>
      </c>
      <c r="Q746" s="144">
        <v>2.7935000000000003</v>
      </c>
      <c r="R746" s="144">
        <v>3.53</v>
      </c>
      <c r="S746" s="11">
        <v>3.1800954600860418</v>
      </c>
      <c r="T746" s="11">
        <v>3.2891875583003922</v>
      </c>
      <c r="U746" s="11">
        <v>2.94</v>
      </c>
      <c r="V746" s="11">
        <v>3.0880000000000001</v>
      </c>
      <c r="W746" s="11">
        <v>3.2300000000000004</v>
      </c>
      <c r="X746" s="11">
        <v>3.3099999999999996</v>
      </c>
      <c r="Y746" s="149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109</v>
      </c>
    </row>
    <row r="747" spans="1:65">
      <c r="A747" s="29"/>
      <c r="B747" s="19">
        <v>1</v>
      </c>
      <c r="C747" s="9">
        <v>6</v>
      </c>
      <c r="D747" s="11">
        <v>3.16</v>
      </c>
      <c r="E747" s="11">
        <v>3.3000000000000003</v>
      </c>
      <c r="F747" s="144">
        <v>2.9486479638666667</v>
      </c>
      <c r="G747" s="11">
        <v>3.2685400000000002</v>
      </c>
      <c r="H747" s="11">
        <v>3.15</v>
      </c>
      <c r="I747" s="11">
        <v>3.2199999999999998</v>
      </c>
      <c r="J747" s="11">
        <v>3.2300000000000004</v>
      </c>
      <c r="K747" s="11">
        <v>3.3099999999999996</v>
      </c>
      <c r="L747" s="11">
        <v>3.2799999999999994</v>
      </c>
      <c r="M747" s="11">
        <v>3.06</v>
      </c>
      <c r="N747" s="11">
        <v>3.32</v>
      </c>
      <c r="O747" s="11">
        <v>3.34</v>
      </c>
      <c r="P747" s="11">
        <v>3.2752999999999997</v>
      </c>
      <c r="Q747" s="144">
        <v>2.8367</v>
      </c>
      <c r="R747" s="144">
        <v>3.44</v>
      </c>
      <c r="S747" s="11">
        <v>3.2312430752355881</v>
      </c>
      <c r="T747" s="11">
        <v>3.3035162290678004</v>
      </c>
      <c r="U747" s="11">
        <v>3.1300000000000003</v>
      </c>
      <c r="V747" s="11">
        <v>3.1179999999999999</v>
      </c>
      <c r="W747" s="11">
        <v>3.18</v>
      </c>
      <c r="X747" s="11">
        <v>3.16</v>
      </c>
      <c r="Y747" s="149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20" t="s">
        <v>258</v>
      </c>
      <c r="C748" s="12"/>
      <c r="D748" s="22">
        <v>3.186666666666667</v>
      </c>
      <c r="E748" s="22">
        <v>3.2466666666666661</v>
      </c>
      <c r="F748" s="22">
        <v>2.9816663291000012</v>
      </c>
      <c r="G748" s="22">
        <v>3.272670066666667</v>
      </c>
      <c r="H748" s="22">
        <v>3.1783333333333332</v>
      </c>
      <c r="I748" s="22">
        <v>3.1566666666666667</v>
      </c>
      <c r="J748" s="22">
        <v>3.2016666666666667</v>
      </c>
      <c r="K748" s="22">
        <v>3.3366666666666664</v>
      </c>
      <c r="L748" s="22">
        <v>3.211666666666666</v>
      </c>
      <c r="M748" s="22">
        <v>3.0766666666666662</v>
      </c>
      <c r="N748" s="22">
        <v>3.3166666666666664</v>
      </c>
      <c r="O748" s="22">
        <v>3.3433333333333337</v>
      </c>
      <c r="P748" s="22">
        <v>3.2432166666666666</v>
      </c>
      <c r="Q748" s="22">
        <v>2.7988499999999998</v>
      </c>
      <c r="R748" s="22">
        <v>3.4600000000000004</v>
      </c>
      <c r="S748" s="22">
        <v>3.1847938139591254</v>
      </c>
      <c r="T748" s="22">
        <v>3.3042102450334885</v>
      </c>
      <c r="U748" s="22">
        <v>3.0350000000000001</v>
      </c>
      <c r="V748" s="22">
        <v>3.085833333333333</v>
      </c>
      <c r="W748" s="22">
        <v>3.2583333333333333</v>
      </c>
      <c r="X748" s="22">
        <v>3.2733333333333334</v>
      </c>
      <c r="Y748" s="149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259</v>
      </c>
      <c r="C749" s="28"/>
      <c r="D749" s="11">
        <v>3.19</v>
      </c>
      <c r="E749" s="11">
        <v>3.2399999999999998</v>
      </c>
      <c r="F749" s="11">
        <v>2.9809640413666685</v>
      </c>
      <c r="G749" s="11">
        <v>3.2707091999999998</v>
      </c>
      <c r="H749" s="11">
        <v>3.16</v>
      </c>
      <c r="I749" s="11">
        <v>3.1550000000000002</v>
      </c>
      <c r="J749" s="11">
        <v>3.21</v>
      </c>
      <c r="K749" s="11">
        <v>3.34</v>
      </c>
      <c r="L749" s="11">
        <v>3.2</v>
      </c>
      <c r="M749" s="11">
        <v>3.08</v>
      </c>
      <c r="N749" s="11">
        <v>3.33</v>
      </c>
      <c r="O749" s="11">
        <v>3.3449999999999998</v>
      </c>
      <c r="P749" s="11">
        <v>3.2450000000000001</v>
      </c>
      <c r="Q749" s="11">
        <v>2.7975000000000003</v>
      </c>
      <c r="R749" s="11">
        <v>3.45</v>
      </c>
      <c r="S749" s="11">
        <v>3.199932754133787</v>
      </c>
      <c r="T749" s="11">
        <v>3.3063479359818455</v>
      </c>
      <c r="U749" s="11">
        <v>3.0449999999999999</v>
      </c>
      <c r="V749" s="11">
        <v>3.0875000000000004</v>
      </c>
      <c r="W749" s="11">
        <v>3.24</v>
      </c>
      <c r="X749" s="11">
        <v>3.27</v>
      </c>
      <c r="Y749" s="149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260</v>
      </c>
      <c r="C750" s="28"/>
      <c r="D750" s="23">
        <v>1.5055453054181614E-2</v>
      </c>
      <c r="E750" s="23">
        <v>4.1311822359546002E-2</v>
      </c>
      <c r="F750" s="23">
        <v>4.2168864369716778E-2</v>
      </c>
      <c r="G750" s="23">
        <v>1.1079797001509694E-2</v>
      </c>
      <c r="H750" s="23">
        <v>5.946988033169958E-2</v>
      </c>
      <c r="I750" s="23">
        <v>4.0331955899344421E-2</v>
      </c>
      <c r="J750" s="23">
        <v>7.3325757184407384E-2</v>
      </c>
      <c r="K750" s="23">
        <v>1.8618986725025367E-2</v>
      </c>
      <c r="L750" s="23">
        <v>3.6009258068816767E-2</v>
      </c>
      <c r="M750" s="23">
        <v>2.9439202887759527E-2</v>
      </c>
      <c r="N750" s="23">
        <v>7.3393914370788862E-2</v>
      </c>
      <c r="O750" s="23">
        <v>3.9327683210007007E-2</v>
      </c>
      <c r="P750" s="23">
        <v>2.1859223834955126E-2</v>
      </c>
      <c r="Q750" s="23">
        <v>3.60137057243489E-2</v>
      </c>
      <c r="R750" s="23">
        <v>6.9282032302755023E-2</v>
      </c>
      <c r="S750" s="23">
        <v>6.5443767029649769E-2</v>
      </c>
      <c r="T750" s="23">
        <v>1.950716517069143E-2</v>
      </c>
      <c r="U750" s="23">
        <v>0.10709808588392239</v>
      </c>
      <c r="V750" s="23">
        <v>2.4383737750120753E-2</v>
      </c>
      <c r="W750" s="23">
        <v>7.4677082606825498E-2</v>
      </c>
      <c r="X750" s="23">
        <v>0.10211105065891092</v>
      </c>
      <c r="Y750" s="199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200"/>
      <c r="AT750" s="200"/>
      <c r="AU750" s="200"/>
      <c r="AV750" s="200"/>
      <c r="AW750" s="200"/>
      <c r="AX750" s="200"/>
      <c r="AY750" s="200"/>
      <c r="AZ750" s="200"/>
      <c r="BA750" s="200"/>
      <c r="BB750" s="200"/>
      <c r="BC750" s="200"/>
      <c r="BD750" s="200"/>
      <c r="BE750" s="200"/>
      <c r="BF750" s="200"/>
      <c r="BG750" s="200"/>
      <c r="BH750" s="200"/>
      <c r="BI750" s="200"/>
      <c r="BJ750" s="200"/>
      <c r="BK750" s="200"/>
      <c r="BL750" s="200"/>
      <c r="BM750" s="56"/>
    </row>
    <row r="751" spans="1:65">
      <c r="A751" s="29"/>
      <c r="B751" s="3" t="s">
        <v>86</v>
      </c>
      <c r="C751" s="28"/>
      <c r="D751" s="13">
        <v>4.7245145567515519E-3</v>
      </c>
      <c r="E751" s="13">
        <v>1.2724380603556266E-2</v>
      </c>
      <c r="F751" s="13">
        <v>1.4142717432250445E-2</v>
      </c>
      <c r="G751" s="13">
        <v>3.3855527064464729E-3</v>
      </c>
      <c r="H751" s="13">
        <v>1.8711026847939041E-2</v>
      </c>
      <c r="I751" s="13">
        <v>1.2776754772759583E-2</v>
      </c>
      <c r="J751" s="13">
        <v>2.2902370802001266E-2</v>
      </c>
      <c r="K751" s="13">
        <v>5.5801159016060043E-3</v>
      </c>
      <c r="L751" s="13">
        <v>1.1212016004820999E-2</v>
      </c>
      <c r="M751" s="13">
        <v>9.5685383167149075E-3</v>
      </c>
      <c r="N751" s="13">
        <v>2.2128818403252926E-2</v>
      </c>
      <c r="O751" s="13">
        <v>1.1763015915256332E-2</v>
      </c>
      <c r="P751" s="13">
        <v>6.7399825795239681E-3</v>
      </c>
      <c r="Q751" s="13">
        <v>1.286732255188699E-2</v>
      </c>
      <c r="R751" s="13">
        <v>2.0023708758021681E-2</v>
      </c>
      <c r="S751" s="13">
        <v>2.0548823833683099E-2</v>
      </c>
      <c r="T751" s="13">
        <v>5.9037300062889072E-3</v>
      </c>
      <c r="U751" s="13">
        <v>3.5287672449397824E-2</v>
      </c>
      <c r="V751" s="13">
        <v>7.9018323791911708E-3</v>
      </c>
      <c r="W751" s="13">
        <v>2.2918797730995037E-2</v>
      </c>
      <c r="X751" s="13">
        <v>3.1194821993557307E-2</v>
      </c>
      <c r="Y751" s="149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261</v>
      </c>
      <c r="C752" s="28"/>
      <c r="D752" s="13">
        <v>-1.046117169439964E-2</v>
      </c>
      <c r="E752" s="13">
        <v>8.1703125205589977E-3</v>
      </c>
      <c r="F752" s="13">
        <v>-7.4118847584976333E-2</v>
      </c>
      <c r="G752" s="13">
        <v>1.6245011464480541E-2</v>
      </c>
      <c r="H752" s="13">
        <v>-1.3048877835366346E-2</v>
      </c>
      <c r="I752" s="13">
        <v>-1.9776913801879292E-2</v>
      </c>
      <c r="J752" s="13">
        <v>-5.8033006406600363E-3</v>
      </c>
      <c r="K752" s="13">
        <v>3.6117538842997732E-2</v>
      </c>
      <c r="L752" s="13">
        <v>-2.6980532715004113E-3</v>
      </c>
      <c r="M752" s="13">
        <v>-4.4618892755158068E-2</v>
      </c>
      <c r="N752" s="13">
        <v>2.9907044104678038E-2</v>
      </c>
      <c r="O752" s="13">
        <v>3.8187703755771185E-2</v>
      </c>
      <c r="P752" s="13">
        <v>7.099002178199143E-3</v>
      </c>
      <c r="Q752" s="13">
        <v>-0.13088784008270005</v>
      </c>
      <c r="R752" s="13">
        <v>7.44155897293024E-2</v>
      </c>
      <c r="S752" s="13">
        <v>-1.1042738788691442E-2</v>
      </c>
      <c r="T752" s="13">
        <v>2.6039017054120928E-2</v>
      </c>
      <c r="U752" s="13">
        <v>-5.7557423459990487E-2</v>
      </c>
      <c r="V752" s="13">
        <v>-4.1772416000094847E-2</v>
      </c>
      <c r="W752" s="13">
        <v>1.179310111791243E-2</v>
      </c>
      <c r="X752" s="13">
        <v>1.6450972171652145E-2</v>
      </c>
      <c r="Y752" s="149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45" t="s">
        <v>262</v>
      </c>
      <c r="C753" s="46"/>
      <c r="D753" s="44">
        <v>0.27</v>
      </c>
      <c r="E753" s="44">
        <v>0.38</v>
      </c>
      <c r="F753" s="44">
        <v>2.5099999999999998</v>
      </c>
      <c r="G753" s="44">
        <v>0.67</v>
      </c>
      <c r="H753" s="44">
        <v>0.36</v>
      </c>
      <c r="I753" s="44">
        <v>0.6</v>
      </c>
      <c r="J753" s="44">
        <v>0.11</v>
      </c>
      <c r="K753" s="44">
        <v>1.37</v>
      </c>
      <c r="L753" s="44">
        <v>0</v>
      </c>
      <c r="M753" s="44">
        <v>1.48</v>
      </c>
      <c r="N753" s="44">
        <v>1.1499999999999999</v>
      </c>
      <c r="O753" s="44">
        <v>1.44</v>
      </c>
      <c r="P753" s="44">
        <v>0.34</v>
      </c>
      <c r="Q753" s="44">
        <v>4.51</v>
      </c>
      <c r="R753" s="44">
        <v>2.72</v>
      </c>
      <c r="S753" s="44">
        <v>0.28999999999999998</v>
      </c>
      <c r="T753" s="44">
        <v>1.01</v>
      </c>
      <c r="U753" s="44">
        <v>1.93</v>
      </c>
      <c r="V753" s="44">
        <v>1.38</v>
      </c>
      <c r="W753" s="44">
        <v>0.51</v>
      </c>
      <c r="X753" s="44">
        <v>0.67</v>
      </c>
      <c r="Y753" s="149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BM754" s="55"/>
    </row>
    <row r="755" spans="1:65" ht="15">
      <c r="B755" s="8" t="s">
        <v>545</v>
      </c>
      <c r="BM755" s="27" t="s">
        <v>66</v>
      </c>
    </row>
    <row r="756" spans="1:65" ht="15">
      <c r="A756" s="24" t="s">
        <v>6</v>
      </c>
      <c r="B756" s="18" t="s">
        <v>111</v>
      </c>
      <c r="C756" s="15" t="s">
        <v>112</v>
      </c>
      <c r="D756" s="16" t="s">
        <v>223</v>
      </c>
      <c r="E756" s="17" t="s">
        <v>223</v>
      </c>
      <c r="F756" s="17" t="s">
        <v>223</v>
      </c>
      <c r="G756" s="17" t="s">
        <v>223</v>
      </c>
      <c r="H756" s="17" t="s">
        <v>223</v>
      </c>
      <c r="I756" s="17" t="s">
        <v>223</v>
      </c>
      <c r="J756" s="17" t="s">
        <v>223</v>
      </c>
      <c r="K756" s="17" t="s">
        <v>223</v>
      </c>
      <c r="L756" s="17" t="s">
        <v>223</v>
      </c>
      <c r="M756" s="17" t="s">
        <v>223</v>
      </c>
      <c r="N756" s="17" t="s">
        <v>223</v>
      </c>
      <c r="O756" s="17" t="s">
        <v>223</v>
      </c>
      <c r="P756" s="17" t="s">
        <v>223</v>
      </c>
      <c r="Q756" s="17" t="s">
        <v>223</v>
      </c>
      <c r="R756" s="17" t="s">
        <v>223</v>
      </c>
      <c r="S756" s="17" t="s">
        <v>223</v>
      </c>
      <c r="T756" s="17" t="s">
        <v>223</v>
      </c>
      <c r="U756" s="17" t="s">
        <v>223</v>
      </c>
      <c r="V756" s="17" t="s">
        <v>223</v>
      </c>
      <c r="W756" s="17" t="s">
        <v>223</v>
      </c>
      <c r="X756" s="17" t="s">
        <v>223</v>
      </c>
      <c r="Y756" s="149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 t="s">
        <v>224</v>
      </c>
      <c r="C757" s="9" t="s">
        <v>224</v>
      </c>
      <c r="D757" s="147" t="s">
        <v>226</v>
      </c>
      <c r="E757" s="148" t="s">
        <v>227</v>
      </c>
      <c r="F757" s="148" t="s">
        <v>228</v>
      </c>
      <c r="G757" s="148" t="s">
        <v>230</v>
      </c>
      <c r="H757" s="148" t="s">
        <v>231</v>
      </c>
      <c r="I757" s="148" t="s">
        <v>232</v>
      </c>
      <c r="J757" s="148" t="s">
        <v>234</v>
      </c>
      <c r="K757" s="148" t="s">
        <v>235</v>
      </c>
      <c r="L757" s="148" t="s">
        <v>236</v>
      </c>
      <c r="M757" s="148" t="s">
        <v>237</v>
      </c>
      <c r="N757" s="148" t="s">
        <v>264</v>
      </c>
      <c r="O757" s="148" t="s">
        <v>238</v>
      </c>
      <c r="P757" s="148" t="s">
        <v>239</v>
      </c>
      <c r="Q757" s="148" t="s">
        <v>240</v>
      </c>
      <c r="R757" s="148" t="s">
        <v>241</v>
      </c>
      <c r="S757" s="148" t="s">
        <v>242</v>
      </c>
      <c r="T757" s="148" t="s">
        <v>243</v>
      </c>
      <c r="U757" s="148" t="s">
        <v>244</v>
      </c>
      <c r="V757" s="148" t="s">
        <v>245</v>
      </c>
      <c r="W757" s="148" t="s">
        <v>246</v>
      </c>
      <c r="X757" s="148" t="s">
        <v>248</v>
      </c>
      <c r="Y757" s="149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 t="s">
        <v>3</v>
      </c>
    </row>
    <row r="758" spans="1:65">
      <c r="A758" s="29"/>
      <c r="B758" s="19"/>
      <c r="C758" s="9"/>
      <c r="D758" s="10" t="s">
        <v>291</v>
      </c>
      <c r="E758" s="11" t="s">
        <v>114</v>
      </c>
      <c r="F758" s="11" t="s">
        <v>291</v>
      </c>
      <c r="G758" s="11" t="s">
        <v>292</v>
      </c>
      <c r="H758" s="11" t="s">
        <v>291</v>
      </c>
      <c r="I758" s="11" t="s">
        <v>291</v>
      </c>
      <c r="J758" s="11" t="s">
        <v>292</v>
      </c>
      <c r="K758" s="11" t="s">
        <v>292</v>
      </c>
      <c r="L758" s="11" t="s">
        <v>292</v>
      </c>
      <c r="M758" s="11" t="s">
        <v>292</v>
      </c>
      <c r="N758" s="11" t="s">
        <v>292</v>
      </c>
      <c r="O758" s="11" t="s">
        <v>291</v>
      </c>
      <c r="P758" s="11" t="s">
        <v>292</v>
      </c>
      <c r="Q758" s="11" t="s">
        <v>291</v>
      </c>
      <c r="R758" s="11" t="s">
        <v>291</v>
      </c>
      <c r="S758" s="11" t="s">
        <v>291</v>
      </c>
      <c r="T758" s="11" t="s">
        <v>114</v>
      </c>
      <c r="U758" s="11" t="s">
        <v>292</v>
      </c>
      <c r="V758" s="11" t="s">
        <v>291</v>
      </c>
      <c r="W758" s="11" t="s">
        <v>292</v>
      </c>
      <c r="X758" s="11" t="s">
        <v>291</v>
      </c>
      <c r="Y758" s="149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2</v>
      </c>
    </row>
    <row r="759" spans="1:65">
      <c r="A759" s="29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149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3</v>
      </c>
    </row>
    <row r="760" spans="1:65">
      <c r="A760" s="29"/>
      <c r="B760" s="18">
        <v>1</v>
      </c>
      <c r="C760" s="14">
        <v>1</v>
      </c>
      <c r="D760" s="143">
        <v>1</v>
      </c>
      <c r="E760" s="143" t="s">
        <v>107</v>
      </c>
      <c r="F760" s="143">
        <v>0.53932893744937438</v>
      </c>
      <c r="G760" s="143">
        <v>1.2</v>
      </c>
      <c r="H760" s="21">
        <v>1.04</v>
      </c>
      <c r="I760" s="21">
        <v>0.88</v>
      </c>
      <c r="J760" s="21">
        <v>0.91</v>
      </c>
      <c r="K760" s="21">
        <v>0.96</v>
      </c>
      <c r="L760" s="21">
        <v>0.84</v>
      </c>
      <c r="M760" s="21">
        <v>0.93</v>
      </c>
      <c r="N760" s="21">
        <v>0.84</v>
      </c>
      <c r="O760" s="21">
        <v>0.83</v>
      </c>
      <c r="P760" s="21">
        <v>0.83</v>
      </c>
      <c r="Q760" s="143">
        <v>0.8</v>
      </c>
      <c r="R760" s="21">
        <v>0.95373710313117455</v>
      </c>
      <c r="S760" s="21">
        <v>1.0173340643771638</v>
      </c>
      <c r="T760" s="21">
        <v>0.92949678870754127</v>
      </c>
      <c r="U760" s="21">
        <v>1.05</v>
      </c>
      <c r="V760" s="21">
        <v>0.93</v>
      </c>
      <c r="W760" s="143">
        <v>1.9</v>
      </c>
      <c r="X760" s="21">
        <v>0.95</v>
      </c>
      <c r="Y760" s="149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>
        <v>1</v>
      </c>
      <c r="C761" s="9">
        <v>2</v>
      </c>
      <c r="D761" s="144">
        <v>0.9</v>
      </c>
      <c r="E761" s="144" t="s">
        <v>107</v>
      </c>
      <c r="F761" s="144">
        <v>0.52556854059973435</v>
      </c>
      <c r="G761" s="144">
        <v>1.1000000000000001</v>
      </c>
      <c r="H761" s="11">
        <v>0.96</v>
      </c>
      <c r="I761" s="11">
        <v>1</v>
      </c>
      <c r="J761" s="11">
        <v>0.91</v>
      </c>
      <c r="K761" s="11">
        <v>0.91</v>
      </c>
      <c r="L761" s="11">
        <v>0.87</v>
      </c>
      <c r="M761" s="11">
        <v>0.98</v>
      </c>
      <c r="N761" s="11">
        <v>0.8</v>
      </c>
      <c r="O761" s="11">
        <v>0.8</v>
      </c>
      <c r="P761" s="11">
        <v>0.76</v>
      </c>
      <c r="Q761" s="144">
        <v>0.8</v>
      </c>
      <c r="R761" s="11">
        <v>0.92219204251873488</v>
      </c>
      <c r="S761" s="145">
        <v>1.22264303005722</v>
      </c>
      <c r="T761" s="11">
        <v>0.96894276759543152</v>
      </c>
      <c r="U761" s="11">
        <v>1.06</v>
      </c>
      <c r="V761" s="11">
        <v>0.97000000000000008</v>
      </c>
      <c r="W761" s="144">
        <v>2.9</v>
      </c>
      <c r="X761" s="11">
        <v>0.8</v>
      </c>
      <c r="Y761" s="149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 t="e">
        <v>#N/A</v>
      </c>
    </row>
    <row r="762" spans="1:65">
      <c r="A762" s="29"/>
      <c r="B762" s="19">
        <v>1</v>
      </c>
      <c r="C762" s="9">
        <v>3</v>
      </c>
      <c r="D762" s="144">
        <v>0.9</v>
      </c>
      <c r="E762" s="144" t="s">
        <v>107</v>
      </c>
      <c r="F762" s="144">
        <v>0.51577894576361605</v>
      </c>
      <c r="G762" s="144">
        <v>1.2</v>
      </c>
      <c r="H762" s="11">
        <v>0.94</v>
      </c>
      <c r="I762" s="11">
        <v>0.93</v>
      </c>
      <c r="J762" s="11">
        <v>0.84</v>
      </c>
      <c r="K762" s="11">
        <v>0.94</v>
      </c>
      <c r="L762" s="11">
        <v>0.86</v>
      </c>
      <c r="M762" s="11">
        <v>0.9</v>
      </c>
      <c r="N762" s="11">
        <v>0.83</v>
      </c>
      <c r="O762" s="11">
        <v>0.81</v>
      </c>
      <c r="P762" s="11">
        <v>0.77</v>
      </c>
      <c r="Q762" s="144">
        <v>0.8</v>
      </c>
      <c r="R762" s="11">
        <v>0.89899941992395027</v>
      </c>
      <c r="S762" s="11">
        <v>1.0967170092793606</v>
      </c>
      <c r="T762" s="11">
        <v>0.95553078903581024</v>
      </c>
      <c r="U762" s="11">
        <v>0.96</v>
      </c>
      <c r="V762" s="11">
        <v>0.94</v>
      </c>
      <c r="W762" s="144">
        <v>1.7</v>
      </c>
      <c r="X762" s="11">
        <v>0.85</v>
      </c>
      <c r="Y762" s="149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16</v>
      </c>
    </row>
    <row r="763" spans="1:65">
      <c r="A763" s="29"/>
      <c r="B763" s="19">
        <v>1</v>
      </c>
      <c r="C763" s="9">
        <v>4</v>
      </c>
      <c r="D763" s="144">
        <v>0.9</v>
      </c>
      <c r="E763" s="144" t="s">
        <v>107</v>
      </c>
      <c r="F763" s="144">
        <v>0.54883012137481602</v>
      </c>
      <c r="G763" s="144">
        <v>1</v>
      </c>
      <c r="H763" s="11">
        <v>1.06</v>
      </c>
      <c r="I763" s="11">
        <v>0.88</v>
      </c>
      <c r="J763" s="11">
        <v>0.84</v>
      </c>
      <c r="K763" s="11">
        <v>0.93</v>
      </c>
      <c r="L763" s="11">
        <v>0.83</v>
      </c>
      <c r="M763" s="11">
        <v>0.89</v>
      </c>
      <c r="N763" s="11">
        <v>0.84</v>
      </c>
      <c r="O763" s="11">
        <v>0.83</v>
      </c>
      <c r="P763" s="11">
        <v>0.78</v>
      </c>
      <c r="Q763" s="144">
        <v>0.8</v>
      </c>
      <c r="R763" s="11">
        <v>0.89061495932066737</v>
      </c>
      <c r="S763" s="11">
        <v>1.0121012952393904</v>
      </c>
      <c r="T763" s="11">
        <v>0.92332092116835418</v>
      </c>
      <c r="U763" s="11">
        <v>0.95</v>
      </c>
      <c r="V763" s="11">
        <v>0.93</v>
      </c>
      <c r="W763" s="144">
        <v>2.2000000000000002</v>
      </c>
      <c r="X763" s="11">
        <v>0.91</v>
      </c>
      <c r="Y763" s="149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0.90665978224038668</v>
      </c>
    </row>
    <row r="764" spans="1:65">
      <c r="A764" s="29"/>
      <c r="B764" s="19">
        <v>1</v>
      </c>
      <c r="C764" s="9">
        <v>5</v>
      </c>
      <c r="D764" s="144">
        <v>0.9</v>
      </c>
      <c r="E764" s="144" t="s">
        <v>107</v>
      </c>
      <c r="F764" s="144">
        <v>0.51181659562231996</v>
      </c>
      <c r="G764" s="144">
        <v>1.1000000000000001</v>
      </c>
      <c r="H764" s="11">
        <v>0.97000000000000008</v>
      </c>
      <c r="I764" s="11">
        <v>0.87</v>
      </c>
      <c r="J764" s="11">
        <v>0.93</v>
      </c>
      <c r="K764" s="11">
        <v>0.93</v>
      </c>
      <c r="L764" s="11">
        <v>0.82</v>
      </c>
      <c r="M764" s="11">
        <v>0.89</v>
      </c>
      <c r="N764" s="11">
        <v>0.79</v>
      </c>
      <c r="O764" s="11">
        <v>0.76</v>
      </c>
      <c r="P764" s="11">
        <v>0.83</v>
      </c>
      <c r="Q764" s="144">
        <v>0.8</v>
      </c>
      <c r="R764" s="11">
        <v>0.95200213555546032</v>
      </c>
      <c r="S764" s="11">
        <v>1.1371743393021791</v>
      </c>
      <c r="T764" s="11">
        <v>0.94426854421406792</v>
      </c>
      <c r="U764" s="11">
        <v>0.92</v>
      </c>
      <c r="V764" s="11">
        <v>0.96</v>
      </c>
      <c r="W764" s="144">
        <v>2.4</v>
      </c>
      <c r="X764" s="11">
        <v>0.86</v>
      </c>
      <c r="Y764" s="149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110</v>
      </c>
    </row>
    <row r="765" spans="1:65">
      <c r="A765" s="29"/>
      <c r="B765" s="19">
        <v>1</v>
      </c>
      <c r="C765" s="9">
        <v>6</v>
      </c>
      <c r="D765" s="144">
        <v>1</v>
      </c>
      <c r="E765" s="144" t="s">
        <v>107</v>
      </c>
      <c r="F765" s="144">
        <v>0.58827128748311641</v>
      </c>
      <c r="G765" s="144">
        <v>1.2</v>
      </c>
      <c r="H765" s="11">
        <v>1.04</v>
      </c>
      <c r="I765" s="11">
        <v>0.9</v>
      </c>
      <c r="J765" s="11">
        <v>0.86</v>
      </c>
      <c r="K765" s="11">
        <v>0.94</v>
      </c>
      <c r="L765" s="11">
        <v>0.76</v>
      </c>
      <c r="M765" s="11">
        <v>0.87</v>
      </c>
      <c r="N765" s="11">
        <v>0.76</v>
      </c>
      <c r="O765" s="11">
        <v>0.77</v>
      </c>
      <c r="P765" s="11">
        <v>0.79</v>
      </c>
      <c r="Q765" s="144">
        <v>0.8</v>
      </c>
      <c r="R765" s="11">
        <v>0.9547204112799702</v>
      </c>
      <c r="S765" s="11">
        <v>1.0140343144754882</v>
      </c>
      <c r="T765" s="11">
        <v>0.96272129197533252</v>
      </c>
      <c r="U765" s="11">
        <v>0.98</v>
      </c>
      <c r="V765" s="11">
        <v>0.91</v>
      </c>
      <c r="W765" s="144">
        <v>2.6</v>
      </c>
      <c r="X765" s="11">
        <v>0.85</v>
      </c>
      <c r="Y765" s="149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20" t="s">
        <v>258</v>
      </c>
      <c r="C766" s="12"/>
      <c r="D766" s="22">
        <v>0.93333333333333324</v>
      </c>
      <c r="E766" s="22" t="s">
        <v>626</v>
      </c>
      <c r="F766" s="22">
        <v>0.5382657380488296</v>
      </c>
      <c r="G766" s="22">
        <v>1.1333333333333333</v>
      </c>
      <c r="H766" s="22">
        <v>1.0016666666666667</v>
      </c>
      <c r="I766" s="22">
        <v>0.91</v>
      </c>
      <c r="J766" s="22">
        <v>0.88166666666666671</v>
      </c>
      <c r="K766" s="22">
        <v>0.93499999999999994</v>
      </c>
      <c r="L766" s="22">
        <v>0.83</v>
      </c>
      <c r="M766" s="22">
        <v>0.91</v>
      </c>
      <c r="N766" s="22">
        <v>0.80999999999999994</v>
      </c>
      <c r="O766" s="22">
        <v>0.80000000000000016</v>
      </c>
      <c r="P766" s="22">
        <v>0.79333333333333333</v>
      </c>
      <c r="Q766" s="22">
        <v>0.79999999999999993</v>
      </c>
      <c r="R766" s="22">
        <v>0.92871101195499295</v>
      </c>
      <c r="S766" s="22">
        <v>1.0833340087884669</v>
      </c>
      <c r="T766" s="22">
        <v>0.94738018378275635</v>
      </c>
      <c r="U766" s="22">
        <v>0.98666666666666669</v>
      </c>
      <c r="V766" s="22">
        <v>0.94000000000000006</v>
      </c>
      <c r="W766" s="22">
        <v>2.2833333333333332</v>
      </c>
      <c r="X766" s="22">
        <v>0.87</v>
      </c>
      <c r="Y766" s="149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259</v>
      </c>
      <c r="C767" s="28"/>
      <c r="D767" s="11">
        <v>0.9</v>
      </c>
      <c r="E767" s="11" t="s">
        <v>626</v>
      </c>
      <c r="F767" s="11">
        <v>0.53244873902455436</v>
      </c>
      <c r="G767" s="11">
        <v>1.1499999999999999</v>
      </c>
      <c r="H767" s="11">
        <v>1.0050000000000001</v>
      </c>
      <c r="I767" s="11">
        <v>0.89</v>
      </c>
      <c r="J767" s="11">
        <v>0.88500000000000001</v>
      </c>
      <c r="K767" s="11">
        <v>0.93500000000000005</v>
      </c>
      <c r="L767" s="11">
        <v>0.83499999999999996</v>
      </c>
      <c r="M767" s="11">
        <v>0.89500000000000002</v>
      </c>
      <c r="N767" s="11">
        <v>0.81499999999999995</v>
      </c>
      <c r="O767" s="11">
        <v>0.80500000000000005</v>
      </c>
      <c r="P767" s="11">
        <v>0.78500000000000003</v>
      </c>
      <c r="Q767" s="11">
        <v>0.8</v>
      </c>
      <c r="R767" s="11">
        <v>0.93709708903709754</v>
      </c>
      <c r="S767" s="11">
        <v>1.0570255368282622</v>
      </c>
      <c r="T767" s="11">
        <v>0.94989966662493908</v>
      </c>
      <c r="U767" s="11">
        <v>0.97</v>
      </c>
      <c r="V767" s="11">
        <v>0.93500000000000005</v>
      </c>
      <c r="W767" s="11">
        <v>2.2999999999999998</v>
      </c>
      <c r="X767" s="11">
        <v>0.85499999999999998</v>
      </c>
      <c r="Y767" s="149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260</v>
      </c>
      <c r="C768" s="28"/>
      <c r="D768" s="23">
        <v>5.1639777949432218E-2</v>
      </c>
      <c r="E768" s="23" t="s">
        <v>626</v>
      </c>
      <c r="F768" s="23">
        <v>2.8212491374162773E-2</v>
      </c>
      <c r="G768" s="23">
        <v>8.1649658092772567E-2</v>
      </c>
      <c r="H768" s="23">
        <v>5.0760877323650241E-2</v>
      </c>
      <c r="I768" s="23">
        <v>4.8989794855663564E-2</v>
      </c>
      <c r="J768" s="23">
        <v>3.9707262140151009E-2</v>
      </c>
      <c r="K768" s="23">
        <v>1.6431676725154953E-2</v>
      </c>
      <c r="L768" s="23">
        <v>3.8987177379235849E-2</v>
      </c>
      <c r="M768" s="23">
        <v>3.9496835316262996E-2</v>
      </c>
      <c r="N768" s="23">
        <v>3.2249030993194171E-2</v>
      </c>
      <c r="O768" s="23">
        <v>2.9664793948382631E-2</v>
      </c>
      <c r="P768" s="23">
        <v>3.0110906108363211E-2</v>
      </c>
      <c r="Q768" s="23">
        <v>1.2161883888976234E-16</v>
      </c>
      <c r="R768" s="23">
        <v>2.9058064014053725E-2</v>
      </c>
      <c r="S768" s="23">
        <v>8.5694141074585839E-2</v>
      </c>
      <c r="T768" s="23">
        <v>1.8303405284353529E-2</v>
      </c>
      <c r="U768" s="23">
        <v>5.6450568346710812E-2</v>
      </c>
      <c r="V768" s="23">
        <v>2.1908902300206645E-2</v>
      </c>
      <c r="W768" s="23">
        <v>0.4445971959725642</v>
      </c>
      <c r="X768" s="23">
        <v>5.2535702146254769E-2</v>
      </c>
      <c r="Y768" s="199"/>
      <c r="Z768" s="200"/>
      <c r="AA768" s="200"/>
      <c r="AB768" s="200"/>
      <c r="AC768" s="200"/>
      <c r="AD768" s="200"/>
      <c r="AE768" s="200"/>
      <c r="AF768" s="200"/>
      <c r="AG768" s="200"/>
      <c r="AH768" s="200"/>
      <c r="AI768" s="200"/>
      <c r="AJ768" s="200"/>
      <c r="AK768" s="200"/>
      <c r="AL768" s="200"/>
      <c r="AM768" s="200"/>
      <c r="AN768" s="200"/>
      <c r="AO768" s="200"/>
      <c r="AP768" s="200"/>
      <c r="AQ768" s="200"/>
      <c r="AR768" s="200"/>
      <c r="AS768" s="200"/>
      <c r="AT768" s="200"/>
      <c r="AU768" s="200"/>
      <c r="AV768" s="200"/>
      <c r="AW768" s="200"/>
      <c r="AX768" s="200"/>
      <c r="AY768" s="200"/>
      <c r="AZ768" s="200"/>
      <c r="BA768" s="200"/>
      <c r="BB768" s="200"/>
      <c r="BC768" s="200"/>
      <c r="BD768" s="200"/>
      <c r="BE768" s="200"/>
      <c r="BF768" s="200"/>
      <c r="BG768" s="200"/>
      <c r="BH768" s="200"/>
      <c r="BI768" s="200"/>
      <c r="BJ768" s="200"/>
      <c r="BK768" s="200"/>
      <c r="BL768" s="200"/>
      <c r="BM768" s="56"/>
    </row>
    <row r="769" spans="1:65">
      <c r="A769" s="29"/>
      <c r="B769" s="3" t="s">
        <v>86</v>
      </c>
      <c r="C769" s="28"/>
      <c r="D769" s="13">
        <v>5.5328333517248814E-2</v>
      </c>
      <c r="E769" s="13" t="s">
        <v>626</v>
      </c>
      <c r="F769" s="13">
        <v>5.2413685991664273E-2</v>
      </c>
      <c r="G769" s="13">
        <v>7.2043815964211097E-2</v>
      </c>
      <c r="H769" s="13">
        <v>5.0676416629268126E-2</v>
      </c>
      <c r="I769" s="13">
        <v>5.383493940182809E-2</v>
      </c>
      <c r="J769" s="13">
        <v>4.5036592219452935E-2</v>
      </c>
      <c r="K769" s="13">
        <v>1.7573985802304765E-2</v>
      </c>
      <c r="L769" s="13">
        <v>4.6972502866549221E-2</v>
      </c>
      <c r="M769" s="13">
        <v>4.340311573215714E-2</v>
      </c>
      <c r="N769" s="13">
        <v>3.9813618510116264E-2</v>
      </c>
      <c r="O769" s="13">
        <v>3.7080992435478279E-2</v>
      </c>
      <c r="P769" s="13">
        <v>3.7954923666004045E-2</v>
      </c>
      <c r="Q769" s="13">
        <v>1.5202354861220294E-16</v>
      </c>
      <c r="R769" s="13">
        <v>3.1288596387895454E-2</v>
      </c>
      <c r="S769" s="13">
        <v>7.9102234748838748E-2</v>
      </c>
      <c r="T769" s="13">
        <v>1.9320021251944066E-2</v>
      </c>
      <c r="U769" s="13">
        <v>5.7213413864909607E-2</v>
      </c>
      <c r="V769" s="13">
        <v>2.3307342872560258E-2</v>
      </c>
      <c r="W769" s="13">
        <v>0.19471410042594053</v>
      </c>
      <c r="X769" s="13">
        <v>6.0385864535925024E-2</v>
      </c>
      <c r="Y769" s="149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261</v>
      </c>
      <c r="C770" s="28"/>
      <c r="D770" s="13">
        <v>2.9419581209431556E-2</v>
      </c>
      <c r="E770" s="13" t="s">
        <v>626</v>
      </c>
      <c r="F770" s="13">
        <v>-0.40632004574113023</v>
      </c>
      <c r="G770" s="13">
        <v>0.25000949146859552</v>
      </c>
      <c r="H770" s="13">
        <v>0.10478780054797943</v>
      </c>
      <c r="I770" s="13">
        <v>3.6840916791958112E-3</v>
      </c>
      <c r="J770" s="13">
        <v>-2.7566145607519021E-2</v>
      </c>
      <c r="K770" s="13">
        <v>3.1257830461591363E-2</v>
      </c>
      <c r="L770" s="13">
        <v>-8.4551872424469821E-2</v>
      </c>
      <c r="M770" s="13">
        <v>3.6840916791958112E-3</v>
      </c>
      <c r="N770" s="13">
        <v>-0.10661086345038617</v>
      </c>
      <c r="O770" s="13">
        <v>-0.11764035896334413</v>
      </c>
      <c r="P770" s="13">
        <v>-0.12499335597198313</v>
      </c>
      <c r="Q770" s="13">
        <v>-0.11764035896334435</v>
      </c>
      <c r="R770" s="13">
        <v>2.4321393919245926E-2</v>
      </c>
      <c r="S770" s="13">
        <v>0.1948627588967411</v>
      </c>
      <c r="T770" s="13">
        <v>4.4912548609742142E-2</v>
      </c>
      <c r="U770" s="13">
        <v>8.8243557278542051E-2</v>
      </c>
      <c r="V770" s="13">
        <v>3.6772578218070562E-2</v>
      </c>
      <c r="W770" s="13">
        <v>1.5184014754587878</v>
      </c>
      <c r="X770" s="13">
        <v>-4.0433890372637005E-2</v>
      </c>
      <c r="Y770" s="149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45" t="s">
        <v>262</v>
      </c>
      <c r="C771" s="46"/>
      <c r="D771" s="44" t="s">
        <v>263</v>
      </c>
      <c r="E771" s="44">
        <v>13.98</v>
      </c>
      <c r="F771" s="44">
        <v>3.27</v>
      </c>
      <c r="G771" s="44" t="s">
        <v>263</v>
      </c>
      <c r="H771" s="44">
        <v>0.81</v>
      </c>
      <c r="I771" s="44">
        <v>0</v>
      </c>
      <c r="J771" s="44">
        <v>0.25</v>
      </c>
      <c r="K771" s="44">
        <v>0.22</v>
      </c>
      <c r="L771" s="44">
        <v>0.7</v>
      </c>
      <c r="M771" s="44">
        <v>0</v>
      </c>
      <c r="N771" s="44">
        <v>0.88</v>
      </c>
      <c r="O771" s="44">
        <v>0.97</v>
      </c>
      <c r="P771" s="44">
        <v>1.03</v>
      </c>
      <c r="Q771" s="44" t="s">
        <v>263</v>
      </c>
      <c r="R771" s="44">
        <v>0.16</v>
      </c>
      <c r="S771" s="44">
        <v>1.52</v>
      </c>
      <c r="T771" s="44">
        <v>0.33</v>
      </c>
      <c r="U771" s="44">
        <v>0.67</v>
      </c>
      <c r="V771" s="44">
        <v>0.26</v>
      </c>
      <c r="W771" s="44" t="s">
        <v>263</v>
      </c>
      <c r="X771" s="44">
        <v>0.35</v>
      </c>
      <c r="Y771" s="149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0" t="s">
        <v>308</v>
      </c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BM772" s="55"/>
    </row>
    <row r="773" spans="1:65">
      <c r="BM773" s="55"/>
    </row>
    <row r="774" spans="1:65" ht="15">
      <c r="B774" s="8" t="s">
        <v>546</v>
      </c>
      <c r="BM774" s="27" t="s">
        <v>66</v>
      </c>
    </row>
    <row r="775" spans="1:65" ht="15">
      <c r="A775" s="24" t="s">
        <v>9</v>
      </c>
      <c r="B775" s="18" t="s">
        <v>111</v>
      </c>
      <c r="C775" s="15" t="s">
        <v>112</v>
      </c>
      <c r="D775" s="16" t="s">
        <v>223</v>
      </c>
      <c r="E775" s="17" t="s">
        <v>223</v>
      </c>
      <c r="F775" s="17" t="s">
        <v>223</v>
      </c>
      <c r="G775" s="17" t="s">
        <v>223</v>
      </c>
      <c r="H775" s="17" t="s">
        <v>223</v>
      </c>
      <c r="I775" s="17" t="s">
        <v>223</v>
      </c>
      <c r="J775" s="17" t="s">
        <v>223</v>
      </c>
      <c r="K775" s="17" t="s">
        <v>223</v>
      </c>
      <c r="L775" s="17" t="s">
        <v>223</v>
      </c>
      <c r="M775" s="17" t="s">
        <v>223</v>
      </c>
      <c r="N775" s="17" t="s">
        <v>223</v>
      </c>
      <c r="O775" s="17" t="s">
        <v>223</v>
      </c>
      <c r="P775" s="17" t="s">
        <v>223</v>
      </c>
      <c r="Q775" s="17" t="s">
        <v>223</v>
      </c>
      <c r="R775" s="17" t="s">
        <v>223</v>
      </c>
      <c r="S775" s="17" t="s">
        <v>223</v>
      </c>
      <c r="T775" s="17" t="s">
        <v>223</v>
      </c>
      <c r="U775" s="17" t="s">
        <v>223</v>
      </c>
      <c r="V775" s="17" t="s">
        <v>223</v>
      </c>
      <c r="W775" s="17" t="s">
        <v>223</v>
      </c>
      <c r="X775" s="17" t="s">
        <v>223</v>
      </c>
      <c r="Y775" s="17" t="s">
        <v>223</v>
      </c>
      <c r="Z775" s="149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 t="s">
        <v>224</v>
      </c>
      <c r="C776" s="9" t="s">
        <v>224</v>
      </c>
      <c r="D776" s="147" t="s">
        <v>226</v>
      </c>
      <c r="E776" s="148" t="s">
        <v>227</v>
      </c>
      <c r="F776" s="148" t="s">
        <v>228</v>
      </c>
      <c r="G776" s="148" t="s">
        <v>229</v>
      </c>
      <c r="H776" s="148" t="s">
        <v>230</v>
      </c>
      <c r="I776" s="148" t="s">
        <v>231</v>
      </c>
      <c r="J776" s="148" t="s">
        <v>232</v>
      </c>
      <c r="K776" s="148" t="s">
        <v>234</v>
      </c>
      <c r="L776" s="148" t="s">
        <v>235</v>
      </c>
      <c r="M776" s="148" t="s">
        <v>236</v>
      </c>
      <c r="N776" s="148" t="s">
        <v>237</v>
      </c>
      <c r="O776" s="148" t="s">
        <v>264</v>
      </c>
      <c r="P776" s="148" t="s">
        <v>238</v>
      </c>
      <c r="Q776" s="148" t="s">
        <v>239</v>
      </c>
      <c r="R776" s="148" t="s">
        <v>240</v>
      </c>
      <c r="S776" s="148" t="s">
        <v>241</v>
      </c>
      <c r="T776" s="148" t="s">
        <v>242</v>
      </c>
      <c r="U776" s="148" t="s">
        <v>243</v>
      </c>
      <c r="V776" s="148" t="s">
        <v>244</v>
      </c>
      <c r="W776" s="148" t="s">
        <v>245</v>
      </c>
      <c r="X776" s="148" t="s">
        <v>246</v>
      </c>
      <c r="Y776" s="148" t="s">
        <v>248</v>
      </c>
      <c r="Z776" s="149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 t="s">
        <v>3</v>
      </c>
    </row>
    <row r="777" spans="1:65">
      <c r="A777" s="29"/>
      <c r="B777" s="19"/>
      <c r="C777" s="9"/>
      <c r="D777" s="10" t="s">
        <v>114</v>
      </c>
      <c r="E777" s="11" t="s">
        <v>291</v>
      </c>
      <c r="F777" s="11" t="s">
        <v>291</v>
      </c>
      <c r="G777" s="11" t="s">
        <v>291</v>
      </c>
      <c r="H777" s="11" t="s">
        <v>292</v>
      </c>
      <c r="I777" s="11" t="s">
        <v>291</v>
      </c>
      <c r="J777" s="11" t="s">
        <v>114</v>
      </c>
      <c r="K777" s="11" t="s">
        <v>292</v>
      </c>
      <c r="L777" s="11" t="s">
        <v>292</v>
      </c>
      <c r="M777" s="11" t="s">
        <v>292</v>
      </c>
      <c r="N777" s="11" t="s">
        <v>292</v>
      </c>
      <c r="O777" s="11" t="s">
        <v>292</v>
      </c>
      <c r="P777" s="11" t="s">
        <v>114</v>
      </c>
      <c r="Q777" s="11" t="s">
        <v>292</v>
      </c>
      <c r="R777" s="11" t="s">
        <v>291</v>
      </c>
      <c r="S777" s="11" t="s">
        <v>291</v>
      </c>
      <c r="T777" s="11" t="s">
        <v>291</v>
      </c>
      <c r="U777" s="11" t="s">
        <v>114</v>
      </c>
      <c r="V777" s="11" t="s">
        <v>292</v>
      </c>
      <c r="W777" s="11" t="s">
        <v>291</v>
      </c>
      <c r="X777" s="11" t="s">
        <v>292</v>
      </c>
      <c r="Y777" s="11" t="s">
        <v>291</v>
      </c>
      <c r="Z777" s="149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</v>
      </c>
    </row>
    <row r="778" spans="1:65">
      <c r="A778" s="29"/>
      <c r="B778" s="19"/>
      <c r="C778" s="9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149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8">
        <v>1</v>
      </c>
      <c r="C779" s="14">
        <v>1</v>
      </c>
      <c r="D779" s="208">
        <v>16</v>
      </c>
      <c r="E779" s="208">
        <v>13</v>
      </c>
      <c r="F779" s="228">
        <v>14.572320032706864</v>
      </c>
      <c r="G779" s="207">
        <v>16.53166084823</v>
      </c>
      <c r="H779" s="208">
        <v>15</v>
      </c>
      <c r="I779" s="207">
        <v>15</v>
      </c>
      <c r="J779" s="207">
        <v>17.600000000000001</v>
      </c>
      <c r="K779" s="207">
        <v>17.399999999999999</v>
      </c>
      <c r="L779" s="228">
        <v>15.5</v>
      </c>
      <c r="M779" s="207">
        <v>15.8</v>
      </c>
      <c r="N779" s="207">
        <v>17.7</v>
      </c>
      <c r="O779" s="207">
        <v>16</v>
      </c>
      <c r="P779" s="207">
        <v>16.100000000000001</v>
      </c>
      <c r="Q779" s="207">
        <v>15.540000000000001</v>
      </c>
      <c r="R779" s="208">
        <v>16</v>
      </c>
      <c r="S779" s="207">
        <v>16.83432856276286</v>
      </c>
      <c r="T779" s="208">
        <v>20.471777101309169</v>
      </c>
      <c r="U779" s="207">
        <v>15.340881994706784</v>
      </c>
      <c r="V779" s="207">
        <v>17.399999999999999</v>
      </c>
      <c r="W779" s="207">
        <v>15.8</v>
      </c>
      <c r="X779" s="208">
        <v>19.2</v>
      </c>
      <c r="Y779" s="207">
        <v>17</v>
      </c>
      <c r="Z779" s="209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11">
        <v>1</v>
      </c>
    </row>
    <row r="780" spans="1:65">
      <c r="A780" s="29"/>
      <c r="B780" s="19">
        <v>1</v>
      </c>
      <c r="C780" s="9">
        <v>2</v>
      </c>
      <c r="D780" s="213">
        <v>16</v>
      </c>
      <c r="E780" s="213">
        <v>12.3</v>
      </c>
      <c r="F780" s="212">
        <v>16.310581071568663</v>
      </c>
      <c r="G780" s="212">
        <v>16.419304238955402</v>
      </c>
      <c r="H780" s="213">
        <v>15</v>
      </c>
      <c r="I780" s="212">
        <v>15.2</v>
      </c>
      <c r="J780" s="212">
        <v>17.5</v>
      </c>
      <c r="K780" s="212">
        <v>17</v>
      </c>
      <c r="L780" s="212">
        <v>16.100000000000001</v>
      </c>
      <c r="M780" s="212">
        <v>15.9</v>
      </c>
      <c r="N780" s="212">
        <v>17.600000000000001</v>
      </c>
      <c r="O780" s="212">
        <v>15.400000000000002</v>
      </c>
      <c r="P780" s="212">
        <v>16</v>
      </c>
      <c r="Q780" s="212">
        <v>15.420000000000002</v>
      </c>
      <c r="R780" s="213">
        <v>16</v>
      </c>
      <c r="S780" s="212">
        <v>16.330043868702827</v>
      </c>
      <c r="T780" s="213">
        <v>20.001243567757829</v>
      </c>
      <c r="U780" s="212">
        <v>17.443863235441082</v>
      </c>
      <c r="V780" s="212">
        <v>16.600000000000001</v>
      </c>
      <c r="W780" s="212">
        <v>16.399999999999999</v>
      </c>
      <c r="X780" s="213">
        <v>17.399999999999999</v>
      </c>
      <c r="Y780" s="212">
        <v>17.2</v>
      </c>
      <c r="Z780" s="209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211" t="e">
        <v>#N/A</v>
      </c>
    </row>
    <row r="781" spans="1:65">
      <c r="A781" s="29"/>
      <c r="B781" s="19">
        <v>1</v>
      </c>
      <c r="C781" s="9">
        <v>3</v>
      </c>
      <c r="D781" s="213">
        <v>16</v>
      </c>
      <c r="E781" s="213">
        <v>12.4</v>
      </c>
      <c r="F781" s="212">
        <v>15.972913601967464</v>
      </c>
      <c r="G781" s="212">
        <v>16.598057546131699</v>
      </c>
      <c r="H781" s="213">
        <v>15</v>
      </c>
      <c r="I781" s="212">
        <v>15.299999999999999</v>
      </c>
      <c r="J781" s="212">
        <v>17.600000000000001</v>
      </c>
      <c r="K781" s="212">
        <v>16.399999999999999</v>
      </c>
      <c r="L781" s="212">
        <v>16.100000000000001</v>
      </c>
      <c r="M781" s="212">
        <v>15.7</v>
      </c>
      <c r="N781" s="212">
        <v>16.600000000000001</v>
      </c>
      <c r="O781" s="212">
        <v>15.6</v>
      </c>
      <c r="P781" s="212">
        <v>16.2</v>
      </c>
      <c r="Q781" s="212">
        <v>15.6</v>
      </c>
      <c r="R781" s="213">
        <v>16</v>
      </c>
      <c r="S781" s="212">
        <v>15.822057064622509</v>
      </c>
      <c r="T781" s="213">
        <v>20.018567107897471</v>
      </c>
      <c r="U781" s="212">
        <v>15.644305429143259</v>
      </c>
      <c r="V781" s="212">
        <v>16.100000000000001</v>
      </c>
      <c r="W781" s="212">
        <v>16.100000000000001</v>
      </c>
      <c r="X781" s="213">
        <v>18.2</v>
      </c>
      <c r="Y781" s="212">
        <v>16.2</v>
      </c>
      <c r="Z781" s="209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211">
        <v>16</v>
      </c>
    </row>
    <row r="782" spans="1:65">
      <c r="A782" s="29"/>
      <c r="B782" s="19">
        <v>1</v>
      </c>
      <c r="C782" s="9">
        <v>4</v>
      </c>
      <c r="D782" s="213">
        <v>16</v>
      </c>
      <c r="E782" s="213">
        <v>12.5</v>
      </c>
      <c r="F782" s="212">
        <v>16.191367369456565</v>
      </c>
      <c r="G782" s="212">
        <v>16.532720507773501</v>
      </c>
      <c r="H782" s="213">
        <v>15</v>
      </c>
      <c r="I782" s="212">
        <v>15.400000000000002</v>
      </c>
      <c r="J782" s="212">
        <v>17.2</v>
      </c>
      <c r="K782" s="212">
        <v>16.8</v>
      </c>
      <c r="L782" s="212">
        <v>16.100000000000001</v>
      </c>
      <c r="M782" s="212">
        <v>16.600000000000001</v>
      </c>
      <c r="N782" s="212">
        <v>17.600000000000001</v>
      </c>
      <c r="O782" s="212">
        <v>16.5</v>
      </c>
      <c r="P782" s="212">
        <v>16.3</v>
      </c>
      <c r="Q782" s="212">
        <v>15.28</v>
      </c>
      <c r="R782" s="213">
        <v>16</v>
      </c>
      <c r="S782" s="212">
        <v>16.603075763385245</v>
      </c>
      <c r="T782" s="213">
        <v>19.852975124247301</v>
      </c>
      <c r="U782" s="212">
        <v>15.699476911896975</v>
      </c>
      <c r="V782" s="212">
        <v>14.7</v>
      </c>
      <c r="W782" s="212">
        <v>16.3</v>
      </c>
      <c r="X782" s="213">
        <v>19.2</v>
      </c>
      <c r="Y782" s="212">
        <v>16.5</v>
      </c>
      <c r="Z782" s="209"/>
      <c r="AA782" s="210"/>
      <c r="AB782" s="210"/>
      <c r="AC782" s="210"/>
      <c r="AD782" s="210"/>
      <c r="AE782" s="210"/>
      <c r="AF782" s="210"/>
      <c r="AG782" s="210"/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  <c r="BI782" s="210"/>
      <c r="BJ782" s="210"/>
      <c r="BK782" s="210"/>
      <c r="BL782" s="210"/>
      <c r="BM782" s="211">
        <v>16.318426435598184</v>
      </c>
    </row>
    <row r="783" spans="1:65">
      <c r="A783" s="29"/>
      <c r="B783" s="19">
        <v>1</v>
      </c>
      <c r="C783" s="9">
        <v>5</v>
      </c>
      <c r="D783" s="213">
        <v>16</v>
      </c>
      <c r="E783" s="213">
        <v>12.2</v>
      </c>
      <c r="F783" s="212">
        <v>15.848206663361864</v>
      </c>
      <c r="G783" s="212">
        <v>16.538414904893799</v>
      </c>
      <c r="H783" s="213">
        <v>15</v>
      </c>
      <c r="I783" s="212">
        <v>15.2</v>
      </c>
      <c r="J783" s="212">
        <v>17.399999999999999</v>
      </c>
      <c r="K783" s="212">
        <v>17.8</v>
      </c>
      <c r="L783" s="212">
        <v>16.100000000000001</v>
      </c>
      <c r="M783" s="212">
        <v>15.8</v>
      </c>
      <c r="N783" s="212">
        <v>17</v>
      </c>
      <c r="O783" s="212">
        <v>15.6</v>
      </c>
      <c r="P783" s="212">
        <v>16.2</v>
      </c>
      <c r="Q783" s="212">
        <v>15.489999999999998</v>
      </c>
      <c r="R783" s="213">
        <v>16</v>
      </c>
      <c r="S783" s="212">
        <v>16.401088287278586</v>
      </c>
      <c r="T783" s="213">
        <v>20.192726133233851</v>
      </c>
      <c r="U783" s="212">
        <v>17.045424438563092</v>
      </c>
      <c r="V783" s="212">
        <v>15.9</v>
      </c>
      <c r="W783" s="212">
        <v>16.7</v>
      </c>
      <c r="X783" s="213">
        <v>18.899999999999999</v>
      </c>
      <c r="Y783" s="212">
        <v>16.899999999999999</v>
      </c>
      <c r="Z783" s="209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211">
        <v>111</v>
      </c>
    </row>
    <row r="784" spans="1:65">
      <c r="A784" s="29"/>
      <c r="B784" s="19">
        <v>1</v>
      </c>
      <c r="C784" s="9">
        <v>6</v>
      </c>
      <c r="D784" s="213">
        <v>16</v>
      </c>
      <c r="E784" s="213">
        <v>13.3</v>
      </c>
      <c r="F784" s="212">
        <v>16.834929607090764</v>
      </c>
      <c r="G784" s="212">
        <v>16.490802260768</v>
      </c>
      <c r="H784" s="213">
        <v>15</v>
      </c>
      <c r="I784" s="212">
        <v>15.5</v>
      </c>
      <c r="J784" s="212">
        <v>17.5</v>
      </c>
      <c r="K784" s="212">
        <v>16.899999999999999</v>
      </c>
      <c r="L784" s="212">
        <v>16.100000000000001</v>
      </c>
      <c r="M784" s="212">
        <v>14.8</v>
      </c>
      <c r="N784" s="212">
        <v>16.8</v>
      </c>
      <c r="O784" s="212">
        <v>15.400000000000002</v>
      </c>
      <c r="P784" s="212">
        <v>16.3</v>
      </c>
      <c r="Q784" s="212">
        <v>15.58</v>
      </c>
      <c r="R784" s="213">
        <v>16</v>
      </c>
      <c r="S784" s="212">
        <v>16.411272390098823</v>
      </c>
      <c r="T784" s="213">
        <v>20.847296443903229</v>
      </c>
      <c r="U784" s="212">
        <v>17.382561587936951</v>
      </c>
      <c r="V784" s="212">
        <v>17.2</v>
      </c>
      <c r="W784" s="212">
        <v>16.3</v>
      </c>
      <c r="X784" s="213">
        <v>17.399999999999999</v>
      </c>
      <c r="Y784" s="212">
        <v>16.100000000000001</v>
      </c>
      <c r="Z784" s="209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  <c r="BI784" s="210"/>
      <c r="BJ784" s="210"/>
      <c r="BK784" s="210"/>
      <c r="BL784" s="210"/>
      <c r="BM784" s="215"/>
    </row>
    <row r="785" spans="1:65">
      <c r="A785" s="29"/>
      <c r="B785" s="20" t="s">
        <v>258</v>
      </c>
      <c r="C785" s="12"/>
      <c r="D785" s="216">
        <v>16</v>
      </c>
      <c r="E785" s="216">
        <v>12.616666666666667</v>
      </c>
      <c r="F785" s="216">
        <v>15.955053057692032</v>
      </c>
      <c r="G785" s="216">
        <v>16.518493384458733</v>
      </c>
      <c r="H785" s="216">
        <v>15</v>
      </c>
      <c r="I785" s="216">
        <v>15.266666666666667</v>
      </c>
      <c r="J785" s="216">
        <v>17.466666666666669</v>
      </c>
      <c r="K785" s="216">
        <v>17.049999999999997</v>
      </c>
      <c r="L785" s="216">
        <v>16</v>
      </c>
      <c r="M785" s="216">
        <v>15.766666666666666</v>
      </c>
      <c r="N785" s="216">
        <v>17.216666666666665</v>
      </c>
      <c r="O785" s="216">
        <v>15.75</v>
      </c>
      <c r="P785" s="216">
        <v>16.183333333333334</v>
      </c>
      <c r="Q785" s="216">
        <v>15.484999999999999</v>
      </c>
      <c r="R785" s="216">
        <v>16</v>
      </c>
      <c r="S785" s="216">
        <v>16.400310989475141</v>
      </c>
      <c r="T785" s="216">
        <v>20.230764246391473</v>
      </c>
      <c r="U785" s="216">
        <v>16.426085599614691</v>
      </c>
      <c r="V785" s="216">
        <v>16.316666666666666</v>
      </c>
      <c r="W785" s="216">
        <v>16.266666666666669</v>
      </c>
      <c r="X785" s="216">
        <v>18.383333333333336</v>
      </c>
      <c r="Y785" s="216">
        <v>16.650000000000002</v>
      </c>
      <c r="Z785" s="209"/>
      <c r="AA785" s="210"/>
      <c r="AB785" s="210"/>
      <c r="AC785" s="210"/>
      <c r="AD785" s="210"/>
      <c r="AE785" s="210"/>
      <c r="AF785" s="210"/>
      <c r="AG785" s="210"/>
      <c r="AH785" s="210"/>
      <c r="AI785" s="210"/>
      <c r="AJ785" s="210"/>
      <c r="AK785" s="210"/>
      <c r="AL785" s="210"/>
      <c r="AM785" s="210"/>
      <c r="AN785" s="210"/>
      <c r="AO785" s="210"/>
      <c r="AP785" s="210"/>
      <c r="AQ785" s="210"/>
      <c r="AR785" s="210"/>
      <c r="AS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F785" s="210"/>
      <c r="BG785" s="210"/>
      <c r="BH785" s="210"/>
      <c r="BI785" s="210"/>
      <c r="BJ785" s="210"/>
      <c r="BK785" s="210"/>
      <c r="BL785" s="210"/>
      <c r="BM785" s="215"/>
    </row>
    <row r="786" spans="1:65">
      <c r="A786" s="29"/>
      <c r="B786" s="3" t="s">
        <v>259</v>
      </c>
      <c r="C786" s="28"/>
      <c r="D786" s="212">
        <v>16</v>
      </c>
      <c r="E786" s="212">
        <v>12.45</v>
      </c>
      <c r="F786" s="212">
        <v>16.082140485712014</v>
      </c>
      <c r="G786" s="212">
        <v>16.532190678001751</v>
      </c>
      <c r="H786" s="212">
        <v>15</v>
      </c>
      <c r="I786" s="212">
        <v>15.25</v>
      </c>
      <c r="J786" s="212">
        <v>17.5</v>
      </c>
      <c r="K786" s="212">
        <v>16.95</v>
      </c>
      <c r="L786" s="212">
        <v>16.100000000000001</v>
      </c>
      <c r="M786" s="212">
        <v>15.8</v>
      </c>
      <c r="N786" s="212">
        <v>17.3</v>
      </c>
      <c r="O786" s="212">
        <v>15.6</v>
      </c>
      <c r="P786" s="212">
        <v>16.2</v>
      </c>
      <c r="Q786" s="212">
        <v>15.515000000000001</v>
      </c>
      <c r="R786" s="212">
        <v>16</v>
      </c>
      <c r="S786" s="212">
        <v>16.406180338688706</v>
      </c>
      <c r="T786" s="212">
        <v>20.105646620565661</v>
      </c>
      <c r="U786" s="212">
        <v>16.372450675230034</v>
      </c>
      <c r="V786" s="212">
        <v>16.350000000000001</v>
      </c>
      <c r="W786" s="212">
        <v>16.3</v>
      </c>
      <c r="X786" s="212">
        <v>18.549999999999997</v>
      </c>
      <c r="Y786" s="212">
        <v>16.7</v>
      </c>
      <c r="Z786" s="209"/>
      <c r="AA786" s="210"/>
      <c r="AB786" s="210"/>
      <c r="AC786" s="210"/>
      <c r="AD786" s="210"/>
      <c r="AE786" s="210"/>
      <c r="AF786" s="210"/>
      <c r="AG786" s="210"/>
      <c r="AH786" s="210"/>
      <c r="AI786" s="210"/>
      <c r="AJ786" s="210"/>
      <c r="AK786" s="210"/>
      <c r="AL786" s="210"/>
      <c r="AM786" s="210"/>
      <c r="AN786" s="210"/>
      <c r="AO786" s="210"/>
      <c r="AP786" s="210"/>
      <c r="AQ786" s="210"/>
      <c r="AR786" s="210"/>
      <c r="AS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F786" s="210"/>
      <c r="BG786" s="210"/>
      <c r="BH786" s="210"/>
      <c r="BI786" s="210"/>
      <c r="BJ786" s="210"/>
      <c r="BK786" s="210"/>
      <c r="BL786" s="210"/>
      <c r="BM786" s="215"/>
    </row>
    <row r="787" spans="1:65">
      <c r="A787" s="29"/>
      <c r="B787" s="3" t="s">
        <v>260</v>
      </c>
      <c r="C787" s="28"/>
      <c r="D787" s="23">
        <v>0</v>
      </c>
      <c r="E787" s="23">
        <v>0.43550736694878867</v>
      </c>
      <c r="F787" s="23">
        <v>0.75896154503181934</v>
      </c>
      <c r="G787" s="23">
        <v>5.951201703199846E-2</v>
      </c>
      <c r="H787" s="23">
        <v>0</v>
      </c>
      <c r="I787" s="23">
        <v>0.17511900715418302</v>
      </c>
      <c r="J787" s="23">
        <v>0.15055453054181708</v>
      </c>
      <c r="K787" s="23">
        <v>0.48887626246321308</v>
      </c>
      <c r="L787" s="23">
        <v>0.24494897427831841</v>
      </c>
      <c r="M787" s="23">
        <v>0.5750362307426089</v>
      </c>
      <c r="N787" s="23">
        <v>0.47504385762439499</v>
      </c>
      <c r="O787" s="23">
        <v>0.42778499272414811</v>
      </c>
      <c r="P787" s="23">
        <v>0.11690451944500124</v>
      </c>
      <c r="Q787" s="23">
        <v>0.11962441222426135</v>
      </c>
      <c r="R787" s="23">
        <v>0</v>
      </c>
      <c r="S787" s="23">
        <v>0.33731902816947285</v>
      </c>
      <c r="T787" s="23">
        <v>0.36880293739958198</v>
      </c>
      <c r="U787" s="23">
        <v>0.96447970572424968</v>
      </c>
      <c r="V787" s="23">
        <v>0.98674549234676834</v>
      </c>
      <c r="W787" s="23">
        <v>0.30110906108363172</v>
      </c>
      <c r="X787" s="23">
        <v>0.84478794183313677</v>
      </c>
      <c r="Y787" s="23">
        <v>0.45055521304275181</v>
      </c>
      <c r="Z787" s="149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86</v>
      </c>
      <c r="C788" s="28"/>
      <c r="D788" s="13">
        <v>0</v>
      </c>
      <c r="E788" s="13">
        <v>3.4518417459613364E-2</v>
      </c>
      <c r="F788" s="13">
        <v>4.7568725863053093E-2</v>
      </c>
      <c r="G788" s="13">
        <v>3.6027509075367476E-3</v>
      </c>
      <c r="H788" s="13">
        <v>0</v>
      </c>
      <c r="I788" s="13">
        <v>1.1470677324509805E-2</v>
      </c>
      <c r="J788" s="13">
        <v>8.619534191325405E-3</v>
      </c>
      <c r="K788" s="13">
        <v>2.8673094572622473E-2</v>
      </c>
      <c r="L788" s="13">
        <v>1.5309310892394901E-2</v>
      </c>
      <c r="M788" s="13">
        <v>3.6471642541814522E-2</v>
      </c>
      <c r="N788" s="13">
        <v>2.7592092407999712E-2</v>
      </c>
      <c r="O788" s="13">
        <v>2.716095191899353E-2</v>
      </c>
      <c r="P788" s="13">
        <v>7.223760212873403E-3</v>
      </c>
      <c r="Q788" s="13">
        <v>7.725179995108902E-3</v>
      </c>
      <c r="R788" s="13">
        <v>0</v>
      </c>
      <c r="S788" s="13">
        <v>2.0567843401624913E-2</v>
      </c>
      <c r="T788" s="13">
        <v>1.8229807480721581E-2</v>
      </c>
      <c r="U788" s="13">
        <v>5.8716344796527396E-2</v>
      </c>
      <c r="V788" s="13">
        <v>6.0474698203070582E-2</v>
      </c>
      <c r="W788" s="13">
        <v>1.851080293546916E-2</v>
      </c>
      <c r="X788" s="13">
        <v>4.5954013155021033E-2</v>
      </c>
      <c r="Y788" s="13">
        <v>2.7060373155720827E-2</v>
      </c>
      <c r="Z788" s="149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261</v>
      </c>
      <c r="C789" s="28"/>
      <c r="D789" s="13">
        <v>-1.9513305210822618E-2</v>
      </c>
      <c r="E789" s="13">
        <v>-0.22684538754645078</v>
      </c>
      <c r="F789" s="13">
        <v>-2.2267672642348857E-2</v>
      </c>
      <c r="G789" s="13">
        <v>1.2260186339052126E-2</v>
      </c>
      <c r="H789" s="13">
        <v>-8.0793723635146253E-2</v>
      </c>
      <c r="I789" s="13">
        <v>-6.4452278721993217E-2</v>
      </c>
      <c r="J789" s="13">
        <v>7.0364641811518691E-2</v>
      </c>
      <c r="K789" s="13">
        <v>4.4831134134716955E-2</v>
      </c>
      <c r="L789" s="13">
        <v>-1.9513305210822618E-2</v>
      </c>
      <c r="M789" s="13">
        <v>-3.381206950983151E-2</v>
      </c>
      <c r="N789" s="13">
        <v>5.504453720543756E-2</v>
      </c>
      <c r="O789" s="13">
        <v>-3.4833409816903527E-2</v>
      </c>
      <c r="P789" s="13">
        <v>-8.2785618330299959E-3</v>
      </c>
      <c r="Q789" s="13">
        <v>-5.1072720699349317E-2</v>
      </c>
      <c r="R789" s="13">
        <v>-1.9513305210822618E-2</v>
      </c>
      <c r="S789" s="13">
        <v>5.0179197240689533E-3</v>
      </c>
      <c r="T789" s="13">
        <v>0.23974969806271496</v>
      </c>
      <c r="U789" s="13">
        <v>6.5973986181444566E-3</v>
      </c>
      <c r="V789" s="13">
        <v>-1.0783937645353348E-4</v>
      </c>
      <c r="W789" s="13">
        <v>-3.171860297669471E-3</v>
      </c>
      <c r="X789" s="13">
        <v>0.12653835870048202</v>
      </c>
      <c r="Y789" s="13">
        <v>2.03189667649879E-2</v>
      </c>
      <c r="Z789" s="149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45" t="s">
        <v>262</v>
      </c>
      <c r="C790" s="46"/>
      <c r="D790" s="44" t="s">
        <v>263</v>
      </c>
      <c r="E790" s="44">
        <v>4.54</v>
      </c>
      <c r="F790" s="44">
        <v>0.44</v>
      </c>
      <c r="G790" s="44">
        <v>0.25</v>
      </c>
      <c r="H790" s="44" t="s">
        <v>263</v>
      </c>
      <c r="I790" s="44">
        <v>1.29</v>
      </c>
      <c r="J790" s="44">
        <v>1.41</v>
      </c>
      <c r="K790" s="44">
        <v>0.9</v>
      </c>
      <c r="L790" s="44">
        <v>0.39</v>
      </c>
      <c r="M790" s="44">
        <v>0.67</v>
      </c>
      <c r="N790" s="44">
        <v>1.1000000000000001</v>
      </c>
      <c r="O790" s="44">
        <v>0.69</v>
      </c>
      <c r="P790" s="44">
        <v>0.16</v>
      </c>
      <c r="Q790" s="44">
        <v>1.02</v>
      </c>
      <c r="R790" s="44" t="s">
        <v>263</v>
      </c>
      <c r="S790" s="44">
        <v>0.1</v>
      </c>
      <c r="T790" s="44">
        <v>4.8</v>
      </c>
      <c r="U790" s="44">
        <v>0.13</v>
      </c>
      <c r="V790" s="44">
        <v>0</v>
      </c>
      <c r="W790" s="44">
        <v>0.06</v>
      </c>
      <c r="X790" s="44">
        <v>2.5299999999999998</v>
      </c>
      <c r="Y790" s="44">
        <v>0.41</v>
      </c>
      <c r="Z790" s="149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0" t="s">
        <v>309</v>
      </c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BM791" s="55"/>
    </row>
    <row r="792" spans="1:65">
      <c r="BM792" s="55"/>
    </row>
    <row r="793" spans="1:65" ht="15">
      <c r="B793" s="8" t="s">
        <v>547</v>
      </c>
      <c r="BM793" s="27" t="s">
        <v>66</v>
      </c>
    </row>
    <row r="794" spans="1:65" ht="15">
      <c r="A794" s="24" t="s">
        <v>61</v>
      </c>
      <c r="B794" s="18" t="s">
        <v>111</v>
      </c>
      <c r="C794" s="15" t="s">
        <v>112</v>
      </c>
      <c r="D794" s="16" t="s">
        <v>223</v>
      </c>
      <c r="E794" s="17" t="s">
        <v>223</v>
      </c>
      <c r="F794" s="17" t="s">
        <v>223</v>
      </c>
      <c r="G794" s="17" t="s">
        <v>223</v>
      </c>
      <c r="H794" s="17" t="s">
        <v>223</v>
      </c>
      <c r="I794" s="17" t="s">
        <v>223</v>
      </c>
      <c r="J794" s="17" t="s">
        <v>223</v>
      </c>
      <c r="K794" s="17" t="s">
        <v>223</v>
      </c>
      <c r="L794" s="17" t="s">
        <v>223</v>
      </c>
      <c r="M794" s="17" t="s">
        <v>223</v>
      </c>
      <c r="N794" s="17" t="s">
        <v>223</v>
      </c>
      <c r="O794" s="17" t="s">
        <v>223</v>
      </c>
      <c r="P794" s="17" t="s">
        <v>223</v>
      </c>
      <c r="Q794" s="17" t="s">
        <v>223</v>
      </c>
      <c r="R794" s="17" t="s">
        <v>223</v>
      </c>
      <c r="S794" s="17" t="s">
        <v>223</v>
      </c>
      <c r="T794" s="17" t="s">
        <v>223</v>
      </c>
      <c r="U794" s="17" t="s">
        <v>223</v>
      </c>
      <c r="V794" s="17" t="s">
        <v>223</v>
      </c>
      <c r="W794" s="149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224</v>
      </c>
      <c r="C795" s="9" t="s">
        <v>224</v>
      </c>
      <c r="D795" s="147" t="s">
        <v>226</v>
      </c>
      <c r="E795" s="148" t="s">
        <v>227</v>
      </c>
      <c r="F795" s="148" t="s">
        <v>228</v>
      </c>
      <c r="G795" s="148" t="s">
        <v>230</v>
      </c>
      <c r="H795" s="148" t="s">
        <v>231</v>
      </c>
      <c r="I795" s="148" t="s">
        <v>232</v>
      </c>
      <c r="J795" s="148" t="s">
        <v>234</v>
      </c>
      <c r="K795" s="148" t="s">
        <v>235</v>
      </c>
      <c r="L795" s="148" t="s">
        <v>236</v>
      </c>
      <c r="M795" s="148" t="s">
        <v>237</v>
      </c>
      <c r="N795" s="148" t="s">
        <v>264</v>
      </c>
      <c r="O795" s="148" t="s">
        <v>238</v>
      </c>
      <c r="P795" s="148" t="s">
        <v>239</v>
      </c>
      <c r="Q795" s="148" t="s">
        <v>241</v>
      </c>
      <c r="R795" s="148" t="s">
        <v>242</v>
      </c>
      <c r="S795" s="148" t="s">
        <v>243</v>
      </c>
      <c r="T795" s="148" t="s">
        <v>244</v>
      </c>
      <c r="U795" s="148" t="s">
        <v>245</v>
      </c>
      <c r="V795" s="148" t="s">
        <v>248</v>
      </c>
      <c r="W795" s="149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291</v>
      </c>
      <c r="E796" s="11" t="s">
        <v>114</v>
      </c>
      <c r="F796" s="11" t="s">
        <v>291</v>
      </c>
      <c r="G796" s="11" t="s">
        <v>292</v>
      </c>
      <c r="H796" s="11" t="s">
        <v>291</v>
      </c>
      <c r="I796" s="11" t="s">
        <v>291</v>
      </c>
      <c r="J796" s="11" t="s">
        <v>292</v>
      </c>
      <c r="K796" s="11" t="s">
        <v>292</v>
      </c>
      <c r="L796" s="11" t="s">
        <v>292</v>
      </c>
      <c r="M796" s="11" t="s">
        <v>292</v>
      </c>
      <c r="N796" s="11" t="s">
        <v>292</v>
      </c>
      <c r="O796" s="11" t="s">
        <v>291</v>
      </c>
      <c r="P796" s="11" t="s">
        <v>292</v>
      </c>
      <c r="Q796" s="11" t="s">
        <v>291</v>
      </c>
      <c r="R796" s="11" t="s">
        <v>291</v>
      </c>
      <c r="S796" s="11" t="s">
        <v>114</v>
      </c>
      <c r="T796" s="11" t="s">
        <v>292</v>
      </c>
      <c r="U796" s="11" t="s">
        <v>291</v>
      </c>
      <c r="V796" s="11" t="s">
        <v>291</v>
      </c>
      <c r="W796" s="149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149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07">
        <v>30</v>
      </c>
      <c r="E798" s="207">
        <v>24</v>
      </c>
      <c r="F798" s="207">
        <v>22.738251766758015</v>
      </c>
      <c r="G798" s="207">
        <v>33.4</v>
      </c>
      <c r="H798" s="207">
        <v>28.4</v>
      </c>
      <c r="I798" s="207">
        <v>29.5</v>
      </c>
      <c r="J798" s="207">
        <v>33</v>
      </c>
      <c r="K798" s="207">
        <v>31</v>
      </c>
      <c r="L798" s="207">
        <v>32</v>
      </c>
      <c r="M798" s="207">
        <v>31</v>
      </c>
      <c r="N798" s="207">
        <v>29</v>
      </c>
      <c r="O798" s="207">
        <v>29.5</v>
      </c>
      <c r="P798" s="207">
        <v>26.5</v>
      </c>
      <c r="Q798" s="207">
        <v>29.845553792042065</v>
      </c>
      <c r="R798" s="208">
        <v>10.929911843439035</v>
      </c>
      <c r="S798" s="207">
        <v>26.624379841253969</v>
      </c>
      <c r="T798" s="208">
        <v>38</v>
      </c>
      <c r="U798" s="207">
        <v>25</v>
      </c>
      <c r="V798" s="207">
        <v>30.800000000000004</v>
      </c>
      <c r="W798" s="209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211">
        <v>1</v>
      </c>
    </row>
    <row r="799" spans="1:65">
      <c r="A799" s="29"/>
      <c r="B799" s="19">
        <v>1</v>
      </c>
      <c r="C799" s="9">
        <v>2</v>
      </c>
      <c r="D799" s="212">
        <v>31</v>
      </c>
      <c r="E799" s="212">
        <v>25</v>
      </c>
      <c r="F799" s="212">
        <v>22.955874467452613</v>
      </c>
      <c r="G799" s="212">
        <v>32.5</v>
      </c>
      <c r="H799" s="212">
        <v>27</v>
      </c>
      <c r="I799" s="212">
        <v>30.1</v>
      </c>
      <c r="J799" s="212">
        <v>33</v>
      </c>
      <c r="K799" s="212">
        <v>32</v>
      </c>
      <c r="L799" s="212">
        <v>32</v>
      </c>
      <c r="M799" s="212">
        <v>30</v>
      </c>
      <c r="N799" s="212">
        <v>29</v>
      </c>
      <c r="O799" s="212">
        <v>30.1</v>
      </c>
      <c r="P799" s="212">
        <v>26.4</v>
      </c>
      <c r="Q799" s="212">
        <v>29.644867265057425</v>
      </c>
      <c r="R799" s="213">
        <v>10.44033549908932</v>
      </c>
      <c r="S799" s="212">
        <v>27.826446881106481</v>
      </c>
      <c r="T799" s="213">
        <v>38</v>
      </c>
      <c r="U799" s="212">
        <v>27</v>
      </c>
      <c r="V799" s="212">
        <v>30.4</v>
      </c>
      <c r="W799" s="209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211" t="e">
        <v>#N/A</v>
      </c>
    </row>
    <row r="800" spans="1:65">
      <c r="A800" s="29"/>
      <c r="B800" s="19">
        <v>1</v>
      </c>
      <c r="C800" s="9">
        <v>3</v>
      </c>
      <c r="D800" s="212">
        <v>31</v>
      </c>
      <c r="E800" s="212">
        <v>25</v>
      </c>
      <c r="F800" s="212">
        <v>23.138673325682898</v>
      </c>
      <c r="G800" s="212">
        <v>33.200000000000003</v>
      </c>
      <c r="H800" s="212">
        <v>27.1</v>
      </c>
      <c r="I800" s="212">
        <v>27.9</v>
      </c>
      <c r="J800" s="212">
        <v>31</v>
      </c>
      <c r="K800" s="212">
        <v>33</v>
      </c>
      <c r="L800" s="212">
        <v>29</v>
      </c>
      <c r="M800" s="212">
        <v>30</v>
      </c>
      <c r="N800" s="212">
        <v>30</v>
      </c>
      <c r="O800" s="212">
        <v>29.3</v>
      </c>
      <c r="P800" s="212">
        <v>26.74</v>
      </c>
      <c r="Q800" s="212">
        <v>29.190123468801197</v>
      </c>
      <c r="R800" s="213">
        <v>10.000887221786682</v>
      </c>
      <c r="S800" s="212">
        <v>28.613881630070768</v>
      </c>
      <c r="T800" s="213">
        <v>35</v>
      </c>
      <c r="U800" s="212">
        <v>27</v>
      </c>
      <c r="V800" s="212">
        <v>28.8</v>
      </c>
      <c r="W800" s="209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F800" s="210"/>
      <c r="BG800" s="210"/>
      <c r="BH800" s="210"/>
      <c r="BI800" s="210"/>
      <c r="BJ800" s="210"/>
      <c r="BK800" s="210"/>
      <c r="BL800" s="210"/>
      <c r="BM800" s="211">
        <v>16</v>
      </c>
    </row>
    <row r="801" spans="1:65">
      <c r="A801" s="29"/>
      <c r="B801" s="19">
        <v>1</v>
      </c>
      <c r="C801" s="9">
        <v>4</v>
      </c>
      <c r="D801" s="212">
        <v>30</v>
      </c>
      <c r="E801" s="212">
        <v>25</v>
      </c>
      <c r="F801" s="212">
        <v>22.364251861497713</v>
      </c>
      <c r="G801" s="212">
        <v>28.4</v>
      </c>
      <c r="H801" s="212">
        <v>28.2</v>
      </c>
      <c r="I801" s="212">
        <v>28.9</v>
      </c>
      <c r="J801" s="212">
        <v>32</v>
      </c>
      <c r="K801" s="212">
        <v>32</v>
      </c>
      <c r="L801" s="212">
        <v>32</v>
      </c>
      <c r="M801" s="212">
        <v>31</v>
      </c>
      <c r="N801" s="212">
        <v>30</v>
      </c>
      <c r="O801" s="212">
        <v>29.9</v>
      </c>
      <c r="P801" s="212">
        <v>26.69</v>
      </c>
      <c r="Q801" s="212">
        <v>30.332853659651324</v>
      </c>
      <c r="R801" s="213">
        <v>10.639452210234154</v>
      </c>
      <c r="S801" s="212">
        <v>26.546791738479705</v>
      </c>
      <c r="T801" s="213">
        <v>36</v>
      </c>
      <c r="U801" s="212">
        <v>27</v>
      </c>
      <c r="V801" s="212">
        <v>29.5</v>
      </c>
      <c r="W801" s="209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  <c r="BI801" s="210"/>
      <c r="BJ801" s="210"/>
      <c r="BK801" s="210"/>
      <c r="BL801" s="210"/>
      <c r="BM801" s="211">
        <v>29.030676401829066</v>
      </c>
    </row>
    <row r="802" spans="1:65">
      <c r="A802" s="29"/>
      <c r="B802" s="19">
        <v>1</v>
      </c>
      <c r="C802" s="9">
        <v>5</v>
      </c>
      <c r="D802" s="212">
        <v>31</v>
      </c>
      <c r="E802" s="212">
        <v>25</v>
      </c>
      <c r="F802" s="212">
        <v>24.070291309956101</v>
      </c>
      <c r="G802" s="212">
        <v>33.4</v>
      </c>
      <c r="H802" s="212">
        <v>28.8</v>
      </c>
      <c r="I802" s="212">
        <v>29.7</v>
      </c>
      <c r="J802" s="212">
        <v>35</v>
      </c>
      <c r="K802" s="212">
        <v>31</v>
      </c>
      <c r="L802" s="212">
        <v>31</v>
      </c>
      <c r="M802" s="212">
        <v>31</v>
      </c>
      <c r="N802" s="212">
        <v>29</v>
      </c>
      <c r="O802" s="212">
        <v>30.2</v>
      </c>
      <c r="P802" s="212">
        <v>26.76</v>
      </c>
      <c r="Q802" s="212">
        <v>28.894857687621851</v>
      </c>
      <c r="R802" s="213">
        <v>11.180139922851586</v>
      </c>
      <c r="S802" s="212">
        <v>29.25484206241034</v>
      </c>
      <c r="T802" s="213">
        <v>36</v>
      </c>
      <c r="U802" s="212">
        <v>28</v>
      </c>
      <c r="V802" s="212">
        <v>30.2</v>
      </c>
      <c r="W802" s="209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  <c r="AH802" s="210"/>
      <c r="AI802" s="210"/>
      <c r="AJ802" s="210"/>
      <c r="AK802" s="210"/>
      <c r="AL802" s="210"/>
      <c r="AM802" s="210"/>
      <c r="AN802" s="210"/>
      <c r="AO802" s="210"/>
      <c r="AP802" s="210"/>
      <c r="AQ802" s="210"/>
      <c r="AR802" s="210"/>
      <c r="AS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F802" s="210"/>
      <c r="BG802" s="210"/>
      <c r="BH802" s="210"/>
      <c r="BI802" s="210"/>
      <c r="BJ802" s="210"/>
      <c r="BK802" s="210"/>
      <c r="BL802" s="210"/>
      <c r="BM802" s="211">
        <v>112</v>
      </c>
    </row>
    <row r="803" spans="1:65">
      <c r="A803" s="29"/>
      <c r="B803" s="19">
        <v>1</v>
      </c>
      <c r="C803" s="9">
        <v>6</v>
      </c>
      <c r="D803" s="212">
        <v>29</v>
      </c>
      <c r="E803" s="212">
        <v>25</v>
      </c>
      <c r="F803" s="212">
        <v>23.834022362945014</v>
      </c>
      <c r="G803" s="212">
        <v>31.5</v>
      </c>
      <c r="H803" s="212">
        <v>27.9</v>
      </c>
      <c r="I803" s="212">
        <v>30.3</v>
      </c>
      <c r="J803" s="212">
        <v>32</v>
      </c>
      <c r="K803" s="212">
        <v>30</v>
      </c>
      <c r="L803" s="212">
        <v>29</v>
      </c>
      <c r="M803" s="212">
        <v>31</v>
      </c>
      <c r="N803" s="212">
        <v>29</v>
      </c>
      <c r="O803" s="212">
        <v>29.9</v>
      </c>
      <c r="P803" s="212">
        <v>27.24</v>
      </c>
      <c r="Q803" s="212">
        <v>30.32911111812799</v>
      </c>
      <c r="R803" s="213">
        <v>9.9971923646977796</v>
      </c>
      <c r="S803" s="212">
        <v>28.993918747649765</v>
      </c>
      <c r="T803" s="213">
        <v>38</v>
      </c>
      <c r="U803" s="212">
        <v>27</v>
      </c>
      <c r="V803" s="212">
        <v>28.8</v>
      </c>
      <c r="W803" s="209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  <c r="AH803" s="210"/>
      <c r="AI803" s="210"/>
      <c r="AJ803" s="210"/>
      <c r="AK803" s="210"/>
      <c r="AL803" s="210"/>
      <c r="AM803" s="210"/>
      <c r="AN803" s="210"/>
      <c r="AO803" s="210"/>
      <c r="AP803" s="210"/>
      <c r="AQ803" s="210"/>
      <c r="AR803" s="210"/>
      <c r="AS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F803" s="210"/>
      <c r="BG803" s="210"/>
      <c r="BH803" s="210"/>
      <c r="BI803" s="210"/>
      <c r="BJ803" s="210"/>
      <c r="BK803" s="210"/>
      <c r="BL803" s="210"/>
      <c r="BM803" s="215"/>
    </row>
    <row r="804" spans="1:65">
      <c r="A804" s="29"/>
      <c r="B804" s="20" t="s">
        <v>258</v>
      </c>
      <c r="C804" s="12"/>
      <c r="D804" s="216">
        <v>30.333333333333332</v>
      </c>
      <c r="E804" s="216">
        <v>24.833333333333332</v>
      </c>
      <c r="F804" s="216">
        <v>23.183560849048728</v>
      </c>
      <c r="G804" s="216">
        <v>32.06666666666667</v>
      </c>
      <c r="H804" s="216">
        <v>27.900000000000002</v>
      </c>
      <c r="I804" s="216">
        <v>29.400000000000002</v>
      </c>
      <c r="J804" s="216">
        <v>32.666666666666664</v>
      </c>
      <c r="K804" s="216">
        <v>31.5</v>
      </c>
      <c r="L804" s="216">
        <v>30.833333333333332</v>
      </c>
      <c r="M804" s="216">
        <v>30.666666666666668</v>
      </c>
      <c r="N804" s="216">
        <v>29.333333333333332</v>
      </c>
      <c r="O804" s="216">
        <v>29.816666666666666</v>
      </c>
      <c r="P804" s="216">
        <v>26.721666666666668</v>
      </c>
      <c r="Q804" s="216">
        <v>29.706227831883641</v>
      </c>
      <c r="R804" s="216">
        <v>10.531319843683093</v>
      </c>
      <c r="S804" s="216">
        <v>27.976710150161836</v>
      </c>
      <c r="T804" s="216">
        <v>36.833333333333336</v>
      </c>
      <c r="U804" s="216">
        <v>26.833333333333332</v>
      </c>
      <c r="V804" s="216">
        <v>29.75</v>
      </c>
      <c r="W804" s="209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  <c r="AH804" s="210"/>
      <c r="AI804" s="210"/>
      <c r="AJ804" s="210"/>
      <c r="AK804" s="210"/>
      <c r="AL804" s="210"/>
      <c r="AM804" s="210"/>
      <c r="AN804" s="210"/>
      <c r="AO804" s="210"/>
      <c r="AP804" s="210"/>
      <c r="AQ804" s="210"/>
      <c r="AR804" s="210"/>
      <c r="AS804" s="210"/>
      <c r="AT804" s="210"/>
      <c r="AU804" s="210"/>
      <c r="AV804" s="210"/>
      <c r="AW804" s="210"/>
      <c r="AX804" s="210"/>
      <c r="AY804" s="210"/>
      <c r="AZ804" s="210"/>
      <c r="BA804" s="210"/>
      <c r="BB804" s="210"/>
      <c r="BC804" s="210"/>
      <c r="BD804" s="210"/>
      <c r="BE804" s="210"/>
      <c r="BF804" s="210"/>
      <c r="BG804" s="210"/>
      <c r="BH804" s="210"/>
      <c r="BI804" s="210"/>
      <c r="BJ804" s="210"/>
      <c r="BK804" s="210"/>
      <c r="BL804" s="210"/>
      <c r="BM804" s="215"/>
    </row>
    <row r="805" spans="1:65">
      <c r="A805" s="29"/>
      <c r="B805" s="3" t="s">
        <v>259</v>
      </c>
      <c r="C805" s="28"/>
      <c r="D805" s="212">
        <v>30.5</v>
      </c>
      <c r="E805" s="212">
        <v>25</v>
      </c>
      <c r="F805" s="212">
        <v>23.047273896567756</v>
      </c>
      <c r="G805" s="212">
        <v>32.85</v>
      </c>
      <c r="H805" s="212">
        <v>28.049999999999997</v>
      </c>
      <c r="I805" s="212">
        <v>29.6</v>
      </c>
      <c r="J805" s="212">
        <v>32.5</v>
      </c>
      <c r="K805" s="212">
        <v>31.5</v>
      </c>
      <c r="L805" s="212">
        <v>31.5</v>
      </c>
      <c r="M805" s="212">
        <v>31</v>
      </c>
      <c r="N805" s="212">
        <v>29</v>
      </c>
      <c r="O805" s="212">
        <v>29.9</v>
      </c>
      <c r="P805" s="212">
        <v>26.715</v>
      </c>
      <c r="Q805" s="212">
        <v>29.745210528549745</v>
      </c>
      <c r="R805" s="212">
        <v>10.539893854661738</v>
      </c>
      <c r="S805" s="212">
        <v>28.220164255588625</v>
      </c>
      <c r="T805" s="212">
        <v>37</v>
      </c>
      <c r="U805" s="212">
        <v>27</v>
      </c>
      <c r="V805" s="212">
        <v>29.85</v>
      </c>
      <c r="W805" s="209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  <c r="AH805" s="210"/>
      <c r="AI805" s="210"/>
      <c r="AJ805" s="210"/>
      <c r="AK805" s="210"/>
      <c r="AL805" s="210"/>
      <c r="AM805" s="210"/>
      <c r="AN805" s="210"/>
      <c r="AO805" s="210"/>
      <c r="AP805" s="210"/>
      <c r="AQ805" s="210"/>
      <c r="AR805" s="210"/>
      <c r="AS805" s="210"/>
      <c r="AT805" s="210"/>
      <c r="AU805" s="210"/>
      <c r="AV805" s="210"/>
      <c r="AW805" s="210"/>
      <c r="AX805" s="210"/>
      <c r="AY805" s="210"/>
      <c r="AZ805" s="210"/>
      <c r="BA805" s="210"/>
      <c r="BB805" s="210"/>
      <c r="BC805" s="210"/>
      <c r="BD805" s="210"/>
      <c r="BE805" s="210"/>
      <c r="BF805" s="210"/>
      <c r="BG805" s="210"/>
      <c r="BH805" s="210"/>
      <c r="BI805" s="210"/>
      <c r="BJ805" s="210"/>
      <c r="BK805" s="210"/>
      <c r="BL805" s="210"/>
      <c r="BM805" s="215"/>
    </row>
    <row r="806" spans="1:65">
      <c r="A806" s="29"/>
      <c r="B806" s="3" t="s">
        <v>260</v>
      </c>
      <c r="C806" s="28"/>
      <c r="D806" s="23">
        <v>0.81649658092772603</v>
      </c>
      <c r="E806" s="23">
        <v>0.40824829046386296</v>
      </c>
      <c r="F806" s="23">
        <v>0.65311782479610292</v>
      </c>
      <c r="G806" s="23">
        <v>1.938728105399689</v>
      </c>
      <c r="H806" s="23">
        <v>0.72111025509279736</v>
      </c>
      <c r="I806" s="23">
        <v>0.88317608663278568</v>
      </c>
      <c r="J806" s="23">
        <v>1.3662601021279464</v>
      </c>
      <c r="K806" s="23">
        <v>1.0488088481701516</v>
      </c>
      <c r="L806" s="23">
        <v>1.4719601443879746</v>
      </c>
      <c r="M806" s="23">
        <v>0.5163977794943222</v>
      </c>
      <c r="N806" s="23">
        <v>0.5163977794943222</v>
      </c>
      <c r="O806" s="23">
        <v>0.34880749227427221</v>
      </c>
      <c r="P806" s="23">
        <v>0.29123301094942261</v>
      </c>
      <c r="Q806" s="23">
        <v>0.58796353343307406</v>
      </c>
      <c r="R806" s="23">
        <v>0.4830040925784892</v>
      </c>
      <c r="S806" s="23">
        <v>1.1807086845794195</v>
      </c>
      <c r="T806" s="23">
        <v>1.3291601358251257</v>
      </c>
      <c r="U806" s="23">
        <v>0.98319208025017513</v>
      </c>
      <c r="V806" s="23">
        <v>0.84793867702800341</v>
      </c>
      <c r="W806" s="149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86</v>
      </c>
      <c r="C807" s="28"/>
      <c r="D807" s="13">
        <v>2.6917469700914045E-2</v>
      </c>
      <c r="E807" s="13">
        <v>1.6439528475054886E-2</v>
      </c>
      <c r="F807" s="13">
        <v>2.8171592321328057E-2</v>
      </c>
      <c r="G807" s="13">
        <v>6.0459296426185721E-2</v>
      </c>
      <c r="H807" s="13">
        <v>2.58462457022508E-2</v>
      </c>
      <c r="I807" s="13">
        <v>3.004000294669339E-2</v>
      </c>
      <c r="J807" s="13">
        <v>4.1824288840651425E-2</v>
      </c>
      <c r="K807" s="13">
        <v>3.3295518989528622E-2</v>
      </c>
      <c r="L807" s="13">
        <v>4.7739247926096476E-2</v>
      </c>
      <c r="M807" s="13">
        <v>1.6839058026988766E-2</v>
      </c>
      <c r="N807" s="13">
        <v>1.7604469755488256E-2</v>
      </c>
      <c r="O807" s="13">
        <v>1.1698406672138811E-2</v>
      </c>
      <c r="P807" s="13">
        <v>1.089875921971269E-2</v>
      </c>
      <c r="Q807" s="13">
        <v>1.9792601630894847E-2</v>
      </c>
      <c r="R807" s="13">
        <v>4.586358592728576E-2</v>
      </c>
      <c r="S807" s="13">
        <v>4.2203271158120406E-2</v>
      </c>
      <c r="T807" s="13">
        <v>3.6085795542763595E-2</v>
      </c>
      <c r="U807" s="13">
        <v>3.6640698642863671E-2</v>
      </c>
      <c r="V807" s="13">
        <v>2.8502140404302635E-2</v>
      </c>
      <c r="W807" s="149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261</v>
      </c>
      <c r="C808" s="28"/>
      <c r="D808" s="13">
        <v>4.487173889693441E-2</v>
      </c>
      <c r="E808" s="13">
        <v>-0.1445830269470153</v>
      </c>
      <c r="F808" s="13">
        <v>-0.20141161962082088</v>
      </c>
      <c r="G808" s="13">
        <v>0.10457869540533071</v>
      </c>
      <c r="H808" s="13">
        <v>-3.8947642355237178E-2</v>
      </c>
      <c r="I808" s="13">
        <v>1.272183923856729E-2</v>
      </c>
      <c r="J808" s="13">
        <v>0.12524648804285232</v>
      </c>
      <c r="K808" s="13">
        <v>8.5059113469893477E-2</v>
      </c>
      <c r="L808" s="13">
        <v>6.2094899428202455E-2</v>
      </c>
      <c r="M808" s="13">
        <v>5.6353845917779921E-2</v>
      </c>
      <c r="N808" s="13">
        <v>1.0425417834398099E-2</v>
      </c>
      <c r="O808" s="13">
        <v>2.7074473014623957E-2</v>
      </c>
      <c r="P808" s="13">
        <v>-7.9536890673925886E-2</v>
      </c>
      <c r="Q808" s="13">
        <v>2.3270261453915531E-2</v>
      </c>
      <c r="R808" s="13">
        <v>-0.63723477545223262</v>
      </c>
      <c r="S808" s="13">
        <v>-3.6305259894007347E-2</v>
      </c>
      <c r="T808" s="13">
        <v>0.26877282580342032</v>
      </c>
      <c r="U808" s="13">
        <v>-7.569038482194268E-2</v>
      </c>
      <c r="V808" s="13">
        <v>2.4778051610454765E-2</v>
      </c>
      <c r="W808" s="149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262</v>
      </c>
      <c r="C809" s="46"/>
      <c r="D809" s="44">
        <v>0.24</v>
      </c>
      <c r="E809" s="44">
        <v>1.83</v>
      </c>
      <c r="F809" s="44">
        <v>2.4500000000000002</v>
      </c>
      <c r="G809" s="44">
        <v>0.89</v>
      </c>
      <c r="H809" s="44">
        <v>0.68</v>
      </c>
      <c r="I809" s="44">
        <v>0.12</v>
      </c>
      <c r="J809" s="44">
        <v>1.1100000000000001</v>
      </c>
      <c r="K809" s="44">
        <v>0.67</v>
      </c>
      <c r="L809" s="44">
        <v>0.42</v>
      </c>
      <c r="M809" s="44">
        <v>0.36</v>
      </c>
      <c r="N809" s="44">
        <v>0.14000000000000001</v>
      </c>
      <c r="O809" s="44">
        <v>0.04</v>
      </c>
      <c r="P809" s="44">
        <v>1.1200000000000001</v>
      </c>
      <c r="Q809" s="44">
        <v>0</v>
      </c>
      <c r="R809" s="44">
        <v>7.21</v>
      </c>
      <c r="S809" s="44">
        <v>0.65</v>
      </c>
      <c r="T809" s="44">
        <v>2.68</v>
      </c>
      <c r="U809" s="44">
        <v>1.08</v>
      </c>
      <c r="V809" s="44">
        <v>0.02</v>
      </c>
      <c r="W809" s="14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BM810" s="55"/>
    </row>
    <row r="811" spans="1:65" ht="15">
      <c r="B811" s="8" t="s">
        <v>548</v>
      </c>
      <c r="BM811" s="27" t="s">
        <v>66</v>
      </c>
    </row>
    <row r="812" spans="1:65" ht="15">
      <c r="A812" s="24" t="s">
        <v>12</v>
      </c>
      <c r="B812" s="18" t="s">
        <v>111</v>
      </c>
      <c r="C812" s="15" t="s">
        <v>112</v>
      </c>
      <c r="D812" s="16" t="s">
        <v>223</v>
      </c>
      <c r="E812" s="17" t="s">
        <v>223</v>
      </c>
      <c r="F812" s="17" t="s">
        <v>223</v>
      </c>
      <c r="G812" s="17" t="s">
        <v>223</v>
      </c>
      <c r="H812" s="17" t="s">
        <v>223</v>
      </c>
      <c r="I812" s="17" t="s">
        <v>223</v>
      </c>
      <c r="J812" s="17" t="s">
        <v>223</v>
      </c>
      <c r="K812" s="17" t="s">
        <v>223</v>
      </c>
      <c r="L812" s="17" t="s">
        <v>223</v>
      </c>
      <c r="M812" s="17" t="s">
        <v>223</v>
      </c>
      <c r="N812" s="14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224</v>
      </c>
      <c r="C813" s="9" t="s">
        <v>224</v>
      </c>
      <c r="D813" s="147" t="s">
        <v>227</v>
      </c>
      <c r="E813" s="148" t="s">
        <v>228</v>
      </c>
      <c r="F813" s="148" t="s">
        <v>229</v>
      </c>
      <c r="G813" s="148" t="s">
        <v>230</v>
      </c>
      <c r="H813" s="148" t="s">
        <v>231</v>
      </c>
      <c r="I813" s="148" t="s">
        <v>232</v>
      </c>
      <c r="J813" s="148" t="s">
        <v>238</v>
      </c>
      <c r="K813" s="148" t="s">
        <v>239</v>
      </c>
      <c r="L813" s="148" t="s">
        <v>241</v>
      </c>
      <c r="M813" s="148" t="s">
        <v>242</v>
      </c>
      <c r="N813" s="14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291</v>
      </c>
      <c r="E814" s="11" t="s">
        <v>291</v>
      </c>
      <c r="F814" s="11" t="s">
        <v>291</v>
      </c>
      <c r="G814" s="11" t="s">
        <v>292</v>
      </c>
      <c r="H814" s="11" t="s">
        <v>291</v>
      </c>
      <c r="I814" s="11" t="s">
        <v>291</v>
      </c>
      <c r="J814" s="11" t="s">
        <v>291</v>
      </c>
      <c r="K814" s="11" t="s">
        <v>292</v>
      </c>
      <c r="L814" s="11" t="s">
        <v>291</v>
      </c>
      <c r="M814" s="11" t="s">
        <v>291</v>
      </c>
      <c r="N814" s="14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14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</v>
      </c>
    </row>
    <row r="816" spans="1:65">
      <c r="A816" s="29"/>
      <c r="B816" s="18">
        <v>1</v>
      </c>
      <c r="C816" s="14">
        <v>1</v>
      </c>
      <c r="D816" s="143">
        <v>1.85</v>
      </c>
      <c r="E816" s="21">
        <v>1.9353349583676702</v>
      </c>
      <c r="F816" s="21">
        <v>2.1808956364167602</v>
      </c>
      <c r="G816" s="21">
        <v>2.5</v>
      </c>
      <c r="H816" s="21">
        <v>2.2999999999999998</v>
      </c>
      <c r="I816" s="21">
        <v>2.08</v>
      </c>
      <c r="J816" s="21">
        <v>2.19</v>
      </c>
      <c r="K816" s="21">
        <v>2.2400000000000002</v>
      </c>
      <c r="L816" s="21">
        <v>2.3039162567085714</v>
      </c>
      <c r="M816" s="21">
        <v>2.1502980891899521</v>
      </c>
      <c r="N816" s="14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44">
        <v>1.87</v>
      </c>
      <c r="E817" s="11">
        <v>2.0231209746608148</v>
      </c>
      <c r="F817" s="11">
        <v>2.1291585216073101</v>
      </c>
      <c r="G817" s="11">
        <v>2.5</v>
      </c>
      <c r="H817" s="11">
        <v>2.1</v>
      </c>
      <c r="I817" s="11">
        <v>2.2000000000000002</v>
      </c>
      <c r="J817" s="11">
        <v>2.15</v>
      </c>
      <c r="K817" s="11">
        <v>2.2799999999999998</v>
      </c>
      <c r="L817" s="11">
        <v>2.1609780893813597</v>
      </c>
      <c r="M817" s="11">
        <v>2.046936805975788</v>
      </c>
      <c r="N817" s="14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 t="e">
        <v>#N/A</v>
      </c>
    </row>
    <row r="818" spans="1:65">
      <c r="A818" s="29"/>
      <c r="B818" s="19">
        <v>1</v>
      </c>
      <c r="C818" s="9">
        <v>3</v>
      </c>
      <c r="D818" s="144">
        <v>1.9800000000000002</v>
      </c>
      <c r="E818" s="11">
        <v>1.9906155440611102</v>
      </c>
      <c r="F818" s="11">
        <v>2.1943868857516899</v>
      </c>
      <c r="G818" s="11">
        <v>2.2999999999999998</v>
      </c>
      <c r="H818" s="11">
        <v>2.1</v>
      </c>
      <c r="I818" s="11">
        <v>2.1800000000000002</v>
      </c>
      <c r="J818" s="11">
        <v>2.16</v>
      </c>
      <c r="K818" s="11">
        <v>2.2599999999999998</v>
      </c>
      <c r="L818" s="11">
        <v>2.1206830101535417</v>
      </c>
      <c r="M818" s="11">
        <v>1.9190342355236039</v>
      </c>
      <c r="N818" s="14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44">
        <v>1.9400000000000002</v>
      </c>
      <c r="E819" s="11">
        <v>1.9736290458771244</v>
      </c>
      <c r="F819" s="11">
        <v>2.1536335782902798</v>
      </c>
      <c r="G819" s="11">
        <v>2.1</v>
      </c>
      <c r="H819" s="145">
        <v>2.4</v>
      </c>
      <c r="I819" s="11">
        <v>2.09</v>
      </c>
      <c r="J819" s="11">
        <v>2.17</v>
      </c>
      <c r="K819" s="11">
        <v>2.2599999999999998</v>
      </c>
      <c r="L819" s="11">
        <v>2.1383239559883398</v>
      </c>
      <c r="M819" s="11">
        <v>2.125350358850544</v>
      </c>
      <c r="N819" s="149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2.1574024155511031</v>
      </c>
    </row>
    <row r="820" spans="1:65">
      <c r="A820" s="29"/>
      <c r="B820" s="19">
        <v>1</v>
      </c>
      <c r="C820" s="9">
        <v>5</v>
      </c>
      <c r="D820" s="144">
        <v>1.8</v>
      </c>
      <c r="E820" s="11">
        <v>2.0361378110099846</v>
      </c>
      <c r="F820" s="11">
        <v>2.1880347722917599</v>
      </c>
      <c r="G820" s="11">
        <v>2.2000000000000002</v>
      </c>
      <c r="H820" s="11">
        <v>2.1</v>
      </c>
      <c r="I820" s="11">
        <v>2.06</v>
      </c>
      <c r="J820" s="11">
        <v>2.04</v>
      </c>
      <c r="K820" s="11">
        <v>2.2799999999999998</v>
      </c>
      <c r="L820" s="11">
        <v>2.1627878666992393</v>
      </c>
      <c r="M820" s="11">
        <v>2.1563657274329162</v>
      </c>
      <c r="N820" s="149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113</v>
      </c>
    </row>
    <row r="821" spans="1:65">
      <c r="A821" s="29"/>
      <c r="B821" s="19">
        <v>1</v>
      </c>
      <c r="C821" s="9">
        <v>6</v>
      </c>
      <c r="D821" s="144">
        <v>1.91</v>
      </c>
      <c r="E821" s="11">
        <v>2.0418134002504642</v>
      </c>
      <c r="F821" s="11">
        <v>2.1414936602648198</v>
      </c>
      <c r="G821" s="11">
        <v>2.2999999999999998</v>
      </c>
      <c r="H821" s="11">
        <v>2.1</v>
      </c>
      <c r="I821" s="11">
        <v>2.04</v>
      </c>
      <c r="J821" s="11">
        <v>2.16</v>
      </c>
      <c r="K821" s="11">
        <v>2.35</v>
      </c>
      <c r="L821" s="11">
        <v>2.2691989873879042</v>
      </c>
      <c r="M821" s="11">
        <v>2.0276022676180081</v>
      </c>
      <c r="N821" s="149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258</v>
      </c>
      <c r="C822" s="12"/>
      <c r="D822" s="22">
        <v>1.8916666666666668</v>
      </c>
      <c r="E822" s="22">
        <v>2.000108622371195</v>
      </c>
      <c r="F822" s="22">
        <v>2.1646005091037694</v>
      </c>
      <c r="G822" s="22">
        <v>2.3166666666666669</v>
      </c>
      <c r="H822" s="22">
        <v>2.1833333333333331</v>
      </c>
      <c r="I822" s="22">
        <v>2.1083333333333338</v>
      </c>
      <c r="J822" s="22">
        <v>2.145</v>
      </c>
      <c r="K822" s="22">
        <v>2.2783333333333329</v>
      </c>
      <c r="L822" s="22">
        <v>2.1926480277198261</v>
      </c>
      <c r="M822" s="22">
        <v>2.0709312474318025</v>
      </c>
      <c r="N822" s="149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259</v>
      </c>
      <c r="C823" s="28"/>
      <c r="D823" s="11">
        <v>1.8900000000000001</v>
      </c>
      <c r="E823" s="11">
        <v>2.0068682593609624</v>
      </c>
      <c r="F823" s="11">
        <v>2.1672646073535198</v>
      </c>
      <c r="G823" s="11">
        <v>2.2999999999999998</v>
      </c>
      <c r="H823" s="11">
        <v>2.1</v>
      </c>
      <c r="I823" s="11">
        <v>2.085</v>
      </c>
      <c r="J823" s="11">
        <v>2.16</v>
      </c>
      <c r="K823" s="11">
        <v>2.2699999999999996</v>
      </c>
      <c r="L823" s="11">
        <v>2.1618829780402997</v>
      </c>
      <c r="M823" s="11">
        <v>2.086143582413166</v>
      </c>
      <c r="N823" s="149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260</v>
      </c>
      <c r="C824" s="28"/>
      <c r="D824" s="23">
        <v>6.4935865795927236E-2</v>
      </c>
      <c r="E824" s="23">
        <v>4.1361511929276701E-2</v>
      </c>
      <c r="F824" s="23">
        <v>2.6878462052563508E-2</v>
      </c>
      <c r="G824" s="23">
        <v>0.16020819787597218</v>
      </c>
      <c r="H824" s="23">
        <v>0.13291601358251248</v>
      </c>
      <c r="I824" s="23">
        <v>6.5853372477547995E-2</v>
      </c>
      <c r="J824" s="23">
        <v>5.3197744313081531E-2</v>
      </c>
      <c r="K824" s="23">
        <v>3.8166302763912946E-2</v>
      </c>
      <c r="L824" s="23">
        <v>7.5186901707327322E-2</v>
      </c>
      <c r="M824" s="23">
        <v>9.1744669131736498E-2</v>
      </c>
      <c r="N824" s="199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200"/>
      <c r="AT824" s="200"/>
      <c r="AU824" s="200"/>
      <c r="AV824" s="200"/>
      <c r="AW824" s="200"/>
      <c r="AX824" s="200"/>
      <c r="AY824" s="200"/>
      <c r="AZ824" s="200"/>
      <c r="BA824" s="200"/>
      <c r="BB824" s="200"/>
      <c r="BC824" s="200"/>
      <c r="BD824" s="200"/>
      <c r="BE824" s="200"/>
      <c r="BF824" s="200"/>
      <c r="BG824" s="200"/>
      <c r="BH824" s="200"/>
      <c r="BI824" s="200"/>
      <c r="BJ824" s="200"/>
      <c r="BK824" s="200"/>
      <c r="BL824" s="200"/>
      <c r="BM824" s="56"/>
    </row>
    <row r="825" spans="1:65">
      <c r="A825" s="29"/>
      <c r="B825" s="3" t="s">
        <v>86</v>
      </c>
      <c r="C825" s="28"/>
      <c r="D825" s="13">
        <v>3.4327329936172983E-2</v>
      </c>
      <c r="E825" s="13">
        <v>2.0679632829261673E-2</v>
      </c>
      <c r="F825" s="13">
        <v>1.241728528637012E-2</v>
      </c>
      <c r="G825" s="13">
        <v>6.9154617788189418E-2</v>
      </c>
      <c r="H825" s="13">
        <v>6.0877563472906487E-2</v>
      </c>
      <c r="I825" s="13">
        <v>3.123480117512157E-2</v>
      </c>
      <c r="J825" s="13">
        <v>2.4800813199571808E-2</v>
      </c>
      <c r="K825" s="13">
        <v>1.6751851981234654E-2</v>
      </c>
      <c r="L825" s="13">
        <v>3.4290456451195918E-2</v>
      </c>
      <c r="M825" s="13">
        <v>4.4301166079516473E-2</v>
      </c>
      <c r="N825" s="14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261</v>
      </c>
      <c r="C826" s="28"/>
      <c r="D826" s="13">
        <v>-0.12317393684597078</v>
      </c>
      <c r="E826" s="13">
        <v>-7.2908879700001483E-2</v>
      </c>
      <c r="F826" s="13">
        <v>3.3364631006160828E-3</v>
      </c>
      <c r="G826" s="13">
        <v>7.3822227122555706E-2</v>
      </c>
      <c r="H826" s="13">
        <v>1.2019509014782548E-2</v>
      </c>
      <c r="I826" s="13">
        <v>-2.2744519920839479E-2</v>
      </c>
      <c r="J826" s="13">
        <v>-5.748772441202088E-3</v>
      </c>
      <c r="K826" s="13">
        <v>5.6053945666570515E-2</v>
      </c>
      <c r="L826" s="13">
        <v>1.6337059750496152E-2</v>
      </c>
      <c r="M826" s="13">
        <v>-4.008114920795236E-2</v>
      </c>
      <c r="N826" s="149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262</v>
      </c>
      <c r="C827" s="46"/>
      <c r="D827" s="44">
        <v>2.72</v>
      </c>
      <c r="E827" s="44">
        <v>1.6</v>
      </c>
      <c r="F827" s="44">
        <v>0.1</v>
      </c>
      <c r="G827" s="44">
        <v>1.67</v>
      </c>
      <c r="H827" s="44">
        <v>0.3</v>
      </c>
      <c r="I827" s="44">
        <v>0.48</v>
      </c>
      <c r="J827" s="44">
        <v>0.1</v>
      </c>
      <c r="K827" s="44">
        <v>1.28</v>
      </c>
      <c r="L827" s="44">
        <v>0.39</v>
      </c>
      <c r="M827" s="44">
        <v>0.87</v>
      </c>
      <c r="N827" s="14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5"/>
    </row>
    <row r="829" spans="1:65" ht="15">
      <c r="B829" s="8" t="s">
        <v>549</v>
      </c>
      <c r="BM829" s="27" t="s">
        <v>66</v>
      </c>
    </row>
    <row r="830" spans="1:65" ht="15">
      <c r="A830" s="24" t="s">
        <v>15</v>
      </c>
      <c r="B830" s="18" t="s">
        <v>111</v>
      </c>
      <c r="C830" s="15" t="s">
        <v>112</v>
      </c>
      <c r="D830" s="16" t="s">
        <v>223</v>
      </c>
      <c r="E830" s="17" t="s">
        <v>223</v>
      </c>
      <c r="F830" s="17" t="s">
        <v>223</v>
      </c>
      <c r="G830" s="17" t="s">
        <v>223</v>
      </c>
      <c r="H830" s="17" t="s">
        <v>223</v>
      </c>
      <c r="I830" s="17" t="s">
        <v>223</v>
      </c>
      <c r="J830" s="17" t="s">
        <v>223</v>
      </c>
      <c r="K830" s="17" t="s">
        <v>223</v>
      </c>
      <c r="L830" s="17" t="s">
        <v>223</v>
      </c>
      <c r="M830" s="17" t="s">
        <v>223</v>
      </c>
      <c r="N830" s="17" t="s">
        <v>223</v>
      </c>
      <c r="O830" s="17" t="s">
        <v>223</v>
      </c>
      <c r="P830" s="17" t="s">
        <v>223</v>
      </c>
      <c r="Q830" s="17" t="s">
        <v>223</v>
      </c>
      <c r="R830" s="17" t="s">
        <v>223</v>
      </c>
      <c r="S830" s="17" t="s">
        <v>223</v>
      </c>
      <c r="T830" s="17" t="s">
        <v>223</v>
      </c>
      <c r="U830" s="17" t="s">
        <v>223</v>
      </c>
      <c r="V830" s="17" t="s">
        <v>223</v>
      </c>
      <c r="W830" s="17" t="s">
        <v>223</v>
      </c>
      <c r="X830" s="17" t="s">
        <v>223</v>
      </c>
      <c r="Y830" s="149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224</v>
      </c>
      <c r="C831" s="9" t="s">
        <v>224</v>
      </c>
      <c r="D831" s="147" t="s">
        <v>226</v>
      </c>
      <c r="E831" s="148" t="s">
        <v>227</v>
      </c>
      <c r="F831" s="148" t="s">
        <v>228</v>
      </c>
      <c r="G831" s="148" t="s">
        <v>230</v>
      </c>
      <c r="H831" s="148" t="s">
        <v>231</v>
      </c>
      <c r="I831" s="148" t="s">
        <v>232</v>
      </c>
      <c r="J831" s="148" t="s">
        <v>234</v>
      </c>
      <c r="K831" s="148" t="s">
        <v>235</v>
      </c>
      <c r="L831" s="148" t="s">
        <v>236</v>
      </c>
      <c r="M831" s="148" t="s">
        <v>237</v>
      </c>
      <c r="N831" s="148" t="s">
        <v>264</v>
      </c>
      <c r="O831" s="148" t="s">
        <v>238</v>
      </c>
      <c r="P831" s="148" t="s">
        <v>239</v>
      </c>
      <c r="Q831" s="148" t="s">
        <v>240</v>
      </c>
      <c r="R831" s="148" t="s">
        <v>241</v>
      </c>
      <c r="S831" s="148" t="s">
        <v>242</v>
      </c>
      <c r="T831" s="148" t="s">
        <v>243</v>
      </c>
      <c r="U831" s="148" t="s">
        <v>244</v>
      </c>
      <c r="V831" s="148" t="s">
        <v>245</v>
      </c>
      <c r="W831" s="148" t="s">
        <v>246</v>
      </c>
      <c r="X831" s="148" t="s">
        <v>248</v>
      </c>
      <c r="Y831" s="149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291</v>
      </c>
      <c r="E832" s="11" t="s">
        <v>114</v>
      </c>
      <c r="F832" s="11" t="s">
        <v>114</v>
      </c>
      <c r="G832" s="11" t="s">
        <v>292</v>
      </c>
      <c r="H832" s="11" t="s">
        <v>291</v>
      </c>
      <c r="I832" s="11" t="s">
        <v>291</v>
      </c>
      <c r="J832" s="11" t="s">
        <v>292</v>
      </c>
      <c r="K832" s="11" t="s">
        <v>292</v>
      </c>
      <c r="L832" s="11" t="s">
        <v>292</v>
      </c>
      <c r="M832" s="11" t="s">
        <v>292</v>
      </c>
      <c r="N832" s="11" t="s">
        <v>292</v>
      </c>
      <c r="O832" s="11" t="s">
        <v>291</v>
      </c>
      <c r="P832" s="11" t="s">
        <v>292</v>
      </c>
      <c r="Q832" s="11" t="s">
        <v>291</v>
      </c>
      <c r="R832" s="11" t="s">
        <v>291</v>
      </c>
      <c r="S832" s="11" t="s">
        <v>291</v>
      </c>
      <c r="T832" s="11" t="s">
        <v>114</v>
      </c>
      <c r="U832" s="11" t="s">
        <v>292</v>
      </c>
      <c r="V832" s="11" t="s">
        <v>291</v>
      </c>
      <c r="W832" s="11" t="s">
        <v>292</v>
      </c>
      <c r="X832" s="11" t="s">
        <v>291</v>
      </c>
      <c r="Y832" s="149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149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3</v>
      </c>
    </row>
    <row r="834" spans="1:65">
      <c r="A834" s="29"/>
      <c r="B834" s="18">
        <v>1</v>
      </c>
      <c r="C834" s="14">
        <v>1</v>
      </c>
      <c r="D834" s="21">
        <v>3.8</v>
      </c>
      <c r="E834" s="143" t="s">
        <v>96</v>
      </c>
      <c r="F834" s="143">
        <v>1262.0017666666668</v>
      </c>
      <c r="G834" s="143">
        <v>4</v>
      </c>
      <c r="H834" s="150">
        <v>4.2</v>
      </c>
      <c r="I834" s="21">
        <v>3.7</v>
      </c>
      <c r="J834" s="21">
        <v>3.7</v>
      </c>
      <c r="K834" s="21">
        <v>3.8</v>
      </c>
      <c r="L834" s="143">
        <v>3.2</v>
      </c>
      <c r="M834" s="21">
        <v>4</v>
      </c>
      <c r="N834" s="21">
        <v>3.4</v>
      </c>
      <c r="O834" s="21">
        <v>3.6</v>
      </c>
      <c r="P834" s="21">
        <v>3.54</v>
      </c>
      <c r="Q834" s="21">
        <v>3.4</v>
      </c>
      <c r="R834" s="21">
        <v>3.9509700003822155</v>
      </c>
      <c r="S834" s="150">
        <v>5.5376711086740604</v>
      </c>
      <c r="T834" s="21">
        <v>3.7503356237426599</v>
      </c>
      <c r="U834" s="21">
        <v>4.2</v>
      </c>
      <c r="V834" s="21">
        <v>3.8</v>
      </c>
      <c r="W834" s="21">
        <v>3.7</v>
      </c>
      <c r="X834" s="21">
        <v>3.7</v>
      </c>
      <c r="Y834" s="149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3.8</v>
      </c>
      <c r="E835" s="144" t="s">
        <v>96</v>
      </c>
      <c r="F835" s="144">
        <v>1228.8716666666667</v>
      </c>
      <c r="G835" s="144">
        <v>4</v>
      </c>
      <c r="H835" s="11">
        <v>3.6</v>
      </c>
      <c r="I835" s="11">
        <v>3.8</v>
      </c>
      <c r="J835" s="11">
        <v>3.7</v>
      </c>
      <c r="K835" s="11">
        <v>3.8</v>
      </c>
      <c r="L835" s="144">
        <v>3.3</v>
      </c>
      <c r="M835" s="11">
        <v>4</v>
      </c>
      <c r="N835" s="11">
        <v>3.3</v>
      </c>
      <c r="O835" s="11">
        <v>3.6</v>
      </c>
      <c r="P835" s="11">
        <v>3.5</v>
      </c>
      <c r="Q835" s="11">
        <v>3.3</v>
      </c>
      <c r="R835" s="11">
        <v>3.605086817831765</v>
      </c>
      <c r="S835" s="11">
        <v>3.9754404123715306</v>
      </c>
      <c r="T835" s="11">
        <v>3.5221312094512442</v>
      </c>
      <c r="U835" s="11">
        <v>4.2</v>
      </c>
      <c r="V835" s="11">
        <v>3.9</v>
      </c>
      <c r="W835" s="11">
        <v>3.9</v>
      </c>
      <c r="X835" s="11">
        <v>3.6</v>
      </c>
      <c r="Y835" s="149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 t="e">
        <v>#N/A</v>
      </c>
    </row>
    <row r="836" spans="1:65">
      <c r="A836" s="29"/>
      <c r="B836" s="19">
        <v>1</v>
      </c>
      <c r="C836" s="9">
        <v>3</v>
      </c>
      <c r="D836" s="11">
        <v>3.9</v>
      </c>
      <c r="E836" s="144" t="s">
        <v>96</v>
      </c>
      <c r="F836" s="144">
        <v>1226.6347666666668</v>
      </c>
      <c r="G836" s="144">
        <v>4</v>
      </c>
      <c r="H836" s="11">
        <v>3.8</v>
      </c>
      <c r="I836" s="11">
        <v>3.9</v>
      </c>
      <c r="J836" s="11">
        <v>3.4</v>
      </c>
      <c r="K836" s="11">
        <v>3.9</v>
      </c>
      <c r="L836" s="144">
        <v>3.2</v>
      </c>
      <c r="M836" s="11">
        <v>3.8</v>
      </c>
      <c r="N836" s="11">
        <v>3.3</v>
      </c>
      <c r="O836" s="11">
        <v>3.7</v>
      </c>
      <c r="P836" s="11">
        <v>3.56</v>
      </c>
      <c r="Q836" s="11">
        <v>3.3</v>
      </c>
      <c r="R836" s="11">
        <v>3.6091420598531618</v>
      </c>
      <c r="S836" s="11">
        <v>3.8932040525455403</v>
      </c>
      <c r="T836" s="11">
        <v>3.3538399698689707</v>
      </c>
      <c r="U836" s="11">
        <v>3.9</v>
      </c>
      <c r="V836" s="11">
        <v>3.9</v>
      </c>
      <c r="W836" s="11">
        <v>3.8</v>
      </c>
      <c r="X836" s="11">
        <v>3.5</v>
      </c>
      <c r="Y836" s="149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3.9</v>
      </c>
      <c r="E837" s="144" t="s">
        <v>96</v>
      </c>
      <c r="F837" s="144">
        <v>1277.6027666666666</v>
      </c>
      <c r="G837" s="144">
        <v>4</v>
      </c>
      <c r="H837" s="11">
        <v>3.8</v>
      </c>
      <c r="I837" s="11">
        <v>3.8</v>
      </c>
      <c r="J837" s="11">
        <v>3.5</v>
      </c>
      <c r="K837" s="11">
        <v>3.9</v>
      </c>
      <c r="L837" s="144">
        <v>3.2</v>
      </c>
      <c r="M837" s="11">
        <v>3.9</v>
      </c>
      <c r="N837" s="11">
        <v>3.5</v>
      </c>
      <c r="O837" s="11">
        <v>3.7</v>
      </c>
      <c r="P837" s="11">
        <v>3.54</v>
      </c>
      <c r="Q837" s="11">
        <v>3.3</v>
      </c>
      <c r="R837" s="11">
        <v>3.7529980697608858</v>
      </c>
      <c r="S837" s="11">
        <v>3.8511293995686096</v>
      </c>
      <c r="T837" s="11">
        <v>3.198473998206639</v>
      </c>
      <c r="U837" s="11">
        <v>3.9</v>
      </c>
      <c r="V837" s="11">
        <v>3.8</v>
      </c>
      <c r="W837" s="11">
        <v>3.7</v>
      </c>
      <c r="X837" s="11">
        <v>3.5</v>
      </c>
      <c r="Y837" s="149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3.7111893189999545</v>
      </c>
    </row>
    <row r="838" spans="1:65">
      <c r="A838" s="29"/>
      <c r="B838" s="19">
        <v>1</v>
      </c>
      <c r="C838" s="9">
        <v>5</v>
      </c>
      <c r="D838" s="11">
        <v>3.8</v>
      </c>
      <c r="E838" s="144" t="s">
        <v>96</v>
      </c>
      <c r="F838" s="144">
        <v>1251.5342666666668</v>
      </c>
      <c r="G838" s="144">
        <v>4</v>
      </c>
      <c r="H838" s="11">
        <v>3.8</v>
      </c>
      <c r="I838" s="11">
        <v>3.9</v>
      </c>
      <c r="J838" s="11">
        <v>3.7</v>
      </c>
      <c r="K838" s="11">
        <v>3.9</v>
      </c>
      <c r="L838" s="144">
        <v>3.3</v>
      </c>
      <c r="M838" s="11">
        <v>3.9</v>
      </c>
      <c r="N838" s="11">
        <v>3.3</v>
      </c>
      <c r="O838" s="11">
        <v>3.6</v>
      </c>
      <c r="P838" s="11">
        <v>3.58</v>
      </c>
      <c r="Q838" s="11">
        <v>3.4</v>
      </c>
      <c r="R838" s="11">
        <v>3.9811356620052658</v>
      </c>
      <c r="S838" s="11">
        <v>4.3036732329371503</v>
      </c>
      <c r="T838" s="11">
        <v>3.4152447357821054</v>
      </c>
      <c r="U838" s="11">
        <v>3.8</v>
      </c>
      <c r="V838" s="11">
        <v>4</v>
      </c>
      <c r="W838" s="11">
        <v>3.8</v>
      </c>
      <c r="X838" s="11">
        <v>3.7</v>
      </c>
      <c r="Y838" s="149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114</v>
      </c>
    </row>
    <row r="839" spans="1:65">
      <c r="A839" s="29"/>
      <c r="B839" s="19">
        <v>1</v>
      </c>
      <c r="C839" s="9">
        <v>6</v>
      </c>
      <c r="D839" s="11">
        <v>3.8</v>
      </c>
      <c r="E839" s="144" t="s">
        <v>96</v>
      </c>
      <c r="F839" s="144">
        <v>1221.7653666666668</v>
      </c>
      <c r="G839" s="144">
        <v>4</v>
      </c>
      <c r="H839" s="11">
        <v>3.9</v>
      </c>
      <c r="I839" s="11">
        <v>3.9</v>
      </c>
      <c r="J839" s="11">
        <v>3.5</v>
      </c>
      <c r="K839" s="11">
        <v>3.8</v>
      </c>
      <c r="L839" s="144">
        <v>3</v>
      </c>
      <c r="M839" s="11">
        <v>3.8</v>
      </c>
      <c r="N839" s="11">
        <v>3.2</v>
      </c>
      <c r="O839" s="11">
        <v>3.6</v>
      </c>
      <c r="P839" s="11">
        <v>3.69</v>
      </c>
      <c r="Q839" s="11">
        <v>3.4</v>
      </c>
      <c r="R839" s="11">
        <v>3.7938516230457422</v>
      </c>
      <c r="S839" s="11">
        <v>3.6503225982915102</v>
      </c>
      <c r="T839" s="11">
        <v>3.6095771332074689</v>
      </c>
      <c r="U839" s="11">
        <v>4.0999999999999996</v>
      </c>
      <c r="V839" s="11">
        <v>3.8</v>
      </c>
      <c r="W839" s="11">
        <v>3.8</v>
      </c>
      <c r="X839" s="11">
        <v>3.4</v>
      </c>
      <c r="Y839" s="149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258</v>
      </c>
      <c r="C840" s="12"/>
      <c r="D840" s="22">
        <v>3.8333333333333335</v>
      </c>
      <c r="E840" s="22" t="s">
        <v>626</v>
      </c>
      <c r="F840" s="22">
        <v>1244.7351000000001</v>
      </c>
      <c r="G840" s="22">
        <v>4</v>
      </c>
      <c r="H840" s="22">
        <v>3.85</v>
      </c>
      <c r="I840" s="22">
        <v>3.8333333333333326</v>
      </c>
      <c r="J840" s="22">
        <v>3.5833333333333335</v>
      </c>
      <c r="K840" s="22">
        <v>3.85</v>
      </c>
      <c r="L840" s="22">
        <v>3.1999999999999997</v>
      </c>
      <c r="M840" s="22">
        <v>3.9000000000000004</v>
      </c>
      <c r="N840" s="22">
        <v>3.3333333333333335</v>
      </c>
      <c r="O840" s="22">
        <v>3.6333333333333342</v>
      </c>
      <c r="P840" s="22">
        <v>3.5683333333333334</v>
      </c>
      <c r="Q840" s="22">
        <v>3.3499999999999996</v>
      </c>
      <c r="R840" s="22">
        <v>3.7821973721465056</v>
      </c>
      <c r="S840" s="22">
        <v>4.2019068007314004</v>
      </c>
      <c r="T840" s="22">
        <v>3.4749337783765148</v>
      </c>
      <c r="U840" s="22">
        <v>4.0166666666666666</v>
      </c>
      <c r="V840" s="22">
        <v>3.8666666666666667</v>
      </c>
      <c r="W840" s="22">
        <v>3.7833333333333332</v>
      </c>
      <c r="X840" s="22">
        <v>3.5666666666666664</v>
      </c>
      <c r="Y840" s="149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259</v>
      </c>
      <c r="C841" s="28"/>
      <c r="D841" s="11">
        <v>3.8</v>
      </c>
      <c r="E841" s="11" t="s">
        <v>626</v>
      </c>
      <c r="F841" s="11">
        <v>1240.2029666666667</v>
      </c>
      <c r="G841" s="11">
        <v>4</v>
      </c>
      <c r="H841" s="11">
        <v>3.8</v>
      </c>
      <c r="I841" s="11">
        <v>3.8499999999999996</v>
      </c>
      <c r="J841" s="11">
        <v>3.6</v>
      </c>
      <c r="K841" s="11">
        <v>3.8499999999999996</v>
      </c>
      <c r="L841" s="11">
        <v>3.2</v>
      </c>
      <c r="M841" s="11">
        <v>3.9</v>
      </c>
      <c r="N841" s="11">
        <v>3.3</v>
      </c>
      <c r="O841" s="11">
        <v>3.6</v>
      </c>
      <c r="P841" s="11">
        <v>3.55</v>
      </c>
      <c r="Q841" s="11">
        <v>3.3499999999999996</v>
      </c>
      <c r="R841" s="11">
        <v>3.773424846403314</v>
      </c>
      <c r="S841" s="11">
        <v>3.9343222324585354</v>
      </c>
      <c r="T841" s="11">
        <v>3.4686879726166748</v>
      </c>
      <c r="U841" s="11">
        <v>4</v>
      </c>
      <c r="V841" s="11">
        <v>3.8499999999999996</v>
      </c>
      <c r="W841" s="11">
        <v>3.8</v>
      </c>
      <c r="X841" s="11">
        <v>3.55</v>
      </c>
      <c r="Y841" s="149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260</v>
      </c>
      <c r="C842" s="28"/>
      <c r="D842" s="23">
        <v>5.1639777949432274E-2</v>
      </c>
      <c r="E842" s="23" t="s">
        <v>626</v>
      </c>
      <c r="F842" s="23">
        <v>22.501240812689986</v>
      </c>
      <c r="G842" s="23">
        <v>0</v>
      </c>
      <c r="H842" s="23">
        <v>0.19748417658131504</v>
      </c>
      <c r="I842" s="23">
        <v>8.1649658092772526E-2</v>
      </c>
      <c r="J842" s="23">
        <v>0.1329160135825127</v>
      </c>
      <c r="K842" s="23">
        <v>5.4772255750516662E-2</v>
      </c>
      <c r="L842" s="23">
        <v>0.10954451150103316</v>
      </c>
      <c r="M842" s="23">
        <v>8.9442719099991672E-2</v>
      </c>
      <c r="N842" s="23">
        <v>0.10327955589886444</v>
      </c>
      <c r="O842" s="23">
        <v>5.1639777949432274E-2</v>
      </c>
      <c r="P842" s="23">
        <v>6.5243135015621859E-2</v>
      </c>
      <c r="Q842" s="23">
        <v>5.4772255750516662E-2</v>
      </c>
      <c r="R842" s="23">
        <v>0.16147157867560957</v>
      </c>
      <c r="S842" s="23">
        <v>0.68825823968034383</v>
      </c>
      <c r="T842" s="23">
        <v>0.19537610357847818</v>
      </c>
      <c r="U842" s="23">
        <v>0.17224014243685096</v>
      </c>
      <c r="V842" s="23">
        <v>8.1649658092772678E-2</v>
      </c>
      <c r="W842" s="23">
        <v>7.5277265270907973E-2</v>
      </c>
      <c r="X842" s="23">
        <v>0.12110601416389978</v>
      </c>
      <c r="Y842" s="199"/>
      <c r="Z842" s="200"/>
      <c r="AA842" s="200"/>
      <c r="AB842" s="200"/>
      <c r="AC842" s="200"/>
      <c r="AD842" s="200"/>
      <c r="AE842" s="200"/>
      <c r="AF842" s="200"/>
      <c r="AG842" s="200"/>
      <c r="AH842" s="200"/>
      <c r="AI842" s="200"/>
      <c r="AJ842" s="200"/>
      <c r="AK842" s="200"/>
      <c r="AL842" s="200"/>
      <c r="AM842" s="200"/>
      <c r="AN842" s="200"/>
      <c r="AO842" s="200"/>
      <c r="AP842" s="200"/>
      <c r="AQ842" s="200"/>
      <c r="AR842" s="200"/>
      <c r="AS842" s="200"/>
      <c r="AT842" s="200"/>
      <c r="AU842" s="200"/>
      <c r="AV842" s="200"/>
      <c r="AW842" s="200"/>
      <c r="AX842" s="200"/>
      <c r="AY842" s="200"/>
      <c r="AZ842" s="200"/>
      <c r="BA842" s="200"/>
      <c r="BB842" s="200"/>
      <c r="BC842" s="200"/>
      <c r="BD842" s="200"/>
      <c r="BE842" s="200"/>
      <c r="BF842" s="200"/>
      <c r="BG842" s="200"/>
      <c r="BH842" s="200"/>
      <c r="BI842" s="200"/>
      <c r="BJ842" s="200"/>
      <c r="BK842" s="200"/>
      <c r="BL842" s="200"/>
      <c r="BM842" s="56"/>
    </row>
    <row r="843" spans="1:65">
      <c r="A843" s="29"/>
      <c r="B843" s="3" t="s">
        <v>86</v>
      </c>
      <c r="C843" s="28"/>
      <c r="D843" s="13">
        <v>1.3471246421591027E-2</v>
      </c>
      <c r="E843" s="13" t="s">
        <v>626</v>
      </c>
      <c r="F843" s="13">
        <v>1.8077132084320578E-2</v>
      </c>
      <c r="G843" s="13">
        <v>0</v>
      </c>
      <c r="H843" s="13">
        <v>5.1294591319822086E-2</v>
      </c>
      <c r="I843" s="13">
        <v>2.1299910806810228E-2</v>
      </c>
      <c r="J843" s="13">
        <v>3.7092840999770983E-2</v>
      </c>
      <c r="K843" s="13">
        <v>1.4226559935199133E-2</v>
      </c>
      <c r="L843" s="13">
        <v>3.4232659844072866E-2</v>
      </c>
      <c r="M843" s="13">
        <v>2.29340305384594E-2</v>
      </c>
      <c r="N843" s="13">
        <v>3.0983866769659328E-2</v>
      </c>
      <c r="O843" s="13">
        <v>1.421278292186209E-2</v>
      </c>
      <c r="P843" s="13">
        <v>1.828392387172962E-2</v>
      </c>
      <c r="Q843" s="13">
        <v>1.6349927089706468E-2</v>
      </c>
      <c r="R843" s="13">
        <v>4.2692531030967804E-2</v>
      </c>
      <c r="S843" s="13">
        <v>0.16379664574201</v>
      </c>
      <c r="T843" s="13">
        <v>5.622441060438213E-2</v>
      </c>
      <c r="U843" s="13">
        <v>4.2881363262286545E-2</v>
      </c>
      <c r="V843" s="13">
        <v>2.11162908860619E-2</v>
      </c>
      <c r="W843" s="13">
        <v>1.989707452094484E-2</v>
      </c>
      <c r="X843" s="13">
        <v>3.3954957242214895E-2</v>
      </c>
      <c r="Y843" s="149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261</v>
      </c>
      <c r="C844" s="28"/>
      <c r="D844" s="13">
        <v>3.2912364159932705E-2</v>
      </c>
      <c r="E844" s="13" t="s">
        <v>626</v>
      </c>
      <c r="F844" s="13">
        <v>334.4005934505696</v>
      </c>
      <c r="G844" s="13">
        <v>7.7821597384277519E-2</v>
      </c>
      <c r="H844" s="13">
        <v>3.7403287482367098E-2</v>
      </c>
      <c r="I844" s="13">
        <v>3.2912364159932483E-2</v>
      </c>
      <c r="J844" s="13">
        <v>-3.4451485676584737E-2</v>
      </c>
      <c r="K844" s="13">
        <v>3.7403287482367098E-2</v>
      </c>
      <c r="L844" s="13">
        <v>-0.1377427220925781</v>
      </c>
      <c r="M844" s="13">
        <v>5.087605744967072E-2</v>
      </c>
      <c r="N844" s="13">
        <v>-0.10181533551310207</v>
      </c>
      <c r="O844" s="13">
        <v>-2.0978715709281004E-2</v>
      </c>
      <c r="P844" s="13">
        <v>-3.8493316666775801E-2</v>
      </c>
      <c r="Q844" s="13">
        <v>-9.7324412190667675E-2</v>
      </c>
      <c r="R844" s="13">
        <v>1.9133503317390943E-2</v>
      </c>
      <c r="S844" s="13">
        <v>0.13222647500604423</v>
      </c>
      <c r="T844" s="13">
        <v>-6.3660331046410445E-2</v>
      </c>
      <c r="U844" s="13">
        <v>8.2312520706711911E-2</v>
      </c>
      <c r="V844" s="13">
        <v>4.1894210804801491E-2</v>
      </c>
      <c r="W844" s="13">
        <v>1.9439594192629084E-2</v>
      </c>
      <c r="X844" s="13">
        <v>-3.894240899901924E-2</v>
      </c>
      <c r="Y844" s="149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262</v>
      </c>
      <c r="C845" s="46"/>
      <c r="D845" s="44">
        <v>0.17</v>
      </c>
      <c r="E845" s="44">
        <v>4.0999999999999996</v>
      </c>
      <c r="F845" s="44" t="s">
        <v>263</v>
      </c>
      <c r="G845" s="44" t="s">
        <v>263</v>
      </c>
      <c r="H845" s="44">
        <v>0.22</v>
      </c>
      <c r="I845" s="44">
        <v>0.17</v>
      </c>
      <c r="J845" s="44">
        <v>0.67</v>
      </c>
      <c r="K845" s="44">
        <v>0.22</v>
      </c>
      <c r="L845" s="44">
        <v>1.97</v>
      </c>
      <c r="M845" s="44">
        <v>0.39</v>
      </c>
      <c r="N845" s="44">
        <v>1.52</v>
      </c>
      <c r="O845" s="44">
        <v>0.51</v>
      </c>
      <c r="P845" s="44">
        <v>0.72</v>
      </c>
      <c r="Q845" s="44">
        <v>1.46</v>
      </c>
      <c r="R845" s="44">
        <v>0</v>
      </c>
      <c r="S845" s="44">
        <v>1.41</v>
      </c>
      <c r="T845" s="44">
        <v>1.04</v>
      </c>
      <c r="U845" s="44">
        <v>0.79</v>
      </c>
      <c r="V845" s="44">
        <v>0.28000000000000003</v>
      </c>
      <c r="W845" s="44">
        <v>0</v>
      </c>
      <c r="X845" s="44">
        <v>0.73</v>
      </c>
      <c r="Y845" s="149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151" t="s">
        <v>303</v>
      </c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BM846" s="55"/>
    </row>
    <row r="847" spans="1:65">
      <c r="BM847" s="55"/>
    </row>
    <row r="848" spans="1:65" ht="15">
      <c r="B848" s="8" t="s">
        <v>550</v>
      </c>
      <c r="BM848" s="27" t="s">
        <v>66</v>
      </c>
    </row>
    <row r="849" spans="1:65" ht="15">
      <c r="A849" s="24" t="s">
        <v>18</v>
      </c>
      <c r="B849" s="18" t="s">
        <v>111</v>
      </c>
      <c r="C849" s="15" t="s">
        <v>112</v>
      </c>
      <c r="D849" s="16" t="s">
        <v>223</v>
      </c>
      <c r="E849" s="17" t="s">
        <v>223</v>
      </c>
      <c r="F849" s="17" t="s">
        <v>223</v>
      </c>
      <c r="G849" s="17" t="s">
        <v>223</v>
      </c>
      <c r="H849" s="17" t="s">
        <v>223</v>
      </c>
      <c r="I849" s="17" t="s">
        <v>223</v>
      </c>
      <c r="J849" s="17" t="s">
        <v>223</v>
      </c>
      <c r="K849" s="17" t="s">
        <v>223</v>
      </c>
      <c r="L849" s="17" t="s">
        <v>223</v>
      </c>
      <c r="M849" s="17" t="s">
        <v>223</v>
      </c>
      <c r="N849" s="17" t="s">
        <v>223</v>
      </c>
      <c r="O849" s="17" t="s">
        <v>223</v>
      </c>
      <c r="P849" s="17" t="s">
        <v>223</v>
      </c>
      <c r="Q849" s="17" t="s">
        <v>223</v>
      </c>
      <c r="R849" s="17" t="s">
        <v>223</v>
      </c>
      <c r="S849" s="17" t="s">
        <v>223</v>
      </c>
      <c r="T849" s="17" t="s">
        <v>223</v>
      </c>
      <c r="U849" s="17" t="s">
        <v>223</v>
      </c>
      <c r="V849" s="17" t="s">
        <v>223</v>
      </c>
      <c r="W849" s="17" t="s">
        <v>223</v>
      </c>
      <c r="X849" s="17" t="s">
        <v>223</v>
      </c>
      <c r="Y849" s="17" t="s">
        <v>223</v>
      </c>
      <c r="Z849" s="149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 t="s">
        <v>224</v>
      </c>
      <c r="C850" s="9" t="s">
        <v>224</v>
      </c>
      <c r="D850" s="147" t="s">
        <v>226</v>
      </c>
      <c r="E850" s="148" t="s">
        <v>227</v>
      </c>
      <c r="F850" s="148" t="s">
        <v>228</v>
      </c>
      <c r="G850" s="148" t="s">
        <v>229</v>
      </c>
      <c r="H850" s="148" t="s">
        <v>230</v>
      </c>
      <c r="I850" s="148" t="s">
        <v>231</v>
      </c>
      <c r="J850" s="148" t="s">
        <v>232</v>
      </c>
      <c r="K850" s="148" t="s">
        <v>234</v>
      </c>
      <c r="L850" s="148" t="s">
        <v>235</v>
      </c>
      <c r="M850" s="148" t="s">
        <v>236</v>
      </c>
      <c r="N850" s="148" t="s">
        <v>237</v>
      </c>
      <c r="O850" s="148" t="s">
        <v>264</v>
      </c>
      <c r="P850" s="148" t="s">
        <v>238</v>
      </c>
      <c r="Q850" s="148" t="s">
        <v>239</v>
      </c>
      <c r="R850" s="148" t="s">
        <v>240</v>
      </c>
      <c r="S850" s="148" t="s">
        <v>241</v>
      </c>
      <c r="T850" s="148" t="s">
        <v>242</v>
      </c>
      <c r="U850" s="148" t="s">
        <v>243</v>
      </c>
      <c r="V850" s="148" t="s">
        <v>244</v>
      </c>
      <c r="W850" s="148" t="s">
        <v>245</v>
      </c>
      <c r="X850" s="148" t="s">
        <v>246</v>
      </c>
      <c r="Y850" s="148" t="s">
        <v>248</v>
      </c>
      <c r="Z850" s="149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 t="s">
        <v>3</v>
      </c>
    </row>
    <row r="851" spans="1:65">
      <c r="A851" s="29"/>
      <c r="B851" s="19"/>
      <c r="C851" s="9"/>
      <c r="D851" s="10" t="s">
        <v>291</v>
      </c>
      <c r="E851" s="11" t="s">
        <v>114</v>
      </c>
      <c r="F851" s="11" t="s">
        <v>114</v>
      </c>
      <c r="G851" s="11" t="s">
        <v>114</v>
      </c>
      <c r="H851" s="11" t="s">
        <v>292</v>
      </c>
      <c r="I851" s="11" t="s">
        <v>291</v>
      </c>
      <c r="J851" s="11" t="s">
        <v>114</v>
      </c>
      <c r="K851" s="11" t="s">
        <v>292</v>
      </c>
      <c r="L851" s="11" t="s">
        <v>292</v>
      </c>
      <c r="M851" s="11" t="s">
        <v>292</v>
      </c>
      <c r="N851" s="11" t="s">
        <v>292</v>
      </c>
      <c r="O851" s="11" t="s">
        <v>292</v>
      </c>
      <c r="P851" s="11" t="s">
        <v>291</v>
      </c>
      <c r="Q851" s="11" t="s">
        <v>292</v>
      </c>
      <c r="R851" s="11" t="s">
        <v>291</v>
      </c>
      <c r="S851" s="11" t="s">
        <v>291</v>
      </c>
      <c r="T851" s="11" t="s">
        <v>291</v>
      </c>
      <c r="U851" s="11" t="s">
        <v>114</v>
      </c>
      <c r="V851" s="11" t="s">
        <v>292</v>
      </c>
      <c r="W851" s="11" t="s">
        <v>292</v>
      </c>
      <c r="X851" s="11" t="s">
        <v>292</v>
      </c>
      <c r="Y851" s="11" t="s">
        <v>291</v>
      </c>
      <c r="Z851" s="149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0</v>
      </c>
    </row>
    <row r="852" spans="1:65">
      <c r="A852" s="29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149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8">
        <v>1</v>
      </c>
      <c r="C853" s="14">
        <v>1</v>
      </c>
      <c r="D853" s="217">
        <v>50.3</v>
      </c>
      <c r="E853" s="217">
        <v>51</v>
      </c>
      <c r="F853" s="218">
        <v>70.221966666666674</v>
      </c>
      <c r="G853" s="217">
        <v>49.220399999999998</v>
      </c>
      <c r="H853" s="217">
        <v>49.6</v>
      </c>
      <c r="I853" s="217">
        <v>51</v>
      </c>
      <c r="J853" s="217">
        <v>51</v>
      </c>
      <c r="K853" s="217">
        <v>54.4</v>
      </c>
      <c r="L853" s="217">
        <v>49.3</v>
      </c>
      <c r="M853" s="217">
        <v>48.4</v>
      </c>
      <c r="N853" s="217">
        <v>51.8</v>
      </c>
      <c r="O853" s="217">
        <v>49.2</v>
      </c>
      <c r="P853" s="217">
        <v>47.4</v>
      </c>
      <c r="Q853" s="218">
        <v>60</v>
      </c>
      <c r="R853" s="218">
        <v>44</v>
      </c>
      <c r="S853" s="217">
        <v>51.068023756097965</v>
      </c>
      <c r="T853" s="219">
        <v>56.514939326077211</v>
      </c>
      <c r="U853" s="217">
        <v>50.026640526987698</v>
      </c>
      <c r="V853" s="217">
        <v>52.1</v>
      </c>
      <c r="W853" s="217">
        <v>47.7</v>
      </c>
      <c r="X853" s="218">
        <v>66</v>
      </c>
      <c r="Y853" s="217">
        <v>51.69</v>
      </c>
      <c r="Z853" s="220"/>
      <c r="AA853" s="221"/>
      <c r="AB853" s="221"/>
      <c r="AC853" s="221"/>
      <c r="AD853" s="221"/>
      <c r="AE853" s="221"/>
      <c r="AF853" s="221"/>
      <c r="AG853" s="221"/>
      <c r="AH853" s="221"/>
      <c r="AI853" s="221"/>
      <c r="AJ853" s="221"/>
      <c r="AK853" s="221"/>
      <c r="AL853" s="221"/>
      <c r="AM853" s="221"/>
      <c r="AN853" s="221"/>
      <c r="AO853" s="221"/>
      <c r="AP853" s="221"/>
      <c r="AQ853" s="221"/>
      <c r="AR853" s="221"/>
      <c r="AS853" s="221"/>
      <c r="AT853" s="221"/>
      <c r="AU853" s="221"/>
      <c r="AV853" s="221"/>
      <c r="AW853" s="221"/>
      <c r="AX853" s="221"/>
      <c r="AY853" s="221"/>
      <c r="AZ853" s="221"/>
      <c r="BA853" s="221"/>
      <c r="BB853" s="221"/>
      <c r="BC853" s="221"/>
      <c r="BD853" s="221"/>
      <c r="BE853" s="221"/>
      <c r="BF853" s="221"/>
      <c r="BG853" s="221"/>
      <c r="BH853" s="221"/>
      <c r="BI853" s="221"/>
      <c r="BJ853" s="221"/>
      <c r="BK853" s="221"/>
      <c r="BL853" s="221"/>
      <c r="BM853" s="222">
        <v>1</v>
      </c>
    </row>
    <row r="854" spans="1:65">
      <c r="A854" s="29"/>
      <c r="B854" s="19">
        <v>1</v>
      </c>
      <c r="C854" s="9">
        <v>2</v>
      </c>
      <c r="D854" s="223">
        <v>51.2</v>
      </c>
      <c r="E854" s="223">
        <v>51</v>
      </c>
      <c r="F854" s="224">
        <v>67.851366666666664</v>
      </c>
      <c r="G854" s="223">
        <v>49.151064000000005</v>
      </c>
      <c r="H854" s="223">
        <v>50.1</v>
      </c>
      <c r="I854" s="223">
        <v>50</v>
      </c>
      <c r="J854" s="223">
        <v>51</v>
      </c>
      <c r="K854" s="223">
        <v>51.9</v>
      </c>
      <c r="L854" s="223">
        <v>49.8</v>
      </c>
      <c r="M854" s="223">
        <v>48.1</v>
      </c>
      <c r="N854" s="223">
        <v>52.2</v>
      </c>
      <c r="O854" s="223">
        <v>47.9</v>
      </c>
      <c r="P854" s="223">
        <v>48.48</v>
      </c>
      <c r="Q854" s="224">
        <v>64</v>
      </c>
      <c r="R854" s="224">
        <v>44</v>
      </c>
      <c r="S854" s="223">
        <v>49.248415745659265</v>
      </c>
      <c r="T854" s="223">
        <v>53.916077978697558</v>
      </c>
      <c r="U854" s="223">
        <v>51.955255079175586</v>
      </c>
      <c r="V854" s="223">
        <v>50</v>
      </c>
      <c r="W854" s="223">
        <v>48.5</v>
      </c>
      <c r="X854" s="224">
        <v>73</v>
      </c>
      <c r="Y854" s="223">
        <v>51.17</v>
      </c>
      <c r="Z854" s="220"/>
      <c r="AA854" s="221"/>
      <c r="AB854" s="221"/>
      <c r="AC854" s="221"/>
      <c r="AD854" s="221"/>
      <c r="AE854" s="221"/>
      <c r="AF854" s="221"/>
      <c r="AG854" s="221"/>
      <c r="AH854" s="221"/>
      <c r="AI854" s="221"/>
      <c r="AJ854" s="221"/>
      <c r="AK854" s="221"/>
      <c r="AL854" s="221"/>
      <c r="AM854" s="221"/>
      <c r="AN854" s="221"/>
      <c r="AO854" s="221"/>
      <c r="AP854" s="221"/>
      <c r="AQ854" s="221"/>
      <c r="AR854" s="221"/>
      <c r="AS854" s="221"/>
      <c r="AT854" s="221"/>
      <c r="AU854" s="221"/>
      <c r="AV854" s="221"/>
      <c r="AW854" s="221"/>
      <c r="AX854" s="221"/>
      <c r="AY854" s="221"/>
      <c r="AZ854" s="221"/>
      <c r="BA854" s="221"/>
      <c r="BB854" s="221"/>
      <c r="BC854" s="221"/>
      <c r="BD854" s="221"/>
      <c r="BE854" s="221"/>
      <c r="BF854" s="221"/>
      <c r="BG854" s="221"/>
      <c r="BH854" s="221"/>
      <c r="BI854" s="221"/>
      <c r="BJ854" s="221"/>
      <c r="BK854" s="221"/>
      <c r="BL854" s="221"/>
      <c r="BM854" s="222" t="e">
        <v>#N/A</v>
      </c>
    </row>
    <row r="855" spans="1:65">
      <c r="A855" s="29"/>
      <c r="B855" s="19">
        <v>1</v>
      </c>
      <c r="C855" s="9">
        <v>3</v>
      </c>
      <c r="D855" s="223">
        <v>50.7</v>
      </c>
      <c r="E855" s="223">
        <v>51</v>
      </c>
      <c r="F855" s="224">
        <v>66.713566666666665</v>
      </c>
      <c r="G855" s="223">
        <v>49.265163999999999</v>
      </c>
      <c r="H855" s="223">
        <v>50.9</v>
      </c>
      <c r="I855" s="223">
        <v>51</v>
      </c>
      <c r="J855" s="223">
        <v>51</v>
      </c>
      <c r="K855" s="223">
        <v>50.8</v>
      </c>
      <c r="L855" s="223">
        <v>50.5</v>
      </c>
      <c r="M855" s="223">
        <v>47.8</v>
      </c>
      <c r="N855" s="223">
        <v>50.1</v>
      </c>
      <c r="O855" s="223">
        <v>48.7</v>
      </c>
      <c r="P855" s="223">
        <v>48.8</v>
      </c>
      <c r="Q855" s="224">
        <v>64</v>
      </c>
      <c r="R855" s="224">
        <v>43</v>
      </c>
      <c r="S855" s="223">
        <v>48.177653022055338</v>
      </c>
      <c r="T855" s="223">
        <v>50.521604496360588</v>
      </c>
      <c r="U855" s="223">
        <v>50.153121174151117</v>
      </c>
      <c r="V855" s="223">
        <v>48.5</v>
      </c>
      <c r="W855" s="223">
        <v>48.2</v>
      </c>
      <c r="X855" s="224">
        <v>66</v>
      </c>
      <c r="Y855" s="223">
        <v>49.2</v>
      </c>
      <c r="Z855" s="220"/>
      <c r="AA855" s="221"/>
      <c r="AB855" s="221"/>
      <c r="AC855" s="221"/>
      <c r="AD855" s="221"/>
      <c r="AE855" s="221"/>
      <c r="AF855" s="221"/>
      <c r="AG855" s="221"/>
      <c r="AH855" s="221"/>
      <c r="AI855" s="221"/>
      <c r="AJ855" s="221"/>
      <c r="AK855" s="221"/>
      <c r="AL855" s="221"/>
      <c r="AM855" s="221"/>
      <c r="AN855" s="221"/>
      <c r="AO855" s="221"/>
      <c r="AP855" s="221"/>
      <c r="AQ855" s="221"/>
      <c r="AR855" s="221"/>
      <c r="AS855" s="221"/>
      <c r="AT855" s="221"/>
      <c r="AU855" s="221"/>
      <c r="AV855" s="221"/>
      <c r="AW855" s="221"/>
      <c r="AX855" s="221"/>
      <c r="AY855" s="221"/>
      <c r="AZ855" s="221"/>
      <c r="BA855" s="221"/>
      <c r="BB855" s="221"/>
      <c r="BC855" s="221"/>
      <c r="BD855" s="221"/>
      <c r="BE855" s="221"/>
      <c r="BF855" s="221"/>
      <c r="BG855" s="221"/>
      <c r="BH855" s="221"/>
      <c r="BI855" s="221"/>
      <c r="BJ855" s="221"/>
      <c r="BK855" s="221"/>
      <c r="BL855" s="221"/>
      <c r="BM855" s="222">
        <v>16</v>
      </c>
    </row>
    <row r="856" spans="1:65">
      <c r="A856" s="29"/>
      <c r="B856" s="19">
        <v>1</v>
      </c>
      <c r="C856" s="9">
        <v>4</v>
      </c>
      <c r="D856" s="223">
        <v>51.3</v>
      </c>
      <c r="E856" s="223">
        <v>51</v>
      </c>
      <c r="F856" s="224">
        <v>70.693966666666668</v>
      </c>
      <c r="G856" s="223">
        <v>49.336140000000007</v>
      </c>
      <c r="H856" s="225">
        <v>55.5</v>
      </c>
      <c r="I856" s="223">
        <v>51</v>
      </c>
      <c r="J856" s="223">
        <v>50</v>
      </c>
      <c r="K856" s="223">
        <v>51.3</v>
      </c>
      <c r="L856" s="223">
        <v>49.9</v>
      </c>
      <c r="M856" s="223">
        <v>48.6</v>
      </c>
      <c r="N856" s="223">
        <v>50.7</v>
      </c>
      <c r="O856" s="223">
        <v>50.8</v>
      </c>
      <c r="P856" s="223">
        <v>48.92</v>
      </c>
      <c r="Q856" s="224">
        <v>64</v>
      </c>
      <c r="R856" s="224">
        <v>44</v>
      </c>
      <c r="S856" s="223">
        <v>49.605615012261488</v>
      </c>
      <c r="T856" s="223">
        <v>52.783821557575024</v>
      </c>
      <c r="U856" s="223">
        <v>50.479739849465005</v>
      </c>
      <c r="V856" s="223">
        <v>47.3</v>
      </c>
      <c r="W856" s="223">
        <v>48.4</v>
      </c>
      <c r="X856" s="224">
        <v>70</v>
      </c>
      <c r="Y856" s="223">
        <v>50.03</v>
      </c>
      <c r="Z856" s="220"/>
      <c r="AA856" s="221"/>
      <c r="AB856" s="221"/>
      <c r="AC856" s="221"/>
      <c r="AD856" s="221"/>
      <c r="AE856" s="221"/>
      <c r="AF856" s="221"/>
      <c r="AG856" s="221"/>
      <c r="AH856" s="221"/>
      <c r="AI856" s="221"/>
      <c r="AJ856" s="221"/>
      <c r="AK856" s="221"/>
      <c r="AL856" s="221"/>
      <c r="AM856" s="221"/>
      <c r="AN856" s="221"/>
      <c r="AO856" s="221"/>
      <c r="AP856" s="221"/>
      <c r="AQ856" s="221"/>
      <c r="AR856" s="221"/>
      <c r="AS856" s="221"/>
      <c r="AT856" s="221"/>
      <c r="AU856" s="221"/>
      <c r="AV856" s="221"/>
      <c r="AW856" s="221"/>
      <c r="AX856" s="221"/>
      <c r="AY856" s="221"/>
      <c r="AZ856" s="221"/>
      <c r="BA856" s="221"/>
      <c r="BB856" s="221"/>
      <c r="BC856" s="221"/>
      <c r="BD856" s="221"/>
      <c r="BE856" s="221"/>
      <c r="BF856" s="221"/>
      <c r="BG856" s="221"/>
      <c r="BH856" s="221"/>
      <c r="BI856" s="221"/>
      <c r="BJ856" s="221"/>
      <c r="BK856" s="221"/>
      <c r="BL856" s="221"/>
      <c r="BM856" s="222">
        <v>50.173322990681321</v>
      </c>
    </row>
    <row r="857" spans="1:65">
      <c r="A857" s="29"/>
      <c r="B857" s="19">
        <v>1</v>
      </c>
      <c r="C857" s="9">
        <v>5</v>
      </c>
      <c r="D857" s="223">
        <v>50.4</v>
      </c>
      <c r="E857" s="223">
        <v>51</v>
      </c>
      <c r="F857" s="224">
        <v>67.463566666666665</v>
      </c>
      <c r="G857" s="223">
        <v>49.356704000000001</v>
      </c>
      <c r="H857" s="223">
        <v>49.7</v>
      </c>
      <c r="I857" s="223">
        <v>51</v>
      </c>
      <c r="J857" s="223">
        <v>51</v>
      </c>
      <c r="K857" s="223">
        <v>54.7</v>
      </c>
      <c r="L857" s="223">
        <v>52.4</v>
      </c>
      <c r="M857" s="223">
        <v>48.2</v>
      </c>
      <c r="N857" s="223">
        <v>50.6</v>
      </c>
      <c r="O857" s="223">
        <v>48.9</v>
      </c>
      <c r="P857" s="223">
        <v>47.35</v>
      </c>
      <c r="Q857" s="224">
        <v>64</v>
      </c>
      <c r="R857" s="224">
        <v>44</v>
      </c>
      <c r="S857" s="223">
        <v>49.159218057986621</v>
      </c>
      <c r="T857" s="225">
        <v>56.035050289744795</v>
      </c>
      <c r="U857" s="223">
        <v>49.30278923082458</v>
      </c>
      <c r="V857" s="223">
        <v>49.3</v>
      </c>
      <c r="W857" s="223">
        <v>49.8</v>
      </c>
      <c r="X857" s="224">
        <v>66</v>
      </c>
      <c r="Y857" s="223">
        <v>52.24</v>
      </c>
      <c r="Z857" s="220"/>
      <c r="AA857" s="221"/>
      <c r="AB857" s="221"/>
      <c r="AC857" s="221"/>
      <c r="AD857" s="221"/>
      <c r="AE857" s="221"/>
      <c r="AF857" s="221"/>
      <c r="AG857" s="221"/>
      <c r="AH857" s="221"/>
      <c r="AI857" s="221"/>
      <c r="AJ857" s="221"/>
      <c r="AK857" s="221"/>
      <c r="AL857" s="221"/>
      <c r="AM857" s="221"/>
      <c r="AN857" s="221"/>
      <c r="AO857" s="221"/>
      <c r="AP857" s="221"/>
      <c r="AQ857" s="221"/>
      <c r="AR857" s="221"/>
      <c r="AS857" s="221"/>
      <c r="AT857" s="221"/>
      <c r="AU857" s="221"/>
      <c r="AV857" s="221"/>
      <c r="AW857" s="221"/>
      <c r="AX857" s="221"/>
      <c r="AY857" s="221"/>
      <c r="AZ857" s="221"/>
      <c r="BA857" s="221"/>
      <c r="BB857" s="221"/>
      <c r="BC857" s="221"/>
      <c r="BD857" s="221"/>
      <c r="BE857" s="221"/>
      <c r="BF857" s="221"/>
      <c r="BG857" s="221"/>
      <c r="BH857" s="221"/>
      <c r="BI857" s="221"/>
      <c r="BJ857" s="221"/>
      <c r="BK857" s="221"/>
      <c r="BL857" s="221"/>
      <c r="BM857" s="222">
        <v>115</v>
      </c>
    </row>
    <row r="858" spans="1:65">
      <c r="A858" s="29"/>
      <c r="B858" s="19">
        <v>1</v>
      </c>
      <c r="C858" s="9">
        <v>6</v>
      </c>
      <c r="D858" s="223">
        <v>51.4</v>
      </c>
      <c r="E858" s="223">
        <v>51</v>
      </c>
      <c r="F858" s="224">
        <v>66.559766666666675</v>
      </c>
      <c r="G858" s="223">
        <v>49.202179999999998</v>
      </c>
      <c r="H858" s="223">
        <v>49.5</v>
      </c>
      <c r="I858" s="223">
        <v>52</v>
      </c>
      <c r="J858" s="223">
        <v>51</v>
      </c>
      <c r="K858" s="223">
        <v>51.9</v>
      </c>
      <c r="L858" s="223">
        <v>51.7</v>
      </c>
      <c r="M858" s="225">
        <v>46.2</v>
      </c>
      <c r="N858" s="223">
        <v>50.6</v>
      </c>
      <c r="O858" s="223">
        <v>48.3</v>
      </c>
      <c r="P858" s="223">
        <v>48.35</v>
      </c>
      <c r="Q858" s="225">
        <v>54</v>
      </c>
      <c r="R858" s="224">
        <v>44</v>
      </c>
      <c r="S858" s="223">
        <v>49.240020533492611</v>
      </c>
      <c r="T858" s="223">
        <v>50.202496958564289</v>
      </c>
      <c r="U858" s="223">
        <v>51.514737518628785</v>
      </c>
      <c r="V858" s="223">
        <v>51</v>
      </c>
      <c r="W858" s="223">
        <v>48.7</v>
      </c>
      <c r="X858" s="224">
        <v>74</v>
      </c>
      <c r="Y858" s="223">
        <v>49.21</v>
      </c>
      <c r="Z858" s="220"/>
      <c r="AA858" s="221"/>
      <c r="AB858" s="221"/>
      <c r="AC858" s="221"/>
      <c r="AD858" s="221"/>
      <c r="AE858" s="221"/>
      <c r="AF858" s="221"/>
      <c r="AG858" s="221"/>
      <c r="AH858" s="221"/>
      <c r="AI858" s="221"/>
      <c r="AJ858" s="221"/>
      <c r="AK858" s="221"/>
      <c r="AL858" s="221"/>
      <c r="AM858" s="221"/>
      <c r="AN858" s="221"/>
      <c r="AO858" s="221"/>
      <c r="AP858" s="221"/>
      <c r="AQ858" s="221"/>
      <c r="AR858" s="221"/>
      <c r="AS858" s="221"/>
      <c r="AT858" s="221"/>
      <c r="AU858" s="221"/>
      <c r="AV858" s="221"/>
      <c r="AW858" s="221"/>
      <c r="AX858" s="221"/>
      <c r="AY858" s="221"/>
      <c r="AZ858" s="221"/>
      <c r="BA858" s="221"/>
      <c r="BB858" s="221"/>
      <c r="BC858" s="221"/>
      <c r="BD858" s="221"/>
      <c r="BE858" s="221"/>
      <c r="BF858" s="221"/>
      <c r="BG858" s="221"/>
      <c r="BH858" s="221"/>
      <c r="BI858" s="221"/>
      <c r="BJ858" s="221"/>
      <c r="BK858" s="221"/>
      <c r="BL858" s="221"/>
      <c r="BM858" s="226"/>
    </row>
    <row r="859" spans="1:65">
      <c r="A859" s="29"/>
      <c r="B859" s="20" t="s">
        <v>258</v>
      </c>
      <c r="C859" s="12"/>
      <c r="D859" s="227">
        <v>50.883333333333333</v>
      </c>
      <c r="E859" s="227">
        <v>51</v>
      </c>
      <c r="F859" s="227">
        <v>68.250700000000009</v>
      </c>
      <c r="G859" s="227">
        <v>49.255275333333337</v>
      </c>
      <c r="H859" s="227">
        <v>50.883333333333333</v>
      </c>
      <c r="I859" s="227">
        <v>51</v>
      </c>
      <c r="J859" s="227">
        <v>50.833333333333336</v>
      </c>
      <c r="K859" s="227">
        <v>52.499999999999993</v>
      </c>
      <c r="L859" s="227">
        <v>50.6</v>
      </c>
      <c r="M859" s="227">
        <v>47.883333333333333</v>
      </c>
      <c r="N859" s="227">
        <v>51</v>
      </c>
      <c r="O859" s="227">
        <v>48.966666666666669</v>
      </c>
      <c r="P859" s="227">
        <v>48.216666666666669</v>
      </c>
      <c r="Q859" s="227">
        <v>61.666666666666664</v>
      </c>
      <c r="R859" s="227">
        <v>43.833333333333336</v>
      </c>
      <c r="S859" s="227">
        <v>49.416491021258885</v>
      </c>
      <c r="T859" s="227">
        <v>53.328998434503241</v>
      </c>
      <c r="U859" s="227">
        <v>50.572047229872133</v>
      </c>
      <c r="V859" s="227">
        <v>49.699999999999996</v>
      </c>
      <c r="W859" s="227">
        <v>48.550000000000004</v>
      </c>
      <c r="X859" s="227">
        <v>69.166666666666671</v>
      </c>
      <c r="Y859" s="227">
        <v>50.59</v>
      </c>
      <c r="Z859" s="220"/>
      <c r="AA859" s="221"/>
      <c r="AB859" s="221"/>
      <c r="AC859" s="221"/>
      <c r="AD859" s="221"/>
      <c r="AE859" s="221"/>
      <c r="AF859" s="221"/>
      <c r="AG859" s="221"/>
      <c r="AH859" s="221"/>
      <c r="AI859" s="221"/>
      <c r="AJ859" s="221"/>
      <c r="AK859" s="221"/>
      <c r="AL859" s="221"/>
      <c r="AM859" s="221"/>
      <c r="AN859" s="221"/>
      <c r="AO859" s="221"/>
      <c r="AP859" s="221"/>
      <c r="AQ859" s="221"/>
      <c r="AR859" s="221"/>
      <c r="AS859" s="221"/>
      <c r="AT859" s="221"/>
      <c r="AU859" s="221"/>
      <c r="AV859" s="221"/>
      <c r="AW859" s="221"/>
      <c r="AX859" s="221"/>
      <c r="AY859" s="221"/>
      <c r="AZ859" s="221"/>
      <c r="BA859" s="221"/>
      <c r="BB859" s="221"/>
      <c r="BC859" s="221"/>
      <c r="BD859" s="221"/>
      <c r="BE859" s="221"/>
      <c r="BF859" s="221"/>
      <c r="BG859" s="221"/>
      <c r="BH859" s="221"/>
      <c r="BI859" s="221"/>
      <c r="BJ859" s="221"/>
      <c r="BK859" s="221"/>
      <c r="BL859" s="221"/>
      <c r="BM859" s="226"/>
    </row>
    <row r="860" spans="1:65">
      <c r="A860" s="29"/>
      <c r="B860" s="3" t="s">
        <v>259</v>
      </c>
      <c r="C860" s="28"/>
      <c r="D860" s="223">
        <v>50.95</v>
      </c>
      <c r="E860" s="223">
        <v>51</v>
      </c>
      <c r="F860" s="223">
        <v>67.657466666666664</v>
      </c>
      <c r="G860" s="223">
        <v>49.242781999999998</v>
      </c>
      <c r="H860" s="223">
        <v>49.900000000000006</v>
      </c>
      <c r="I860" s="223">
        <v>51</v>
      </c>
      <c r="J860" s="223">
        <v>51</v>
      </c>
      <c r="K860" s="223">
        <v>51.9</v>
      </c>
      <c r="L860" s="223">
        <v>50.2</v>
      </c>
      <c r="M860" s="223">
        <v>48.150000000000006</v>
      </c>
      <c r="N860" s="223">
        <v>50.650000000000006</v>
      </c>
      <c r="O860" s="223">
        <v>48.8</v>
      </c>
      <c r="P860" s="223">
        <v>48.414999999999999</v>
      </c>
      <c r="Q860" s="223">
        <v>64</v>
      </c>
      <c r="R860" s="223">
        <v>44</v>
      </c>
      <c r="S860" s="223">
        <v>49.244218139575935</v>
      </c>
      <c r="T860" s="223">
        <v>53.349949768136291</v>
      </c>
      <c r="U860" s="223">
        <v>50.316430511808065</v>
      </c>
      <c r="V860" s="223">
        <v>49.65</v>
      </c>
      <c r="W860" s="223">
        <v>48.45</v>
      </c>
      <c r="X860" s="223">
        <v>68</v>
      </c>
      <c r="Y860" s="223">
        <v>50.6</v>
      </c>
      <c r="Z860" s="220"/>
      <c r="AA860" s="221"/>
      <c r="AB860" s="221"/>
      <c r="AC860" s="221"/>
      <c r="AD860" s="221"/>
      <c r="AE860" s="221"/>
      <c r="AF860" s="221"/>
      <c r="AG860" s="221"/>
      <c r="AH860" s="221"/>
      <c r="AI860" s="221"/>
      <c r="AJ860" s="221"/>
      <c r="AK860" s="221"/>
      <c r="AL860" s="221"/>
      <c r="AM860" s="221"/>
      <c r="AN860" s="221"/>
      <c r="AO860" s="221"/>
      <c r="AP860" s="221"/>
      <c r="AQ860" s="221"/>
      <c r="AR860" s="221"/>
      <c r="AS860" s="221"/>
      <c r="AT860" s="221"/>
      <c r="AU860" s="221"/>
      <c r="AV860" s="221"/>
      <c r="AW860" s="221"/>
      <c r="AX860" s="221"/>
      <c r="AY860" s="221"/>
      <c r="AZ860" s="221"/>
      <c r="BA860" s="221"/>
      <c r="BB860" s="221"/>
      <c r="BC860" s="221"/>
      <c r="BD860" s="221"/>
      <c r="BE860" s="221"/>
      <c r="BF860" s="221"/>
      <c r="BG860" s="221"/>
      <c r="BH860" s="221"/>
      <c r="BI860" s="221"/>
      <c r="BJ860" s="221"/>
      <c r="BK860" s="221"/>
      <c r="BL860" s="221"/>
      <c r="BM860" s="226"/>
    </row>
    <row r="861" spans="1:65">
      <c r="A861" s="29"/>
      <c r="B861" s="3" t="s">
        <v>260</v>
      </c>
      <c r="C861" s="28"/>
      <c r="D861" s="212">
        <v>0.47923550230201745</v>
      </c>
      <c r="E861" s="212">
        <v>0</v>
      </c>
      <c r="F861" s="212">
        <v>1.7808158070577287</v>
      </c>
      <c r="G861" s="212">
        <v>7.9774757608323504E-2</v>
      </c>
      <c r="H861" s="212">
        <v>2.3189796606841262</v>
      </c>
      <c r="I861" s="212">
        <v>0.63245553203367588</v>
      </c>
      <c r="J861" s="212">
        <v>0.40824829046386302</v>
      </c>
      <c r="K861" s="212">
        <v>1.6431676725154998</v>
      </c>
      <c r="L861" s="212">
        <v>1.2066482503198697</v>
      </c>
      <c r="M861" s="212">
        <v>0.86813977369238504</v>
      </c>
      <c r="N861" s="212">
        <v>0.81240384046359548</v>
      </c>
      <c r="O861" s="212">
        <v>1.007306639840454</v>
      </c>
      <c r="P861" s="212">
        <v>0.68412474496005926</v>
      </c>
      <c r="Q861" s="212">
        <v>4.0824829046386304</v>
      </c>
      <c r="R861" s="212">
        <v>0.40824829046386302</v>
      </c>
      <c r="S861" s="212">
        <v>0.94059857063889862</v>
      </c>
      <c r="T861" s="212">
        <v>2.6747444150489059</v>
      </c>
      <c r="U861" s="212">
        <v>0.98938697861128599</v>
      </c>
      <c r="V861" s="212">
        <v>1.7262676501632084</v>
      </c>
      <c r="W861" s="212">
        <v>0.70071392165419222</v>
      </c>
      <c r="X861" s="212">
        <v>3.7103458958251676</v>
      </c>
      <c r="Y861" s="212">
        <v>1.2976131935210888</v>
      </c>
      <c r="Z861" s="209"/>
      <c r="AA861" s="210"/>
      <c r="AB861" s="210"/>
      <c r="AC861" s="210"/>
      <c r="AD861" s="210"/>
      <c r="AE861" s="210"/>
      <c r="AF861" s="210"/>
      <c r="AG861" s="210"/>
      <c r="AH861" s="210"/>
      <c r="AI861" s="210"/>
      <c r="AJ861" s="210"/>
      <c r="AK861" s="210"/>
      <c r="AL861" s="210"/>
      <c r="AM861" s="210"/>
      <c r="AN861" s="210"/>
      <c r="AO861" s="210"/>
      <c r="AP861" s="210"/>
      <c r="AQ861" s="210"/>
      <c r="AR861" s="210"/>
      <c r="AS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F861" s="210"/>
      <c r="BG861" s="210"/>
      <c r="BH861" s="210"/>
      <c r="BI861" s="210"/>
      <c r="BJ861" s="210"/>
      <c r="BK861" s="210"/>
      <c r="BL861" s="210"/>
      <c r="BM861" s="215"/>
    </row>
    <row r="862" spans="1:65">
      <c r="A862" s="29"/>
      <c r="B862" s="3" t="s">
        <v>86</v>
      </c>
      <c r="C862" s="28"/>
      <c r="D862" s="13">
        <v>9.4183197307962808E-3</v>
      </c>
      <c r="E862" s="13">
        <v>0</v>
      </c>
      <c r="F862" s="13">
        <v>2.6092271684506216E-2</v>
      </c>
      <c r="G862" s="13">
        <v>1.6196185498599013E-3</v>
      </c>
      <c r="H862" s="13">
        <v>4.5574444690811518E-2</v>
      </c>
      <c r="I862" s="13">
        <v>1.2401088863405409E-2</v>
      </c>
      <c r="J862" s="13">
        <v>8.0311139107645188E-3</v>
      </c>
      <c r="K862" s="13">
        <v>3.1298431857438094E-2</v>
      </c>
      <c r="L862" s="13">
        <v>2.384680336600533E-2</v>
      </c>
      <c r="M862" s="13">
        <v>1.8130312015852107E-2</v>
      </c>
      <c r="N862" s="13">
        <v>1.5929487067913636E-2</v>
      </c>
      <c r="O862" s="13">
        <v>2.0571272426966384E-2</v>
      </c>
      <c r="P862" s="13">
        <v>1.4188553300243191E-2</v>
      </c>
      <c r="Q862" s="13">
        <v>6.6202425480626437E-2</v>
      </c>
      <c r="R862" s="13">
        <v>9.3136492121033386E-3</v>
      </c>
      <c r="S862" s="13">
        <v>1.9034102810623579E-2</v>
      </c>
      <c r="T862" s="13">
        <v>5.0155534391554922E-2</v>
      </c>
      <c r="U862" s="13">
        <v>1.9563909962238394E-2</v>
      </c>
      <c r="V862" s="13">
        <v>3.4733755536483071E-2</v>
      </c>
      <c r="W862" s="13">
        <v>1.4432830518109004E-2</v>
      </c>
      <c r="X862" s="13">
        <v>5.3643555120363867E-2</v>
      </c>
      <c r="Y862" s="13">
        <v>2.5649598606860818E-2</v>
      </c>
      <c r="Z862" s="149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3" t="s">
        <v>261</v>
      </c>
      <c r="C863" s="28"/>
      <c r="D863" s="13">
        <v>1.4151152451749693E-2</v>
      </c>
      <c r="E863" s="13">
        <v>1.6476425320129051E-2</v>
      </c>
      <c r="F863" s="13">
        <v>0.36029857963914802</v>
      </c>
      <c r="G863" s="13">
        <v>-1.8297525510090118E-2</v>
      </c>
      <c r="H863" s="13">
        <v>1.4151152451749693E-2</v>
      </c>
      <c r="I863" s="13">
        <v>1.6476425320129051E-2</v>
      </c>
      <c r="J863" s="13">
        <v>1.3154606936730096E-2</v>
      </c>
      <c r="K863" s="13">
        <v>4.6372790770720984E-2</v>
      </c>
      <c r="L863" s="13">
        <v>8.50406119997138E-3</v>
      </c>
      <c r="M863" s="13">
        <v>-4.5641578449434284E-2</v>
      </c>
      <c r="N863" s="13">
        <v>1.6476425320129051E-2</v>
      </c>
      <c r="O863" s="13">
        <v>-2.4049758957340073E-2</v>
      </c>
      <c r="P863" s="13">
        <v>-3.8997941682636039E-2</v>
      </c>
      <c r="Q863" s="13">
        <v>0.22907280185767243</v>
      </c>
      <c r="R863" s="13">
        <v>-0.1263617651660327</v>
      </c>
      <c r="S863" s="13">
        <v>-1.5084350095029619E-2</v>
      </c>
      <c r="T863" s="13">
        <v>6.2895484207972974E-2</v>
      </c>
      <c r="U863" s="13">
        <v>7.9469370459051003E-3</v>
      </c>
      <c r="V863" s="13">
        <v>-9.4337580703840462E-3</v>
      </c>
      <c r="W863" s="13">
        <v>-3.2354304915837795E-2</v>
      </c>
      <c r="X863" s="13">
        <v>0.37855462911063276</v>
      </c>
      <c r="Y863" s="13">
        <v>8.3047520969674604E-3</v>
      </c>
      <c r="Z863" s="149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29"/>
      <c r="B864" s="45" t="s">
        <v>262</v>
      </c>
      <c r="C864" s="46"/>
      <c r="D864" s="44">
        <v>0.08</v>
      </c>
      <c r="E864" s="44">
        <v>0.14000000000000001</v>
      </c>
      <c r="F864" s="44">
        <v>8.56</v>
      </c>
      <c r="G864" s="44">
        <v>0.71</v>
      </c>
      <c r="H864" s="44">
        <v>0.08</v>
      </c>
      <c r="I864" s="44">
        <v>0.14000000000000001</v>
      </c>
      <c r="J864" s="44">
        <v>0.06</v>
      </c>
      <c r="K864" s="44">
        <v>0.87</v>
      </c>
      <c r="L864" s="44">
        <v>0.06</v>
      </c>
      <c r="M864" s="44">
        <v>1.38</v>
      </c>
      <c r="N864" s="44">
        <v>0.14000000000000001</v>
      </c>
      <c r="O864" s="44">
        <v>0.85</v>
      </c>
      <c r="P864" s="44">
        <v>1.22</v>
      </c>
      <c r="Q864" s="44">
        <v>5.35</v>
      </c>
      <c r="R864" s="44">
        <v>3.36</v>
      </c>
      <c r="S864" s="44">
        <v>0.63</v>
      </c>
      <c r="T864" s="44">
        <v>1.28</v>
      </c>
      <c r="U864" s="44">
        <v>7.0000000000000007E-2</v>
      </c>
      <c r="V864" s="44">
        <v>0.5</v>
      </c>
      <c r="W864" s="44">
        <v>1.06</v>
      </c>
      <c r="X864" s="44">
        <v>9.01</v>
      </c>
      <c r="Y864" s="44">
        <v>0.06</v>
      </c>
      <c r="Z864" s="149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B865" s="3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BM865" s="55"/>
    </row>
    <row r="866" spans="1:65" ht="15">
      <c r="B866" s="8" t="s">
        <v>551</v>
      </c>
      <c r="BM866" s="27" t="s">
        <v>66</v>
      </c>
    </row>
    <row r="867" spans="1:65" ht="15">
      <c r="A867" s="24" t="s">
        <v>21</v>
      </c>
      <c r="B867" s="18" t="s">
        <v>111</v>
      </c>
      <c r="C867" s="15" t="s">
        <v>112</v>
      </c>
      <c r="D867" s="16" t="s">
        <v>223</v>
      </c>
      <c r="E867" s="17" t="s">
        <v>223</v>
      </c>
      <c r="F867" s="17" t="s">
        <v>223</v>
      </c>
      <c r="G867" s="17" t="s">
        <v>223</v>
      </c>
      <c r="H867" s="17" t="s">
        <v>223</v>
      </c>
      <c r="I867" s="17" t="s">
        <v>223</v>
      </c>
      <c r="J867" s="17" t="s">
        <v>223</v>
      </c>
      <c r="K867" s="17" t="s">
        <v>223</v>
      </c>
      <c r="L867" s="17" t="s">
        <v>223</v>
      </c>
      <c r="M867" s="17" t="s">
        <v>223</v>
      </c>
      <c r="N867" s="17" t="s">
        <v>223</v>
      </c>
      <c r="O867" s="17" t="s">
        <v>223</v>
      </c>
      <c r="P867" s="17" t="s">
        <v>223</v>
      </c>
      <c r="Q867" s="17" t="s">
        <v>223</v>
      </c>
      <c r="R867" s="17" t="s">
        <v>223</v>
      </c>
      <c r="S867" s="17" t="s">
        <v>223</v>
      </c>
      <c r="T867" s="17" t="s">
        <v>223</v>
      </c>
      <c r="U867" s="17" t="s">
        <v>223</v>
      </c>
      <c r="V867" s="149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 t="s">
        <v>224</v>
      </c>
      <c r="C868" s="9" t="s">
        <v>224</v>
      </c>
      <c r="D868" s="147" t="s">
        <v>226</v>
      </c>
      <c r="E868" s="148" t="s">
        <v>227</v>
      </c>
      <c r="F868" s="148" t="s">
        <v>230</v>
      </c>
      <c r="G868" s="148" t="s">
        <v>231</v>
      </c>
      <c r="H868" s="148" t="s">
        <v>232</v>
      </c>
      <c r="I868" s="148" t="s">
        <v>234</v>
      </c>
      <c r="J868" s="148" t="s">
        <v>235</v>
      </c>
      <c r="K868" s="148" t="s">
        <v>236</v>
      </c>
      <c r="L868" s="148" t="s">
        <v>237</v>
      </c>
      <c r="M868" s="148" t="s">
        <v>264</v>
      </c>
      <c r="N868" s="148" t="s">
        <v>238</v>
      </c>
      <c r="O868" s="148" t="s">
        <v>239</v>
      </c>
      <c r="P868" s="148" t="s">
        <v>242</v>
      </c>
      <c r="Q868" s="148" t="s">
        <v>243</v>
      </c>
      <c r="R868" s="148" t="s">
        <v>244</v>
      </c>
      <c r="S868" s="148" t="s">
        <v>245</v>
      </c>
      <c r="T868" s="148" t="s">
        <v>246</v>
      </c>
      <c r="U868" s="148" t="s">
        <v>248</v>
      </c>
      <c r="V868" s="149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 t="s">
        <v>3</v>
      </c>
    </row>
    <row r="869" spans="1:65">
      <c r="A869" s="29"/>
      <c r="B869" s="19"/>
      <c r="C869" s="9"/>
      <c r="D869" s="10" t="s">
        <v>291</v>
      </c>
      <c r="E869" s="11" t="s">
        <v>291</v>
      </c>
      <c r="F869" s="11" t="s">
        <v>292</v>
      </c>
      <c r="G869" s="11" t="s">
        <v>291</v>
      </c>
      <c r="H869" s="11" t="s">
        <v>291</v>
      </c>
      <c r="I869" s="11" t="s">
        <v>292</v>
      </c>
      <c r="J869" s="11" t="s">
        <v>292</v>
      </c>
      <c r="K869" s="11" t="s">
        <v>292</v>
      </c>
      <c r="L869" s="11" t="s">
        <v>292</v>
      </c>
      <c r="M869" s="11" t="s">
        <v>292</v>
      </c>
      <c r="N869" s="11" t="s">
        <v>291</v>
      </c>
      <c r="O869" s="11" t="s">
        <v>292</v>
      </c>
      <c r="P869" s="11" t="s">
        <v>291</v>
      </c>
      <c r="Q869" s="11" t="s">
        <v>114</v>
      </c>
      <c r="R869" s="11" t="s">
        <v>292</v>
      </c>
      <c r="S869" s="11" t="s">
        <v>291</v>
      </c>
      <c r="T869" s="11" t="s">
        <v>292</v>
      </c>
      <c r="U869" s="11" t="s">
        <v>291</v>
      </c>
      <c r="V869" s="149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2</v>
      </c>
    </row>
    <row r="870" spans="1:65">
      <c r="A870" s="29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149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3</v>
      </c>
    </row>
    <row r="871" spans="1:65">
      <c r="A871" s="29"/>
      <c r="B871" s="18">
        <v>1</v>
      </c>
      <c r="C871" s="14">
        <v>1</v>
      </c>
      <c r="D871" s="21">
        <v>0.38</v>
      </c>
      <c r="E871" s="21">
        <v>0.44</v>
      </c>
      <c r="F871" s="143">
        <v>0.3</v>
      </c>
      <c r="G871" s="143">
        <v>0.4</v>
      </c>
      <c r="H871" s="21">
        <v>0.39</v>
      </c>
      <c r="I871" s="21">
        <v>0.4</v>
      </c>
      <c r="J871" s="21">
        <v>0.39</v>
      </c>
      <c r="K871" s="21">
        <v>0.37</v>
      </c>
      <c r="L871" s="21">
        <v>0.39</v>
      </c>
      <c r="M871" s="21">
        <v>0.35</v>
      </c>
      <c r="N871" s="21">
        <v>0.4</v>
      </c>
      <c r="O871" s="21">
        <v>0.36</v>
      </c>
      <c r="P871" s="143">
        <v>2.8782763100901199</v>
      </c>
      <c r="Q871" s="21">
        <v>0.33684881693995877</v>
      </c>
      <c r="R871" s="143">
        <v>0.49</v>
      </c>
      <c r="S871" s="21">
        <v>0.41</v>
      </c>
      <c r="T871" s="143" t="s">
        <v>105</v>
      </c>
      <c r="U871" s="21">
        <v>0.37</v>
      </c>
      <c r="V871" s="149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</v>
      </c>
    </row>
    <row r="872" spans="1:65">
      <c r="A872" s="29"/>
      <c r="B872" s="19">
        <v>1</v>
      </c>
      <c r="C872" s="9">
        <v>2</v>
      </c>
      <c r="D872" s="11">
        <v>0.38</v>
      </c>
      <c r="E872" s="11">
        <v>0.45</v>
      </c>
      <c r="F872" s="144">
        <v>0.3</v>
      </c>
      <c r="G872" s="144">
        <v>0.3</v>
      </c>
      <c r="H872" s="11">
        <v>0.39</v>
      </c>
      <c r="I872" s="11">
        <v>0.4</v>
      </c>
      <c r="J872" s="11">
        <v>0.35</v>
      </c>
      <c r="K872" s="11">
        <v>0.36</v>
      </c>
      <c r="L872" s="11">
        <v>0.38</v>
      </c>
      <c r="M872" s="11">
        <v>0.36</v>
      </c>
      <c r="N872" s="11">
        <v>0.39</v>
      </c>
      <c r="O872" s="11">
        <v>0.37</v>
      </c>
      <c r="P872" s="144">
        <v>2.1329731879448799</v>
      </c>
      <c r="Q872" s="11">
        <v>0.33900744675280675</v>
      </c>
      <c r="R872" s="144">
        <v>0.49</v>
      </c>
      <c r="S872" s="11">
        <v>0.41</v>
      </c>
      <c r="T872" s="144" t="s">
        <v>105</v>
      </c>
      <c r="U872" s="11">
        <v>0.4</v>
      </c>
      <c r="V872" s="149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8</v>
      </c>
    </row>
    <row r="873" spans="1:65">
      <c r="A873" s="29"/>
      <c r="B873" s="19">
        <v>1</v>
      </c>
      <c r="C873" s="9">
        <v>3</v>
      </c>
      <c r="D873" s="11">
        <v>0.38</v>
      </c>
      <c r="E873" s="145">
        <v>0.48</v>
      </c>
      <c r="F873" s="144">
        <v>0.3</v>
      </c>
      <c r="G873" s="144">
        <v>0.4</v>
      </c>
      <c r="H873" s="11">
        <v>0.39</v>
      </c>
      <c r="I873" s="11">
        <v>0.39</v>
      </c>
      <c r="J873" s="11">
        <v>0.37</v>
      </c>
      <c r="K873" s="11">
        <v>0.36</v>
      </c>
      <c r="L873" s="11">
        <v>0.39</v>
      </c>
      <c r="M873" s="11">
        <v>0.35</v>
      </c>
      <c r="N873" s="11">
        <v>0.4</v>
      </c>
      <c r="O873" s="11">
        <v>0.37</v>
      </c>
      <c r="P873" s="144">
        <v>2.3452054638236399</v>
      </c>
      <c r="Q873" s="11">
        <v>0.33324505271502614</v>
      </c>
      <c r="R873" s="144">
        <v>0.53</v>
      </c>
      <c r="S873" s="11">
        <v>0.4</v>
      </c>
      <c r="T873" s="144" t="s">
        <v>105</v>
      </c>
      <c r="U873" s="11">
        <v>0.39</v>
      </c>
      <c r="V873" s="149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16</v>
      </c>
    </row>
    <row r="874" spans="1:65">
      <c r="A874" s="29"/>
      <c r="B874" s="19">
        <v>1</v>
      </c>
      <c r="C874" s="9">
        <v>4</v>
      </c>
      <c r="D874" s="11">
        <v>0.39</v>
      </c>
      <c r="E874" s="11">
        <v>0.45</v>
      </c>
      <c r="F874" s="144">
        <v>0.4</v>
      </c>
      <c r="G874" s="144">
        <v>0.3</v>
      </c>
      <c r="H874" s="11">
        <v>0.38</v>
      </c>
      <c r="I874" s="11">
        <v>0.41</v>
      </c>
      <c r="J874" s="11">
        <v>0.36</v>
      </c>
      <c r="K874" s="11">
        <v>0.35</v>
      </c>
      <c r="L874" s="11">
        <v>0.4</v>
      </c>
      <c r="M874" s="11">
        <v>0.36</v>
      </c>
      <c r="N874" s="11">
        <v>0.4</v>
      </c>
      <c r="O874" s="11">
        <v>0.38</v>
      </c>
      <c r="P874" s="144">
        <v>2.1748300448496098</v>
      </c>
      <c r="Q874" s="11">
        <v>0.31981345264854699</v>
      </c>
      <c r="R874" s="144">
        <v>0.47</v>
      </c>
      <c r="S874" s="11">
        <v>0.4</v>
      </c>
      <c r="T874" s="144" t="s">
        <v>105</v>
      </c>
      <c r="U874" s="11">
        <v>0.37</v>
      </c>
      <c r="V874" s="149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0.3828923091360007</v>
      </c>
    </row>
    <row r="875" spans="1:65">
      <c r="A875" s="29"/>
      <c r="B875" s="19">
        <v>1</v>
      </c>
      <c r="C875" s="9">
        <v>5</v>
      </c>
      <c r="D875" s="11">
        <v>0.4</v>
      </c>
      <c r="E875" s="11">
        <v>0.45</v>
      </c>
      <c r="F875" s="144">
        <v>0.3</v>
      </c>
      <c r="G875" s="144">
        <v>0.3</v>
      </c>
      <c r="H875" s="11">
        <v>0.38</v>
      </c>
      <c r="I875" s="11">
        <v>0.42</v>
      </c>
      <c r="J875" s="11">
        <v>0.37</v>
      </c>
      <c r="K875" s="11">
        <v>0.36</v>
      </c>
      <c r="L875" s="11">
        <v>0.36</v>
      </c>
      <c r="M875" s="11">
        <v>0.36</v>
      </c>
      <c r="N875" s="11">
        <v>0.4</v>
      </c>
      <c r="O875" s="11">
        <v>0.37</v>
      </c>
      <c r="P875" s="144">
        <v>3.1442329409226648</v>
      </c>
      <c r="Q875" s="11">
        <v>0.32065177363332192</v>
      </c>
      <c r="R875" s="144">
        <v>0.44</v>
      </c>
      <c r="S875" s="11">
        <v>0.41</v>
      </c>
      <c r="T875" s="144" t="s">
        <v>105</v>
      </c>
      <c r="U875" s="11">
        <v>0.39</v>
      </c>
      <c r="V875" s="149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116</v>
      </c>
    </row>
    <row r="876" spans="1:65">
      <c r="A876" s="29"/>
      <c r="B876" s="19">
        <v>1</v>
      </c>
      <c r="C876" s="9">
        <v>6</v>
      </c>
      <c r="D876" s="11">
        <v>0.4</v>
      </c>
      <c r="E876" s="11">
        <v>0.44</v>
      </c>
      <c r="F876" s="144">
        <v>0.3</v>
      </c>
      <c r="G876" s="144">
        <v>0.4</v>
      </c>
      <c r="H876" s="11">
        <v>0.37</v>
      </c>
      <c r="I876" s="11">
        <v>0.41</v>
      </c>
      <c r="J876" s="11">
        <v>0.35</v>
      </c>
      <c r="K876" s="11">
        <v>0.37</v>
      </c>
      <c r="L876" s="11">
        <v>0.38</v>
      </c>
      <c r="M876" s="11">
        <v>0.36</v>
      </c>
      <c r="N876" s="11">
        <v>0.4</v>
      </c>
      <c r="O876" s="11">
        <v>0.38</v>
      </c>
      <c r="P876" s="144">
        <v>2.2566249612366698</v>
      </c>
      <c r="Q876" s="11">
        <v>0.33003356991839522</v>
      </c>
      <c r="R876" s="144">
        <v>0.47</v>
      </c>
      <c r="S876" s="11">
        <v>0.4</v>
      </c>
      <c r="T876" s="144" t="s">
        <v>105</v>
      </c>
      <c r="U876" s="11">
        <v>0.38</v>
      </c>
      <c r="V876" s="149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20" t="s">
        <v>258</v>
      </c>
      <c r="C877" s="12"/>
      <c r="D877" s="22">
        <v>0.38833333333333336</v>
      </c>
      <c r="E877" s="22">
        <v>0.45166666666666666</v>
      </c>
      <c r="F877" s="22">
        <v>0.31666666666666665</v>
      </c>
      <c r="G877" s="22">
        <v>0.35000000000000003</v>
      </c>
      <c r="H877" s="22">
        <v>0.3833333333333333</v>
      </c>
      <c r="I877" s="22">
        <v>0.40500000000000003</v>
      </c>
      <c r="J877" s="22">
        <v>0.36499999999999999</v>
      </c>
      <c r="K877" s="22">
        <v>0.36166666666666664</v>
      </c>
      <c r="L877" s="22">
        <v>0.3833333333333333</v>
      </c>
      <c r="M877" s="22">
        <v>0.35666666666666663</v>
      </c>
      <c r="N877" s="22">
        <v>0.39833333333333326</v>
      </c>
      <c r="O877" s="22">
        <v>0.37166666666666665</v>
      </c>
      <c r="P877" s="22">
        <v>2.4886904848112636</v>
      </c>
      <c r="Q877" s="22">
        <v>0.32993335210134261</v>
      </c>
      <c r="R877" s="22">
        <v>0.48166666666666663</v>
      </c>
      <c r="S877" s="22">
        <v>0.40500000000000003</v>
      </c>
      <c r="T877" s="22" t="s">
        <v>626</v>
      </c>
      <c r="U877" s="22">
        <v>0.38333333333333336</v>
      </c>
      <c r="V877" s="149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259</v>
      </c>
      <c r="C878" s="28"/>
      <c r="D878" s="11">
        <v>0.38500000000000001</v>
      </c>
      <c r="E878" s="11">
        <v>0.45</v>
      </c>
      <c r="F878" s="11">
        <v>0.3</v>
      </c>
      <c r="G878" s="11">
        <v>0.35</v>
      </c>
      <c r="H878" s="11">
        <v>0.38500000000000001</v>
      </c>
      <c r="I878" s="11">
        <v>0.40500000000000003</v>
      </c>
      <c r="J878" s="11">
        <v>0.36499999999999999</v>
      </c>
      <c r="K878" s="11">
        <v>0.36</v>
      </c>
      <c r="L878" s="11">
        <v>0.38500000000000001</v>
      </c>
      <c r="M878" s="11">
        <v>0.36</v>
      </c>
      <c r="N878" s="11">
        <v>0.4</v>
      </c>
      <c r="O878" s="11">
        <v>0.37</v>
      </c>
      <c r="P878" s="11">
        <v>2.3009152125301551</v>
      </c>
      <c r="Q878" s="11">
        <v>0.33163931131671065</v>
      </c>
      <c r="R878" s="11">
        <v>0.48</v>
      </c>
      <c r="S878" s="11">
        <v>0.40500000000000003</v>
      </c>
      <c r="T878" s="11" t="s">
        <v>626</v>
      </c>
      <c r="U878" s="11">
        <v>0.38500000000000001</v>
      </c>
      <c r="V878" s="149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260</v>
      </c>
      <c r="C879" s="28"/>
      <c r="D879" s="23">
        <v>9.8319208025017587E-3</v>
      </c>
      <c r="E879" s="23">
        <v>1.4719601443879737E-2</v>
      </c>
      <c r="F879" s="23">
        <v>4.0824829046386228E-2</v>
      </c>
      <c r="G879" s="23">
        <v>5.4772255750516634E-2</v>
      </c>
      <c r="H879" s="23">
        <v>8.1649658092772665E-3</v>
      </c>
      <c r="I879" s="23">
        <v>1.0488088481701499E-2</v>
      </c>
      <c r="J879" s="23">
        <v>1.5165750888103116E-2</v>
      </c>
      <c r="K879" s="23">
        <v>7.5277265270908165E-3</v>
      </c>
      <c r="L879" s="23">
        <v>1.3662601021279476E-2</v>
      </c>
      <c r="M879" s="23">
        <v>5.1639777949432277E-3</v>
      </c>
      <c r="N879" s="23">
        <v>4.0824829046386332E-3</v>
      </c>
      <c r="O879" s="23">
        <v>7.5277265270908165E-3</v>
      </c>
      <c r="P879" s="23">
        <v>0.41976149336627078</v>
      </c>
      <c r="Q879" s="23">
        <v>8.1203487121688494E-3</v>
      </c>
      <c r="R879" s="23">
        <v>2.9944392908634286E-2</v>
      </c>
      <c r="S879" s="23">
        <v>5.4772255750516353E-3</v>
      </c>
      <c r="T879" s="23" t="s">
        <v>626</v>
      </c>
      <c r="U879" s="23">
        <v>1.2110601416389978E-2</v>
      </c>
      <c r="V879" s="199"/>
      <c r="W879" s="200"/>
      <c r="X879" s="200"/>
      <c r="Y879" s="200"/>
      <c r="Z879" s="200"/>
      <c r="AA879" s="200"/>
      <c r="AB879" s="200"/>
      <c r="AC879" s="200"/>
      <c r="AD879" s="200"/>
      <c r="AE879" s="200"/>
      <c r="AF879" s="200"/>
      <c r="AG879" s="200"/>
      <c r="AH879" s="200"/>
      <c r="AI879" s="200"/>
      <c r="AJ879" s="200"/>
      <c r="AK879" s="200"/>
      <c r="AL879" s="200"/>
      <c r="AM879" s="200"/>
      <c r="AN879" s="200"/>
      <c r="AO879" s="200"/>
      <c r="AP879" s="200"/>
      <c r="AQ879" s="200"/>
      <c r="AR879" s="200"/>
      <c r="AS879" s="200"/>
      <c r="AT879" s="200"/>
      <c r="AU879" s="200"/>
      <c r="AV879" s="200"/>
      <c r="AW879" s="200"/>
      <c r="AX879" s="200"/>
      <c r="AY879" s="200"/>
      <c r="AZ879" s="200"/>
      <c r="BA879" s="200"/>
      <c r="BB879" s="200"/>
      <c r="BC879" s="200"/>
      <c r="BD879" s="200"/>
      <c r="BE879" s="200"/>
      <c r="BF879" s="200"/>
      <c r="BG879" s="200"/>
      <c r="BH879" s="200"/>
      <c r="BI879" s="200"/>
      <c r="BJ879" s="200"/>
      <c r="BK879" s="200"/>
      <c r="BL879" s="200"/>
      <c r="BM879" s="56"/>
    </row>
    <row r="880" spans="1:65">
      <c r="A880" s="29"/>
      <c r="B880" s="3" t="s">
        <v>86</v>
      </c>
      <c r="C880" s="28"/>
      <c r="D880" s="13">
        <v>2.5318250993566757E-2</v>
      </c>
      <c r="E880" s="13">
        <v>3.2589523491984657E-2</v>
      </c>
      <c r="F880" s="13">
        <v>0.12892051277806177</v>
      </c>
      <c r="G880" s="13">
        <v>0.15649215928719037</v>
      </c>
      <c r="H880" s="13">
        <v>2.1299910806810263E-2</v>
      </c>
      <c r="I880" s="13">
        <v>2.5896514769633332E-2</v>
      </c>
      <c r="J880" s="13">
        <v>4.1550002433159219E-2</v>
      </c>
      <c r="K880" s="13">
        <v>2.0813990397486132E-2</v>
      </c>
      <c r="L880" s="13">
        <v>3.5641567881598633E-2</v>
      </c>
      <c r="M880" s="13">
        <v>1.4478442415728677E-2</v>
      </c>
      <c r="N880" s="13">
        <v>1.024891105767021E-2</v>
      </c>
      <c r="O880" s="13">
        <v>2.0253972718630001E-2</v>
      </c>
      <c r="P880" s="13">
        <v>0.16866761693674595</v>
      </c>
      <c r="Q880" s="13">
        <v>2.4612088048845078E-2</v>
      </c>
      <c r="R880" s="13">
        <v>6.2168289775711323E-2</v>
      </c>
      <c r="S880" s="13">
        <v>1.3524013765559593E-2</v>
      </c>
      <c r="T880" s="13" t="s">
        <v>626</v>
      </c>
      <c r="U880" s="13">
        <v>3.1592873260147765E-2</v>
      </c>
      <c r="V880" s="149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3" t="s">
        <v>261</v>
      </c>
      <c r="C881" s="28"/>
      <c r="D881" s="13">
        <v>1.4210325116245759E-2</v>
      </c>
      <c r="E881" s="13">
        <v>0.1796180176244746</v>
      </c>
      <c r="F881" s="13">
        <v>-0.17296153745885545</v>
      </c>
      <c r="G881" s="13">
        <v>-8.5904857191366424E-2</v>
      </c>
      <c r="H881" s="13">
        <v>1.1518230761222714E-3</v>
      </c>
      <c r="I881" s="13">
        <v>5.7738665249990273E-2</v>
      </c>
      <c r="J881" s="13">
        <v>-4.6729351070996517E-2</v>
      </c>
      <c r="K881" s="13">
        <v>-5.5435019097745508E-2</v>
      </c>
      <c r="L881" s="13">
        <v>1.1518230761222714E-3</v>
      </c>
      <c r="M881" s="13">
        <v>-6.8493521137868774E-2</v>
      </c>
      <c r="N881" s="13">
        <v>4.032732919649229E-2</v>
      </c>
      <c r="O881" s="13">
        <v>-2.9318015017498755E-2</v>
      </c>
      <c r="P881" s="13">
        <v>5.4997139546286835</v>
      </c>
      <c r="Q881" s="13">
        <v>-0.1383129296959773</v>
      </c>
      <c r="R881" s="13">
        <v>0.25796902986521464</v>
      </c>
      <c r="S881" s="13">
        <v>5.7738665249990273E-2</v>
      </c>
      <c r="T881" s="13" t="s">
        <v>626</v>
      </c>
      <c r="U881" s="13">
        <v>1.1518230761224935E-3</v>
      </c>
      <c r="V881" s="149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29"/>
      <c r="B882" s="45" t="s">
        <v>262</v>
      </c>
      <c r="C882" s="46"/>
      <c r="D882" s="44">
        <v>0.08</v>
      </c>
      <c r="E882" s="44">
        <v>2.2200000000000002</v>
      </c>
      <c r="F882" s="44" t="s">
        <v>263</v>
      </c>
      <c r="G882" s="44" t="s">
        <v>263</v>
      </c>
      <c r="H882" s="44">
        <v>0.08</v>
      </c>
      <c r="I882" s="44">
        <v>0.65</v>
      </c>
      <c r="J882" s="44">
        <v>0.7</v>
      </c>
      <c r="K882" s="44">
        <v>0.81</v>
      </c>
      <c r="L882" s="44">
        <v>0.08</v>
      </c>
      <c r="M882" s="44">
        <v>0.98</v>
      </c>
      <c r="N882" s="44">
        <v>0.42</v>
      </c>
      <c r="O882" s="44">
        <v>0.48</v>
      </c>
      <c r="P882" s="44">
        <v>70.900000000000006</v>
      </c>
      <c r="Q882" s="44">
        <v>1.88</v>
      </c>
      <c r="R882" s="44">
        <v>3.23</v>
      </c>
      <c r="S882" s="44">
        <v>0.65</v>
      </c>
      <c r="T882" s="44">
        <v>3.85</v>
      </c>
      <c r="U882" s="44">
        <v>0.08</v>
      </c>
      <c r="V882" s="149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B883" s="30" t="s">
        <v>296</v>
      </c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BM883" s="55"/>
    </row>
    <row r="884" spans="1:65">
      <c r="BM884" s="55"/>
    </row>
    <row r="885" spans="1:65" ht="15">
      <c r="B885" s="8" t="s">
        <v>493</v>
      </c>
      <c r="BM885" s="27" t="s">
        <v>66</v>
      </c>
    </row>
    <row r="886" spans="1:65" ht="15">
      <c r="A886" s="24" t="s">
        <v>24</v>
      </c>
      <c r="B886" s="18" t="s">
        <v>111</v>
      </c>
      <c r="C886" s="15" t="s">
        <v>112</v>
      </c>
      <c r="D886" s="16" t="s">
        <v>223</v>
      </c>
      <c r="E886" s="17" t="s">
        <v>223</v>
      </c>
      <c r="F886" s="17" t="s">
        <v>223</v>
      </c>
      <c r="G886" s="17" t="s">
        <v>223</v>
      </c>
      <c r="H886" s="17" t="s">
        <v>223</v>
      </c>
      <c r="I886" s="17" t="s">
        <v>223</v>
      </c>
      <c r="J886" s="17" t="s">
        <v>223</v>
      </c>
      <c r="K886" s="17" t="s">
        <v>223</v>
      </c>
      <c r="L886" s="17" t="s">
        <v>223</v>
      </c>
      <c r="M886" s="17" t="s">
        <v>223</v>
      </c>
      <c r="N886" s="17" t="s">
        <v>223</v>
      </c>
      <c r="O886" s="14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224</v>
      </c>
      <c r="C887" s="9" t="s">
        <v>224</v>
      </c>
      <c r="D887" s="147" t="s">
        <v>227</v>
      </c>
      <c r="E887" s="148" t="s">
        <v>228</v>
      </c>
      <c r="F887" s="148" t="s">
        <v>230</v>
      </c>
      <c r="G887" s="148" t="s">
        <v>231</v>
      </c>
      <c r="H887" s="148" t="s">
        <v>232</v>
      </c>
      <c r="I887" s="148" t="s">
        <v>238</v>
      </c>
      <c r="J887" s="148" t="s">
        <v>239</v>
      </c>
      <c r="K887" s="148" t="s">
        <v>241</v>
      </c>
      <c r="L887" s="148" t="s">
        <v>242</v>
      </c>
      <c r="M887" s="148" t="s">
        <v>244</v>
      </c>
      <c r="N887" s="148" t="s">
        <v>245</v>
      </c>
      <c r="O887" s="14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291</v>
      </c>
      <c r="E888" s="11" t="s">
        <v>291</v>
      </c>
      <c r="F888" s="11" t="s">
        <v>292</v>
      </c>
      <c r="G888" s="11" t="s">
        <v>291</v>
      </c>
      <c r="H888" s="11" t="s">
        <v>291</v>
      </c>
      <c r="I888" s="11" t="s">
        <v>291</v>
      </c>
      <c r="J888" s="11" t="s">
        <v>292</v>
      </c>
      <c r="K888" s="11" t="s">
        <v>291</v>
      </c>
      <c r="L888" s="11" t="s">
        <v>291</v>
      </c>
      <c r="M888" s="11" t="s">
        <v>292</v>
      </c>
      <c r="N888" s="11" t="s">
        <v>291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</v>
      </c>
    </row>
    <row r="889" spans="1:65">
      <c r="A889" s="29"/>
      <c r="B889" s="19"/>
      <c r="C889" s="9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149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3</v>
      </c>
    </row>
    <row r="890" spans="1:65">
      <c r="A890" s="29"/>
      <c r="B890" s="18">
        <v>1</v>
      </c>
      <c r="C890" s="14">
        <v>1</v>
      </c>
      <c r="D890" s="143">
        <v>0.23</v>
      </c>
      <c r="E890" s="21">
        <v>0.24237764334141204</v>
      </c>
      <c r="F890" s="143">
        <v>0.3</v>
      </c>
      <c r="G890" s="143">
        <v>0.3</v>
      </c>
      <c r="H890" s="21">
        <v>0.26</v>
      </c>
      <c r="I890" s="21">
        <v>0.26</v>
      </c>
      <c r="J890" s="143" t="s">
        <v>97</v>
      </c>
      <c r="K890" s="21">
        <v>0.27390109593256817</v>
      </c>
      <c r="L890" s="143">
        <v>0.313687702688907</v>
      </c>
      <c r="M890" s="21">
        <v>0.28999999999999998</v>
      </c>
      <c r="N890" s="21">
        <v>0.28000000000000003</v>
      </c>
      <c r="O890" s="149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>
        <v>1</v>
      </c>
      <c r="C891" s="9">
        <v>2</v>
      </c>
      <c r="D891" s="144">
        <v>0.22</v>
      </c>
      <c r="E891" s="11">
        <v>0.25679070488890987</v>
      </c>
      <c r="F891" s="144">
        <v>0.3</v>
      </c>
      <c r="G891" s="144">
        <v>0.3</v>
      </c>
      <c r="H891" s="11">
        <v>0.27</v>
      </c>
      <c r="I891" s="11">
        <v>0.26</v>
      </c>
      <c r="J891" s="144" t="s">
        <v>97</v>
      </c>
      <c r="K891" s="11">
        <v>0.26086703144165091</v>
      </c>
      <c r="L891" s="144">
        <v>0.30653504162961198</v>
      </c>
      <c r="M891" s="11">
        <v>0.28000000000000003</v>
      </c>
      <c r="N891" s="11">
        <v>0.28000000000000003</v>
      </c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e">
        <v>#N/A</v>
      </c>
    </row>
    <row r="892" spans="1:65">
      <c r="A892" s="29"/>
      <c r="B892" s="19">
        <v>1</v>
      </c>
      <c r="C892" s="9">
        <v>3</v>
      </c>
      <c r="D892" s="144">
        <v>0.22</v>
      </c>
      <c r="E892" s="11">
        <v>0.24987905599394791</v>
      </c>
      <c r="F892" s="144">
        <v>0.3</v>
      </c>
      <c r="G892" s="144">
        <v>0.3</v>
      </c>
      <c r="H892" s="11">
        <v>0.26</v>
      </c>
      <c r="I892" s="11">
        <v>0.27</v>
      </c>
      <c r="J892" s="144" t="s">
        <v>97</v>
      </c>
      <c r="K892" s="11">
        <v>0.25514714217979811</v>
      </c>
      <c r="L892" s="144">
        <v>0.286485545670772</v>
      </c>
      <c r="M892" s="11">
        <v>0.27</v>
      </c>
      <c r="N892" s="11">
        <v>0.27</v>
      </c>
      <c r="O892" s="149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16</v>
      </c>
    </row>
    <row r="893" spans="1:65">
      <c r="A893" s="29"/>
      <c r="B893" s="19">
        <v>1</v>
      </c>
      <c r="C893" s="9">
        <v>4</v>
      </c>
      <c r="D893" s="144">
        <v>0.21</v>
      </c>
      <c r="E893" s="11">
        <v>0.26791371529440788</v>
      </c>
      <c r="F893" s="144">
        <v>0.2</v>
      </c>
      <c r="G893" s="144">
        <v>0.3</v>
      </c>
      <c r="H893" s="11">
        <v>0.26</v>
      </c>
      <c r="I893" s="11">
        <v>0.26</v>
      </c>
      <c r="J893" s="144" t="s">
        <v>97</v>
      </c>
      <c r="K893" s="11">
        <v>0.26275841609392014</v>
      </c>
      <c r="L893" s="144">
        <v>0.31410840114195898</v>
      </c>
      <c r="M893" s="11">
        <v>0.24</v>
      </c>
      <c r="N893" s="11">
        <v>0.28000000000000003</v>
      </c>
      <c r="O893" s="149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0.26578002368002279</v>
      </c>
    </row>
    <row r="894" spans="1:65">
      <c r="A894" s="29"/>
      <c r="B894" s="19">
        <v>1</v>
      </c>
      <c r="C894" s="9">
        <v>5</v>
      </c>
      <c r="D894" s="144">
        <v>0.22</v>
      </c>
      <c r="E894" s="11">
        <v>0.24279777144374889</v>
      </c>
      <c r="F894" s="144">
        <v>0.3</v>
      </c>
      <c r="G894" s="144">
        <v>0.3</v>
      </c>
      <c r="H894" s="11">
        <v>0.26</v>
      </c>
      <c r="I894" s="11">
        <v>0.26</v>
      </c>
      <c r="J894" s="144" t="s">
        <v>97</v>
      </c>
      <c r="K894" s="11">
        <v>0.27742785629231054</v>
      </c>
      <c r="L894" s="144">
        <v>0.31107885969446503</v>
      </c>
      <c r="M894" s="11">
        <v>0.27</v>
      </c>
      <c r="N894" s="11">
        <v>0.28000000000000003</v>
      </c>
      <c r="O894" s="149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117</v>
      </c>
    </row>
    <row r="895" spans="1:65">
      <c r="A895" s="29"/>
      <c r="B895" s="19">
        <v>1</v>
      </c>
      <c r="C895" s="9">
        <v>6</v>
      </c>
      <c r="D895" s="144">
        <v>0.23</v>
      </c>
      <c r="E895" s="11">
        <v>0.26016556537031194</v>
      </c>
      <c r="F895" s="144">
        <v>0.3</v>
      </c>
      <c r="G895" s="144">
        <v>0.3</v>
      </c>
      <c r="H895" s="11">
        <v>0.27</v>
      </c>
      <c r="I895" s="11">
        <v>0.26</v>
      </c>
      <c r="J895" s="144" t="s">
        <v>97</v>
      </c>
      <c r="K895" s="11">
        <v>0.2780548542078336</v>
      </c>
      <c r="L895" s="144">
        <v>0.28814850581059398</v>
      </c>
      <c r="M895" s="11">
        <v>0.28000000000000003</v>
      </c>
      <c r="N895" s="11">
        <v>0.27</v>
      </c>
      <c r="O895" s="149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20" t="s">
        <v>258</v>
      </c>
      <c r="C896" s="12"/>
      <c r="D896" s="22">
        <v>0.22166666666666668</v>
      </c>
      <c r="E896" s="22">
        <v>0.25332074272212307</v>
      </c>
      <c r="F896" s="22">
        <v>0.28333333333333333</v>
      </c>
      <c r="G896" s="22">
        <v>0.3</v>
      </c>
      <c r="H896" s="22">
        <v>0.26333333333333336</v>
      </c>
      <c r="I896" s="22">
        <v>0.26166666666666666</v>
      </c>
      <c r="J896" s="22" t="s">
        <v>626</v>
      </c>
      <c r="K896" s="22">
        <v>0.26802606602468027</v>
      </c>
      <c r="L896" s="22">
        <v>0.30334067610605148</v>
      </c>
      <c r="M896" s="22">
        <v>0.27166666666666667</v>
      </c>
      <c r="N896" s="22">
        <v>0.27666666666666667</v>
      </c>
      <c r="O896" s="149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259</v>
      </c>
      <c r="C897" s="28"/>
      <c r="D897" s="11">
        <v>0.22</v>
      </c>
      <c r="E897" s="11">
        <v>0.25333488044142888</v>
      </c>
      <c r="F897" s="11">
        <v>0.3</v>
      </c>
      <c r="G897" s="11">
        <v>0.3</v>
      </c>
      <c r="H897" s="11">
        <v>0.26</v>
      </c>
      <c r="I897" s="11">
        <v>0.26</v>
      </c>
      <c r="J897" s="11" t="s">
        <v>626</v>
      </c>
      <c r="K897" s="11">
        <v>0.26832975601324416</v>
      </c>
      <c r="L897" s="11">
        <v>0.3088069506620385</v>
      </c>
      <c r="M897" s="11">
        <v>0.27500000000000002</v>
      </c>
      <c r="N897" s="11">
        <v>0.28000000000000003</v>
      </c>
      <c r="O897" s="149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260</v>
      </c>
      <c r="C898" s="28"/>
      <c r="D898" s="23">
        <v>7.5277265270908165E-3</v>
      </c>
      <c r="E898" s="23">
        <v>1.0140775504230934E-2</v>
      </c>
      <c r="F898" s="23">
        <v>4.0824829046386367E-2</v>
      </c>
      <c r="G898" s="23">
        <v>0</v>
      </c>
      <c r="H898" s="23">
        <v>5.1639777949432277E-3</v>
      </c>
      <c r="I898" s="23">
        <v>4.0824829046386332E-3</v>
      </c>
      <c r="J898" s="23" t="s">
        <v>626</v>
      </c>
      <c r="K898" s="23">
        <v>9.6783554432967808E-3</v>
      </c>
      <c r="L898" s="23">
        <v>1.2712086989773146E-2</v>
      </c>
      <c r="M898" s="23">
        <v>1.7224014243685085E-2</v>
      </c>
      <c r="N898" s="23">
        <v>5.1639777949432277E-3</v>
      </c>
      <c r="O898" s="199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  <c r="AA898" s="200"/>
      <c r="AB898" s="200"/>
      <c r="AC898" s="200"/>
      <c r="AD898" s="200"/>
      <c r="AE898" s="200"/>
      <c r="AF898" s="200"/>
      <c r="AG898" s="200"/>
      <c r="AH898" s="200"/>
      <c r="AI898" s="200"/>
      <c r="AJ898" s="200"/>
      <c r="AK898" s="200"/>
      <c r="AL898" s="200"/>
      <c r="AM898" s="200"/>
      <c r="AN898" s="200"/>
      <c r="AO898" s="200"/>
      <c r="AP898" s="200"/>
      <c r="AQ898" s="200"/>
      <c r="AR898" s="200"/>
      <c r="AS898" s="200"/>
      <c r="AT898" s="200"/>
      <c r="AU898" s="200"/>
      <c r="AV898" s="200"/>
      <c r="AW898" s="200"/>
      <c r="AX898" s="200"/>
      <c r="AY898" s="200"/>
      <c r="AZ898" s="200"/>
      <c r="BA898" s="200"/>
      <c r="BB898" s="200"/>
      <c r="BC898" s="200"/>
      <c r="BD898" s="200"/>
      <c r="BE898" s="200"/>
      <c r="BF898" s="200"/>
      <c r="BG898" s="200"/>
      <c r="BH898" s="200"/>
      <c r="BI898" s="200"/>
      <c r="BJ898" s="200"/>
      <c r="BK898" s="200"/>
      <c r="BL898" s="200"/>
      <c r="BM898" s="56"/>
    </row>
    <row r="899" spans="1:65">
      <c r="A899" s="29"/>
      <c r="B899" s="3" t="s">
        <v>86</v>
      </c>
      <c r="C899" s="28"/>
      <c r="D899" s="13">
        <v>3.395966854326684E-2</v>
      </c>
      <c r="E899" s="13">
        <v>4.0031366540539189E-2</v>
      </c>
      <c r="F899" s="13">
        <v>0.14408763192842247</v>
      </c>
      <c r="G899" s="13">
        <v>0</v>
      </c>
      <c r="H899" s="13">
        <v>1.9610042259278079E-2</v>
      </c>
      <c r="I899" s="13">
        <v>1.5601845495434268E-2</v>
      </c>
      <c r="J899" s="13" t="s">
        <v>626</v>
      </c>
      <c r="K899" s="13">
        <v>3.6109754498301602E-2</v>
      </c>
      <c r="L899" s="13">
        <v>4.1906964647658564E-2</v>
      </c>
      <c r="M899" s="13">
        <v>6.3401279424607673E-2</v>
      </c>
      <c r="N899" s="13">
        <v>1.8664979981722511E-2</v>
      </c>
      <c r="O899" s="149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3" t="s">
        <v>261</v>
      </c>
      <c r="C900" s="28"/>
      <c r="D900" s="13">
        <v>-0.16597694741146141</v>
      </c>
      <c r="E900" s="13">
        <v>-4.6878169342401965E-2</v>
      </c>
      <c r="F900" s="13">
        <v>6.6044503308658298E-2</v>
      </c>
      <c r="G900" s="13">
        <v>0.12875300350328511</v>
      </c>
      <c r="H900" s="13">
        <v>-9.2056969248939247E-3</v>
      </c>
      <c r="I900" s="13">
        <v>-1.547654694435685E-2</v>
      </c>
      <c r="J900" s="13" t="s">
        <v>626</v>
      </c>
      <c r="K900" s="13">
        <v>8.4507568084255524E-3</v>
      </c>
      <c r="L900" s="13">
        <v>0.14132233079807621</v>
      </c>
      <c r="M900" s="13">
        <v>2.2148553172419483E-2</v>
      </c>
      <c r="N900" s="13">
        <v>4.0961103230807483E-2</v>
      </c>
      <c r="O900" s="149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45" t="s">
        <v>262</v>
      </c>
      <c r="C901" s="46"/>
      <c r="D901" s="44">
        <v>2.81</v>
      </c>
      <c r="E901" s="44">
        <v>0.67</v>
      </c>
      <c r="F901" s="44" t="s">
        <v>263</v>
      </c>
      <c r="G901" s="44" t="s">
        <v>263</v>
      </c>
      <c r="H901" s="44">
        <v>0</v>
      </c>
      <c r="I901" s="44">
        <v>0.11</v>
      </c>
      <c r="J901" s="44">
        <v>11</v>
      </c>
      <c r="K901" s="44">
        <v>0.32</v>
      </c>
      <c r="L901" s="44">
        <v>2.69</v>
      </c>
      <c r="M901" s="44">
        <v>0.56000000000000005</v>
      </c>
      <c r="N901" s="44">
        <v>0.9</v>
      </c>
      <c r="O901" s="149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B902" s="30" t="s">
        <v>296</v>
      </c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BM902" s="55"/>
    </row>
    <row r="903" spans="1:65">
      <c r="BM903" s="55"/>
    </row>
    <row r="904" spans="1:65" ht="15">
      <c r="B904" s="8" t="s">
        <v>552</v>
      </c>
      <c r="BM904" s="27" t="s">
        <v>66</v>
      </c>
    </row>
    <row r="905" spans="1:65" ht="15">
      <c r="A905" s="24" t="s">
        <v>27</v>
      </c>
      <c r="B905" s="18" t="s">
        <v>111</v>
      </c>
      <c r="C905" s="15" t="s">
        <v>112</v>
      </c>
      <c r="D905" s="16" t="s">
        <v>223</v>
      </c>
      <c r="E905" s="17" t="s">
        <v>223</v>
      </c>
      <c r="F905" s="17" t="s">
        <v>223</v>
      </c>
      <c r="G905" s="17" t="s">
        <v>223</v>
      </c>
      <c r="H905" s="17" t="s">
        <v>223</v>
      </c>
      <c r="I905" s="17" t="s">
        <v>223</v>
      </c>
      <c r="J905" s="17" t="s">
        <v>223</v>
      </c>
      <c r="K905" s="17" t="s">
        <v>223</v>
      </c>
      <c r="L905" s="17" t="s">
        <v>223</v>
      </c>
      <c r="M905" s="17" t="s">
        <v>223</v>
      </c>
      <c r="N905" s="17" t="s">
        <v>223</v>
      </c>
      <c r="O905" s="17" t="s">
        <v>223</v>
      </c>
      <c r="P905" s="17" t="s">
        <v>223</v>
      </c>
      <c r="Q905" s="17" t="s">
        <v>223</v>
      </c>
      <c r="R905" s="17" t="s">
        <v>223</v>
      </c>
      <c r="S905" s="17" t="s">
        <v>223</v>
      </c>
      <c r="T905" s="17" t="s">
        <v>223</v>
      </c>
      <c r="U905" s="17" t="s">
        <v>223</v>
      </c>
      <c r="V905" s="17" t="s">
        <v>223</v>
      </c>
      <c r="W905" s="17" t="s">
        <v>223</v>
      </c>
      <c r="X905" s="17" t="s">
        <v>223</v>
      </c>
      <c r="Y905" s="149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9" t="s">
        <v>224</v>
      </c>
      <c r="C906" s="9" t="s">
        <v>224</v>
      </c>
      <c r="D906" s="147" t="s">
        <v>226</v>
      </c>
      <c r="E906" s="148" t="s">
        <v>227</v>
      </c>
      <c r="F906" s="148" t="s">
        <v>228</v>
      </c>
      <c r="G906" s="148" t="s">
        <v>229</v>
      </c>
      <c r="H906" s="148" t="s">
        <v>230</v>
      </c>
      <c r="I906" s="148" t="s">
        <v>231</v>
      </c>
      <c r="J906" s="148" t="s">
        <v>232</v>
      </c>
      <c r="K906" s="148" t="s">
        <v>234</v>
      </c>
      <c r="L906" s="148" t="s">
        <v>235</v>
      </c>
      <c r="M906" s="148" t="s">
        <v>236</v>
      </c>
      <c r="N906" s="148" t="s">
        <v>237</v>
      </c>
      <c r="O906" s="148" t="s">
        <v>264</v>
      </c>
      <c r="P906" s="148" t="s">
        <v>238</v>
      </c>
      <c r="Q906" s="148" t="s">
        <v>239</v>
      </c>
      <c r="R906" s="148" t="s">
        <v>241</v>
      </c>
      <c r="S906" s="148" t="s">
        <v>242</v>
      </c>
      <c r="T906" s="148" t="s">
        <v>243</v>
      </c>
      <c r="U906" s="148" t="s">
        <v>244</v>
      </c>
      <c r="V906" s="148" t="s">
        <v>245</v>
      </c>
      <c r="W906" s="148" t="s">
        <v>246</v>
      </c>
      <c r="X906" s="148" t="s">
        <v>248</v>
      </c>
      <c r="Y906" s="149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 t="s">
        <v>3</v>
      </c>
    </row>
    <row r="907" spans="1:65">
      <c r="A907" s="29"/>
      <c r="B907" s="19"/>
      <c r="C907" s="9"/>
      <c r="D907" s="10" t="s">
        <v>291</v>
      </c>
      <c r="E907" s="11" t="s">
        <v>291</v>
      </c>
      <c r="F907" s="11" t="s">
        <v>291</v>
      </c>
      <c r="G907" s="11" t="s">
        <v>291</v>
      </c>
      <c r="H907" s="11" t="s">
        <v>292</v>
      </c>
      <c r="I907" s="11" t="s">
        <v>291</v>
      </c>
      <c r="J907" s="11" t="s">
        <v>291</v>
      </c>
      <c r="K907" s="11" t="s">
        <v>292</v>
      </c>
      <c r="L907" s="11" t="s">
        <v>292</v>
      </c>
      <c r="M907" s="11" t="s">
        <v>292</v>
      </c>
      <c r="N907" s="11" t="s">
        <v>292</v>
      </c>
      <c r="O907" s="11" t="s">
        <v>292</v>
      </c>
      <c r="P907" s="11" t="s">
        <v>291</v>
      </c>
      <c r="Q907" s="11" t="s">
        <v>292</v>
      </c>
      <c r="R907" s="11" t="s">
        <v>291</v>
      </c>
      <c r="S907" s="11" t="s">
        <v>291</v>
      </c>
      <c r="T907" s="11" t="s">
        <v>114</v>
      </c>
      <c r="U907" s="11" t="s">
        <v>292</v>
      </c>
      <c r="V907" s="11" t="s">
        <v>291</v>
      </c>
      <c r="W907" s="11" t="s">
        <v>292</v>
      </c>
      <c r="X907" s="11" t="s">
        <v>291</v>
      </c>
      <c r="Y907" s="149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2</v>
      </c>
    </row>
    <row r="908" spans="1:65">
      <c r="A908" s="29"/>
      <c r="B908" s="19"/>
      <c r="C908" s="9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149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3</v>
      </c>
    </row>
    <row r="909" spans="1:65">
      <c r="A909" s="29"/>
      <c r="B909" s="18">
        <v>1</v>
      </c>
      <c r="C909" s="14">
        <v>1</v>
      </c>
      <c r="D909" s="21">
        <v>2.9</v>
      </c>
      <c r="E909" s="143">
        <v>1.07</v>
      </c>
      <c r="F909" s="21">
        <v>2.81724420875778</v>
      </c>
      <c r="G909" s="21">
        <v>2.9953272162441</v>
      </c>
      <c r="H909" s="21">
        <v>2.9</v>
      </c>
      <c r="I909" s="21">
        <v>2.81</v>
      </c>
      <c r="J909" s="21">
        <v>3</v>
      </c>
      <c r="K909" s="21">
        <v>2.87</v>
      </c>
      <c r="L909" s="21">
        <v>2.86</v>
      </c>
      <c r="M909" s="21">
        <v>2.72</v>
      </c>
      <c r="N909" s="21">
        <v>2.88</v>
      </c>
      <c r="O909" s="21">
        <v>2.6</v>
      </c>
      <c r="P909" s="21">
        <v>2.7</v>
      </c>
      <c r="Q909" s="21">
        <v>2.74</v>
      </c>
      <c r="R909" s="143" t="s">
        <v>107</v>
      </c>
      <c r="S909" s="21">
        <v>3.0889944132179998</v>
      </c>
      <c r="T909" s="21">
        <v>2.7108952244792035</v>
      </c>
      <c r="U909" s="21">
        <v>2.5299999999999998</v>
      </c>
      <c r="V909" s="21">
        <v>3.09</v>
      </c>
      <c r="W909" s="21">
        <v>2.8</v>
      </c>
      <c r="X909" s="21">
        <v>2.9</v>
      </c>
      <c r="Y909" s="149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>
        <v>1</v>
      </c>
      <c r="C910" s="9">
        <v>2</v>
      </c>
      <c r="D910" s="11">
        <v>3.1</v>
      </c>
      <c r="E910" s="144">
        <v>1.05</v>
      </c>
      <c r="F910" s="11">
        <v>3.0365724239960641</v>
      </c>
      <c r="G910" s="11">
        <v>2.9958050391532902</v>
      </c>
      <c r="H910" s="11">
        <v>2.4</v>
      </c>
      <c r="I910" s="11">
        <v>2.67</v>
      </c>
      <c r="J910" s="11">
        <v>2.9</v>
      </c>
      <c r="K910" s="11">
        <v>2.79</v>
      </c>
      <c r="L910" s="11">
        <v>3.06</v>
      </c>
      <c r="M910" s="11">
        <v>2.83</v>
      </c>
      <c r="N910" s="11">
        <v>2.85</v>
      </c>
      <c r="O910" s="11">
        <v>2.6</v>
      </c>
      <c r="P910" s="11">
        <v>2.7</v>
      </c>
      <c r="Q910" s="11">
        <v>2.78</v>
      </c>
      <c r="R910" s="144" t="s">
        <v>107</v>
      </c>
      <c r="S910" s="11">
        <v>3.3812718890281901</v>
      </c>
      <c r="T910" s="11">
        <v>2.912984085799303</v>
      </c>
      <c r="U910" s="11">
        <v>2.76</v>
      </c>
      <c r="V910" s="11">
        <v>3.12</v>
      </c>
      <c r="W910" s="11">
        <v>2.2999999999999998</v>
      </c>
      <c r="X910" s="11">
        <v>2.8</v>
      </c>
      <c r="Y910" s="149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e">
        <v>#N/A</v>
      </c>
    </row>
    <row r="911" spans="1:65">
      <c r="A911" s="29"/>
      <c r="B911" s="19">
        <v>1</v>
      </c>
      <c r="C911" s="9">
        <v>3</v>
      </c>
      <c r="D911" s="11">
        <v>3</v>
      </c>
      <c r="E911" s="144">
        <v>1.1599999999999999</v>
      </c>
      <c r="F911" s="11">
        <v>3.0519076564775398</v>
      </c>
      <c r="G911" s="11">
        <v>2.9960051591157999</v>
      </c>
      <c r="H911" s="11">
        <v>2.9</v>
      </c>
      <c r="I911" s="11">
        <v>2.65</v>
      </c>
      <c r="J911" s="11">
        <v>2.9</v>
      </c>
      <c r="K911" s="11">
        <v>2.67</v>
      </c>
      <c r="L911" s="11">
        <v>2.82</v>
      </c>
      <c r="M911" s="11">
        <v>2.81</v>
      </c>
      <c r="N911" s="11">
        <v>2.9</v>
      </c>
      <c r="O911" s="11">
        <v>2.64</v>
      </c>
      <c r="P911" s="11">
        <v>2.8</v>
      </c>
      <c r="Q911" s="11">
        <v>2.82</v>
      </c>
      <c r="R911" s="144" t="s">
        <v>107</v>
      </c>
      <c r="S911" s="11">
        <v>2.46911711220775</v>
      </c>
      <c r="T911" s="11">
        <v>2.9890622439397494</v>
      </c>
      <c r="U911" s="11">
        <v>2.4500000000000002</v>
      </c>
      <c r="V911" s="11">
        <v>3.09</v>
      </c>
      <c r="W911" s="145">
        <v>1.8</v>
      </c>
      <c r="X911" s="11">
        <v>2.7</v>
      </c>
      <c r="Y911" s="149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16</v>
      </c>
    </row>
    <row r="912" spans="1:65">
      <c r="A912" s="29"/>
      <c r="B912" s="19">
        <v>1</v>
      </c>
      <c r="C912" s="9">
        <v>4</v>
      </c>
      <c r="D912" s="11">
        <v>2.9</v>
      </c>
      <c r="E912" s="144">
        <v>1.1399999999999999</v>
      </c>
      <c r="F912" s="11">
        <v>2.8043631541490601</v>
      </c>
      <c r="G912" s="11">
        <v>2.9693111178643101</v>
      </c>
      <c r="H912" s="11">
        <v>2.5</v>
      </c>
      <c r="I912" s="11">
        <v>2.83</v>
      </c>
      <c r="J912" s="11">
        <v>3</v>
      </c>
      <c r="K912" s="11">
        <v>2.73</v>
      </c>
      <c r="L912" s="11">
        <v>2.93</v>
      </c>
      <c r="M912" s="11">
        <v>2.69</v>
      </c>
      <c r="N912" s="11">
        <v>2.84</v>
      </c>
      <c r="O912" s="11">
        <v>2.79</v>
      </c>
      <c r="P912" s="11">
        <v>2.8</v>
      </c>
      <c r="Q912" s="11">
        <v>2.74</v>
      </c>
      <c r="R912" s="144" t="s">
        <v>107</v>
      </c>
      <c r="S912" s="11">
        <v>3.2369045725528802</v>
      </c>
      <c r="T912" s="11">
        <v>2.7434725080502083</v>
      </c>
      <c r="U912" s="11">
        <v>2.42</v>
      </c>
      <c r="V912" s="11">
        <v>3.05</v>
      </c>
      <c r="W912" s="11">
        <v>2.7</v>
      </c>
      <c r="X912" s="11">
        <v>2.9</v>
      </c>
      <c r="Y912" s="149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2.8285231472323513</v>
      </c>
    </row>
    <row r="913" spans="1:65">
      <c r="A913" s="29"/>
      <c r="B913" s="19">
        <v>1</v>
      </c>
      <c r="C913" s="9">
        <v>5</v>
      </c>
      <c r="D913" s="11">
        <v>2.9</v>
      </c>
      <c r="E913" s="144">
        <v>1.0900000000000001</v>
      </c>
      <c r="F913" s="11">
        <v>3.1289177642054802</v>
      </c>
      <c r="G913" s="11">
        <v>3.0290579568256399</v>
      </c>
      <c r="H913" s="11">
        <v>2.7</v>
      </c>
      <c r="I913" s="11">
        <v>2.82</v>
      </c>
      <c r="J913" s="11">
        <v>3.1</v>
      </c>
      <c r="K913" s="11">
        <v>2.87</v>
      </c>
      <c r="L913" s="11">
        <v>3</v>
      </c>
      <c r="M913" s="11">
        <v>2.68</v>
      </c>
      <c r="N913" s="11">
        <v>2.87</v>
      </c>
      <c r="O913" s="11">
        <v>2.74</v>
      </c>
      <c r="P913" s="11">
        <v>2.8</v>
      </c>
      <c r="Q913" s="11">
        <v>2.75</v>
      </c>
      <c r="R913" s="144" t="s">
        <v>107</v>
      </c>
      <c r="S913" s="11">
        <v>2.8894819984768501</v>
      </c>
      <c r="T913" s="11">
        <v>2.733011062196157</v>
      </c>
      <c r="U913" s="11">
        <v>2.56</v>
      </c>
      <c r="V913" s="11">
        <v>3.15</v>
      </c>
      <c r="W913" s="11">
        <v>2.7</v>
      </c>
      <c r="X913" s="11">
        <v>2.9</v>
      </c>
      <c r="Y913" s="149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118</v>
      </c>
    </row>
    <row r="914" spans="1:65">
      <c r="A914" s="29"/>
      <c r="B914" s="19">
        <v>1</v>
      </c>
      <c r="C914" s="9">
        <v>6</v>
      </c>
      <c r="D914" s="11">
        <v>2.9</v>
      </c>
      <c r="E914" s="144">
        <v>1.1200000000000001</v>
      </c>
      <c r="F914" s="11">
        <v>2.7999868550303146</v>
      </c>
      <c r="G914" s="11">
        <v>3.0174078995160598</v>
      </c>
      <c r="H914" s="11">
        <v>3</v>
      </c>
      <c r="I914" s="11">
        <v>2.86</v>
      </c>
      <c r="J914" s="11">
        <v>3</v>
      </c>
      <c r="K914" s="11">
        <v>2.69</v>
      </c>
      <c r="L914" s="11">
        <v>2.97</v>
      </c>
      <c r="M914" s="11">
        <v>2.5099999999999998</v>
      </c>
      <c r="N914" s="11">
        <v>2.79</v>
      </c>
      <c r="O914" s="11">
        <v>2.63</v>
      </c>
      <c r="P914" s="11">
        <v>3</v>
      </c>
      <c r="Q914" s="11">
        <v>2.83</v>
      </c>
      <c r="R914" s="144" t="s">
        <v>107</v>
      </c>
      <c r="S914" s="11">
        <v>2.6333677922518701</v>
      </c>
      <c r="T914" s="11">
        <v>2.7911694309523765</v>
      </c>
      <c r="U914" s="11">
        <v>2.4900000000000002</v>
      </c>
      <c r="V914" s="11">
        <v>3.04</v>
      </c>
      <c r="W914" s="145">
        <v>2.1</v>
      </c>
      <c r="X914" s="11">
        <v>2.8</v>
      </c>
      <c r="Y914" s="149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20" t="s">
        <v>258</v>
      </c>
      <c r="C915" s="12"/>
      <c r="D915" s="22">
        <v>2.9499999999999997</v>
      </c>
      <c r="E915" s="22">
        <v>1.105</v>
      </c>
      <c r="F915" s="22">
        <v>2.93983201043604</v>
      </c>
      <c r="G915" s="22">
        <v>3.0004857314531996</v>
      </c>
      <c r="H915" s="22">
        <v>2.7333333333333329</v>
      </c>
      <c r="I915" s="22">
        <v>2.7733333333333334</v>
      </c>
      <c r="J915" s="22">
        <v>2.9833333333333329</v>
      </c>
      <c r="K915" s="22">
        <v>2.77</v>
      </c>
      <c r="L915" s="22">
        <v>2.94</v>
      </c>
      <c r="M915" s="22">
        <v>2.706666666666667</v>
      </c>
      <c r="N915" s="22">
        <v>2.855</v>
      </c>
      <c r="O915" s="22">
        <v>2.6666666666666665</v>
      </c>
      <c r="P915" s="22">
        <v>2.8000000000000003</v>
      </c>
      <c r="Q915" s="22">
        <v>2.7766666666666668</v>
      </c>
      <c r="R915" s="22" t="s">
        <v>626</v>
      </c>
      <c r="S915" s="22">
        <v>2.9498562962892567</v>
      </c>
      <c r="T915" s="22">
        <v>2.8134324259028332</v>
      </c>
      <c r="U915" s="22">
        <v>2.5350000000000001</v>
      </c>
      <c r="V915" s="22">
        <v>3.0900000000000003</v>
      </c>
      <c r="W915" s="22">
        <v>2.4</v>
      </c>
      <c r="X915" s="22">
        <v>2.8333333333333335</v>
      </c>
      <c r="Y915" s="149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259</v>
      </c>
      <c r="C916" s="28"/>
      <c r="D916" s="11">
        <v>2.9</v>
      </c>
      <c r="E916" s="11">
        <v>1.105</v>
      </c>
      <c r="F916" s="11">
        <v>2.9269083163769221</v>
      </c>
      <c r="G916" s="11">
        <v>2.9959050991345451</v>
      </c>
      <c r="H916" s="11">
        <v>2.8</v>
      </c>
      <c r="I916" s="11">
        <v>2.8149999999999999</v>
      </c>
      <c r="J916" s="11">
        <v>3</v>
      </c>
      <c r="K916" s="11">
        <v>2.76</v>
      </c>
      <c r="L916" s="11">
        <v>2.95</v>
      </c>
      <c r="M916" s="11">
        <v>2.7050000000000001</v>
      </c>
      <c r="N916" s="11">
        <v>2.8600000000000003</v>
      </c>
      <c r="O916" s="11">
        <v>2.6349999999999998</v>
      </c>
      <c r="P916" s="11">
        <v>2.8</v>
      </c>
      <c r="Q916" s="11">
        <v>2.7649999999999997</v>
      </c>
      <c r="R916" s="11" t="s">
        <v>626</v>
      </c>
      <c r="S916" s="11">
        <v>2.9892382058474247</v>
      </c>
      <c r="T916" s="11">
        <v>2.7673209695012924</v>
      </c>
      <c r="U916" s="11">
        <v>2.5099999999999998</v>
      </c>
      <c r="V916" s="11">
        <v>3.09</v>
      </c>
      <c r="W916" s="11">
        <v>2.5</v>
      </c>
      <c r="X916" s="11">
        <v>2.8499999999999996</v>
      </c>
      <c r="Y916" s="149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3" t="s">
        <v>260</v>
      </c>
      <c r="C917" s="28"/>
      <c r="D917" s="23">
        <v>8.3666002653407623E-2</v>
      </c>
      <c r="E917" s="23">
        <v>4.2308391602612301E-2</v>
      </c>
      <c r="F917" s="23">
        <v>0.14873421123897737</v>
      </c>
      <c r="G917" s="23">
        <v>2.0703541026294976E-2</v>
      </c>
      <c r="H917" s="23">
        <v>0.24221202832779934</v>
      </c>
      <c r="I917" s="23">
        <v>8.9591666279105836E-2</v>
      </c>
      <c r="J917" s="23">
        <v>7.5277265270908153E-2</v>
      </c>
      <c r="K917" s="23">
        <v>8.763560920082665E-2</v>
      </c>
      <c r="L917" s="23">
        <v>8.9218832092781933E-2</v>
      </c>
      <c r="M917" s="23">
        <v>0.11465891446663312</v>
      </c>
      <c r="N917" s="23">
        <v>3.8340579025361601E-2</v>
      </c>
      <c r="O917" s="23">
        <v>7.9414524280301962E-2</v>
      </c>
      <c r="P917" s="23">
        <v>0.10954451150103316</v>
      </c>
      <c r="Q917" s="23">
        <v>4.0331955899344366E-2</v>
      </c>
      <c r="R917" s="23" t="s">
        <v>626</v>
      </c>
      <c r="S917" s="23">
        <v>0.35292937941809049</v>
      </c>
      <c r="T917" s="23">
        <v>0.11236357989861687</v>
      </c>
      <c r="U917" s="23">
        <v>0.1214495780149111</v>
      </c>
      <c r="V917" s="23">
        <v>4.1472882706655459E-2</v>
      </c>
      <c r="W917" s="23">
        <v>0.3999999999999993</v>
      </c>
      <c r="X917" s="23">
        <v>8.164965809277254E-2</v>
      </c>
      <c r="Y917" s="199"/>
      <c r="Z917" s="200"/>
      <c r="AA917" s="200"/>
      <c r="AB917" s="200"/>
      <c r="AC917" s="200"/>
      <c r="AD917" s="200"/>
      <c r="AE917" s="200"/>
      <c r="AF917" s="200"/>
      <c r="AG917" s="200"/>
      <c r="AH917" s="200"/>
      <c r="AI917" s="200"/>
      <c r="AJ917" s="200"/>
      <c r="AK917" s="200"/>
      <c r="AL917" s="200"/>
      <c r="AM917" s="200"/>
      <c r="AN917" s="200"/>
      <c r="AO917" s="200"/>
      <c r="AP917" s="200"/>
      <c r="AQ917" s="200"/>
      <c r="AR917" s="200"/>
      <c r="AS917" s="200"/>
      <c r="AT917" s="200"/>
      <c r="AU917" s="200"/>
      <c r="AV917" s="200"/>
      <c r="AW917" s="200"/>
      <c r="AX917" s="200"/>
      <c r="AY917" s="200"/>
      <c r="AZ917" s="200"/>
      <c r="BA917" s="200"/>
      <c r="BB917" s="200"/>
      <c r="BC917" s="200"/>
      <c r="BD917" s="200"/>
      <c r="BE917" s="200"/>
      <c r="BF917" s="200"/>
      <c r="BG917" s="200"/>
      <c r="BH917" s="200"/>
      <c r="BI917" s="200"/>
      <c r="BJ917" s="200"/>
      <c r="BK917" s="200"/>
      <c r="BL917" s="200"/>
      <c r="BM917" s="56"/>
    </row>
    <row r="918" spans="1:65">
      <c r="A918" s="29"/>
      <c r="B918" s="3" t="s">
        <v>86</v>
      </c>
      <c r="C918" s="28"/>
      <c r="D918" s="13">
        <v>2.8361356831663603E-2</v>
      </c>
      <c r="E918" s="13">
        <v>3.8288137196934212E-2</v>
      </c>
      <c r="F918" s="13">
        <v>5.0592758603549219E-2</v>
      </c>
      <c r="G918" s="13">
        <v>6.9000631495313948E-3</v>
      </c>
      <c r="H918" s="13">
        <v>8.8614156705292449E-2</v>
      </c>
      <c r="I918" s="13">
        <v>3.2304687360254505E-2</v>
      </c>
      <c r="J918" s="13">
        <v>2.5232602884103294E-2</v>
      </c>
      <c r="K918" s="13">
        <v>3.1637404043619727E-2</v>
      </c>
      <c r="L918" s="13">
        <v>3.034654152815712E-2</v>
      </c>
      <c r="M918" s="13">
        <v>4.2361667906391544E-2</v>
      </c>
      <c r="N918" s="13">
        <v>1.3429274614837689E-2</v>
      </c>
      <c r="O918" s="13">
        <v>2.9780446605113236E-2</v>
      </c>
      <c r="P918" s="13">
        <v>3.9123039821797552E-2</v>
      </c>
      <c r="Q918" s="13">
        <v>1.4525314249463756E-2</v>
      </c>
      <c r="R918" s="13" t="s">
        <v>626</v>
      </c>
      <c r="S918" s="13">
        <v>0.11964290594835233</v>
      </c>
      <c r="T918" s="13">
        <v>3.9938254377145488E-2</v>
      </c>
      <c r="U918" s="13">
        <v>4.7909103753416608E-2</v>
      </c>
      <c r="V918" s="13">
        <v>1.342164488888526E-2</v>
      </c>
      <c r="W918" s="13">
        <v>0.16666666666666638</v>
      </c>
      <c r="X918" s="13">
        <v>2.8817526385684425E-2</v>
      </c>
      <c r="Y918" s="149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3" t="s">
        <v>261</v>
      </c>
      <c r="C919" s="28"/>
      <c r="D919" s="13">
        <v>4.294709516042361E-2</v>
      </c>
      <c r="E919" s="13">
        <v>-0.60933676605007858</v>
      </c>
      <c r="F919" s="13">
        <v>3.9352290014879943E-2</v>
      </c>
      <c r="G919" s="13">
        <v>6.0795890742173953E-2</v>
      </c>
      <c r="H919" s="13">
        <v>-3.3653538947404193E-2</v>
      </c>
      <c r="I919" s="13">
        <v>-1.9511883419805143E-2</v>
      </c>
      <c r="J919" s="13">
        <v>5.4731808100089374E-2</v>
      </c>
      <c r="K919" s="13">
        <v>-2.0690354713771675E-2</v>
      </c>
      <c r="L919" s="13">
        <v>3.9411681278523902E-2</v>
      </c>
      <c r="M919" s="13">
        <v>-4.3081309299136672E-2</v>
      </c>
      <c r="N919" s="13">
        <v>9.3606632823761693E-3</v>
      </c>
      <c r="O919" s="13">
        <v>-5.7222964826735723E-2</v>
      </c>
      <c r="P919" s="13">
        <v>-1.0084113068072442E-2</v>
      </c>
      <c r="Q919" s="13">
        <v>-1.83334121258385E-2</v>
      </c>
      <c r="R919" s="13" t="s">
        <v>626</v>
      </c>
      <c r="S919" s="13">
        <v>4.2896289951039446E-2</v>
      </c>
      <c r="T919" s="13">
        <v>-5.3351945676258783E-3</v>
      </c>
      <c r="U919" s="13">
        <v>-0.10377258093841557</v>
      </c>
      <c r="V919" s="13">
        <v>9.2442889507020176E-2</v>
      </c>
      <c r="W919" s="13">
        <v>-0.15150066834406217</v>
      </c>
      <c r="X919" s="13">
        <v>1.7005998715933224E-3</v>
      </c>
      <c r="Y919" s="149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45" t="s">
        <v>262</v>
      </c>
      <c r="C920" s="46"/>
      <c r="D920" s="44">
        <v>0.72</v>
      </c>
      <c r="E920" s="44">
        <v>8.17</v>
      </c>
      <c r="F920" s="44">
        <v>0.67</v>
      </c>
      <c r="G920" s="44">
        <v>0.97</v>
      </c>
      <c r="H920" s="44">
        <v>0.32</v>
      </c>
      <c r="I920" s="44">
        <v>0.13</v>
      </c>
      <c r="J920" s="44">
        <v>0.88</v>
      </c>
      <c r="K920" s="44">
        <v>0.14000000000000001</v>
      </c>
      <c r="L920" s="44">
        <v>0.68</v>
      </c>
      <c r="M920" s="44">
        <v>0.45</v>
      </c>
      <c r="N920" s="44">
        <v>0.27</v>
      </c>
      <c r="O920" s="44">
        <v>0.64</v>
      </c>
      <c r="P920" s="44">
        <v>0</v>
      </c>
      <c r="Q920" s="44">
        <v>0.11</v>
      </c>
      <c r="R920" s="44">
        <v>1.45</v>
      </c>
      <c r="S920" s="44">
        <v>0.72</v>
      </c>
      <c r="T920" s="44">
        <v>0.06</v>
      </c>
      <c r="U920" s="44">
        <v>1.28</v>
      </c>
      <c r="V920" s="44">
        <v>1.4</v>
      </c>
      <c r="W920" s="44">
        <v>1.93</v>
      </c>
      <c r="X920" s="44">
        <v>0.16</v>
      </c>
      <c r="Y920" s="149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B921" s="3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BM921" s="55"/>
    </row>
    <row r="922" spans="1:65" ht="15">
      <c r="B922" s="8" t="s">
        <v>553</v>
      </c>
      <c r="BM922" s="27" t="s">
        <v>66</v>
      </c>
    </row>
    <row r="923" spans="1:65" ht="15">
      <c r="A923" s="24" t="s">
        <v>30</v>
      </c>
      <c r="B923" s="18" t="s">
        <v>111</v>
      </c>
      <c r="C923" s="15" t="s">
        <v>112</v>
      </c>
      <c r="D923" s="16" t="s">
        <v>223</v>
      </c>
      <c r="E923" s="17" t="s">
        <v>223</v>
      </c>
      <c r="F923" s="17" t="s">
        <v>223</v>
      </c>
      <c r="G923" s="17" t="s">
        <v>223</v>
      </c>
      <c r="H923" s="17" t="s">
        <v>223</v>
      </c>
      <c r="I923" s="17" t="s">
        <v>223</v>
      </c>
      <c r="J923" s="17" t="s">
        <v>223</v>
      </c>
      <c r="K923" s="17" t="s">
        <v>223</v>
      </c>
      <c r="L923" s="17" t="s">
        <v>223</v>
      </c>
      <c r="M923" s="17" t="s">
        <v>223</v>
      </c>
      <c r="N923" s="17" t="s">
        <v>223</v>
      </c>
      <c r="O923" s="17" t="s">
        <v>223</v>
      </c>
      <c r="P923" s="17" t="s">
        <v>223</v>
      </c>
      <c r="Q923" s="17" t="s">
        <v>223</v>
      </c>
      <c r="R923" s="17" t="s">
        <v>223</v>
      </c>
      <c r="S923" s="17" t="s">
        <v>223</v>
      </c>
      <c r="T923" s="17" t="s">
        <v>223</v>
      </c>
      <c r="U923" s="17" t="s">
        <v>223</v>
      </c>
      <c r="V923" s="17" t="s">
        <v>223</v>
      </c>
      <c r="W923" s="17" t="s">
        <v>223</v>
      </c>
      <c r="X923" s="17" t="s">
        <v>223</v>
      </c>
      <c r="Y923" s="17" t="s">
        <v>223</v>
      </c>
      <c r="Z923" s="149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9" t="s">
        <v>224</v>
      </c>
      <c r="C924" s="9" t="s">
        <v>224</v>
      </c>
      <c r="D924" s="147" t="s">
        <v>226</v>
      </c>
      <c r="E924" s="148" t="s">
        <v>227</v>
      </c>
      <c r="F924" s="148" t="s">
        <v>228</v>
      </c>
      <c r="G924" s="148" t="s">
        <v>229</v>
      </c>
      <c r="H924" s="148" t="s">
        <v>230</v>
      </c>
      <c r="I924" s="148" t="s">
        <v>231</v>
      </c>
      <c r="J924" s="148" t="s">
        <v>232</v>
      </c>
      <c r="K924" s="148" t="s">
        <v>234</v>
      </c>
      <c r="L924" s="148" t="s">
        <v>235</v>
      </c>
      <c r="M924" s="148" t="s">
        <v>236</v>
      </c>
      <c r="N924" s="148" t="s">
        <v>237</v>
      </c>
      <c r="O924" s="148" t="s">
        <v>264</v>
      </c>
      <c r="P924" s="148" t="s">
        <v>238</v>
      </c>
      <c r="Q924" s="148" t="s">
        <v>239</v>
      </c>
      <c r="R924" s="148" t="s">
        <v>240</v>
      </c>
      <c r="S924" s="148" t="s">
        <v>241</v>
      </c>
      <c r="T924" s="148" t="s">
        <v>242</v>
      </c>
      <c r="U924" s="148" t="s">
        <v>243</v>
      </c>
      <c r="V924" s="148" t="s">
        <v>244</v>
      </c>
      <c r="W924" s="148" t="s">
        <v>245</v>
      </c>
      <c r="X924" s="148" t="s">
        <v>246</v>
      </c>
      <c r="Y924" s="148" t="s">
        <v>248</v>
      </c>
      <c r="Z924" s="149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 t="s">
        <v>3</v>
      </c>
    </row>
    <row r="925" spans="1:65">
      <c r="A925" s="29"/>
      <c r="B925" s="19"/>
      <c r="C925" s="9"/>
      <c r="D925" s="10" t="s">
        <v>291</v>
      </c>
      <c r="E925" s="11" t="s">
        <v>291</v>
      </c>
      <c r="F925" s="11" t="s">
        <v>291</v>
      </c>
      <c r="G925" s="11" t="s">
        <v>291</v>
      </c>
      <c r="H925" s="11" t="s">
        <v>292</v>
      </c>
      <c r="I925" s="11" t="s">
        <v>291</v>
      </c>
      <c r="J925" s="11" t="s">
        <v>291</v>
      </c>
      <c r="K925" s="11" t="s">
        <v>292</v>
      </c>
      <c r="L925" s="11" t="s">
        <v>292</v>
      </c>
      <c r="M925" s="11" t="s">
        <v>292</v>
      </c>
      <c r="N925" s="11" t="s">
        <v>292</v>
      </c>
      <c r="O925" s="11" t="s">
        <v>292</v>
      </c>
      <c r="P925" s="11" t="s">
        <v>291</v>
      </c>
      <c r="Q925" s="11" t="s">
        <v>292</v>
      </c>
      <c r="R925" s="11" t="s">
        <v>291</v>
      </c>
      <c r="S925" s="11" t="s">
        <v>291</v>
      </c>
      <c r="T925" s="11" t="s">
        <v>291</v>
      </c>
      <c r="U925" s="11" t="s">
        <v>114</v>
      </c>
      <c r="V925" s="11" t="s">
        <v>292</v>
      </c>
      <c r="W925" s="11" t="s">
        <v>291</v>
      </c>
      <c r="X925" s="11" t="s">
        <v>292</v>
      </c>
      <c r="Y925" s="11" t="s">
        <v>291</v>
      </c>
      <c r="Z925" s="149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2</v>
      </c>
    </row>
    <row r="926" spans="1:65">
      <c r="A926" s="29"/>
      <c r="B926" s="19"/>
      <c r="C926" s="9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149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3</v>
      </c>
    </row>
    <row r="927" spans="1:65">
      <c r="A927" s="29"/>
      <c r="B927" s="18">
        <v>1</v>
      </c>
      <c r="C927" s="14">
        <v>1</v>
      </c>
      <c r="D927" s="21">
        <v>3.82</v>
      </c>
      <c r="E927" s="21">
        <v>3.52</v>
      </c>
      <c r="F927" s="21">
        <v>3.35747151702058</v>
      </c>
      <c r="G927" s="21">
        <v>4.1470584320049602</v>
      </c>
      <c r="H927" s="21">
        <v>3.8</v>
      </c>
      <c r="I927" s="21">
        <v>4.2</v>
      </c>
      <c r="J927" s="21">
        <v>3.8800000000000003</v>
      </c>
      <c r="K927" s="21">
        <v>4.13</v>
      </c>
      <c r="L927" s="21">
        <v>4.13</v>
      </c>
      <c r="M927" s="21">
        <v>3.52</v>
      </c>
      <c r="N927" s="21">
        <v>3.73</v>
      </c>
      <c r="O927" s="21">
        <v>3.84</v>
      </c>
      <c r="P927" s="21">
        <v>3.97</v>
      </c>
      <c r="Q927" s="21">
        <v>4.07</v>
      </c>
      <c r="R927" s="143">
        <v>2.9</v>
      </c>
      <c r="S927" s="21">
        <v>4.058156801095862</v>
      </c>
      <c r="T927" s="21">
        <v>3.3312669904696639</v>
      </c>
      <c r="U927" s="21">
        <v>4.0396864996829196</v>
      </c>
      <c r="V927" s="21">
        <v>4.3</v>
      </c>
      <c r="W927" s="21">
        <v>3.9</v>
      </c>
      <c r="X927" s="21">
        <v>4.3</v>
      </c>
      <c r="Y927" s="21">
        <v>4.1500000000000004</v>
      </c>
      <c r="Z927" s="149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</v>
      </c>
    </row>
    <row r="928" spans="1:65">
      <c r="A928" s="29"/>
      <c r="B928" s="19">
        <v>1</v>
      </c>
      <c r="C928" s="9">
        <v>2</v>
      </c>
      <c r="D928" s="11">
        <v>3.84</v>
      </c>
      <c r="E928" s="11">
        <v>3.4</v>
      </c>
      <c r="F928" s="11">
        <v>3.6106910667090681</v>
      </c>
      <c r="G928" s="11">
        <v>4.0960686252109397</v>
      </c>
      <c r="H928" s="11">
        <v>3.9</v>
      </c>
      <c r="I928" s="11">
        <v>3.4</v>
      </c>
      <c r="J928" s="11">
        <v>3.8500000000000005</v>
      </c>
      <c r="K928" s="11">
        <v>4.1100000000000003</v>
      </c>
      <c r="L928" s="11">
        <v>4.18</v>
      </c>
      <c r="M928" s="11">
        <v>3.58</v>
      </c>
      <c r="N928" s="11">
        <v>3.81</v>
      </c>
      <c r="O928" s="11">
        <v>3.69</v>
      </c>
      <c r="P928" s="11">
        <v>3.95</v>
      </c>
      <c r="Q928" s="11">
        <v>4.07</v>
      </c>
      <c r="R928" s="144">
        <v>2.8</v>
      </c>
      <c r="S928" s="11">
        <v>3.7951929597066361</v>
      </c>
      <c r="T928" s="11">
        <v>3.1645099964866965</v>
      </c>
      <c r="U928" s="11">
        <v>4.2614114171322726</v>
      </c>
      <c r="V928" s="11">
        <v>4</v>
      </c>
      <c r="W928" s="11">
        <v>4.07</v>
      </c>
      <c r="X928" s="11">
        <v>3.8</v>
      </c>
      <c r="Y928" s="11">
        <v>4.21</v>
      </c>
      <c r="Z928" s="149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 t="e">
        <v>#N/A</v>
      </c>
    </row>
    <row r="929" spans="1:65">
      <c r="A929" s="29"/>
      <c r="B929" s="19">
        <v>1</v>
      </c>
      <c r="C929" s="9">
        <v>3</v>
      </c>
      <c r="D929" s="11">
        <v>3.8800000000000003</v>
      </c>
      <c r="E929" s="11">
        <v>3.23</v>
      </c>
      <c r="F929" s="11">
        <v>3.044395475591068</v>
      </c>
      <c r="G929" s="11">
        <v>4.1295238952639401</v>
      </c>
      <c r="H929" s="11">
        <v>3.9</v>
      </c>
      <c r="I929" s="11">
        <v>3.7</v>
      </c>
      <c r="J929" s="11">
        <v>3.9300000000000006</v>
      </c>
      <c r="K929" s="11">
        <v>3.9899999999999998</v>
      </c>
      <c r="L929" s="11">
        <v>4.09</v>
      </c>
      <c r="M929" s="11">
        <v>3.51</v>
      </c>
      <c r="N929" s="11">
        <v>3.56</v>
      </c>
      <c r="O929" s="11">
        <v>3.8299999999999996</v>
      </c>
      <c r="P929" s="11">
        <v>4.0199999999999996</v>
      </c>
      <c r="Q929" s="11">
        <v>4.09</v>
      </c>
      <c r="R929" s="144">
        <v>2.8</v>
      </c>
      <c r="S929" s="11">
        <v>3.7247309330338894</v>
      </c>
      <c r="T929" s="11">
        <v>3.0684607608616181</v>
      </c>
      <c r="U929" s="11">
        <v>4.1742670696416697</v>
      </c>
      <c r="V929" s="11">
        <v>3.9</v>
      </c>
      <c r="W929" s="11">
        <v>4.17</v>
      </c>
      <c r="X929" s="11">
        <v>4.2</v>
      </c>
      <c r="Y929" s="11">
        <v>4.09</v>
      </c>
      <c r="Z929" s="149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16</v>
      </c>
    </row>
    <row r="930" spans="1:65">
      <c r="A930" s="29"/>
      <c r="B930" s="19">
        <v>1</v>
      </c>
      <c r="C930" s="9">
        <v>4</v>
      </c>
      <c r="D930" s="11">
        <v>3.8800000000000003</v>
      </c>
      <c r="E930" s="11">
        <v>3.41</v>
      </c>
      <c r="F930" s="11">
        <v>3.1923770882630484</v>
      </c>
      <c r="G930" s="11">
        <v>4.19261693754029</v>
      </c>
      <c r="H930" s="11">
        <v>4</v>
      </c>
      <c r="I930" s="11">
        <v>3.7</v>
      </c>
      <c r="J930" s="11">
        <v>3.8500000000000005</v>
      </c>
      <c r="K930" s="11">
        <v>3.9</v>
      </c>
      <c r="L930" s="11">
        <v>4.1500000000000004</v>
      </c>
      <c r="M930" s="145">
        <v>3.26</v>
      </c>
      <c r="N930" s="11">
        <v>3.75</v>
      </c>
      <c r="O930" s="11">
        <v>3.77</v>
      </c>
      <c r="P930" s="11">
        <v>3.9899999999999998</v>
      </c>
      <c r="Q930" s="11">
        <v>4.04</v>
      </c>
      <c r="R930" s="144">
        <v>2.8</v>
      </c>
      <c r="S930" s="11">
        <v>3.8230261764446345</v>
      </c>
      <c r="T930" s="11">
        <v>3.4021006545821542</v>
      </c>
      <c r="U930" s="11">
        <v>4.1761831887896275</v>
      </c>
      <c r="V930" s="11">
        <v>3.1</v>
      </c>
      <c r="W930" s="11">
        <v>3.98</v>
      </c>
      <c r="X930" s="11">
        <v>4.4000000000000004</v>
      </c>
      <c r="Y930" s="11">
        <v>4.16</v>
      </c>
      <c r="Z930" s="149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3.8611520607651371</v>
      </c>
    </row>
    <row r="931" spans="1:65">
      <c r="A931" s="29"/>
      <c r="B931" s="19">
        <v>1</v>
      </c>
      <c r="C931" s="9">
        <v>5</v>
      </c>
      <c r="D931" s="11">
        <v>3.89</v>
      </c>
      <c r="E931" s="11">
        <v>3.32</v>
      </c>
      <c r="F931" s="11">
        <v>3.0656469058816285</v>
      </c>
      <c r="G931" s="11">
        <v>4.1218943087694502</v>
      </c>
      <c r="H931" s="11">
        <v>3.9</v>
      </c>
      <c r="I931" s="11">
        <v>3.8</v>
      </c>
      <c r="J931" s="11">
        <v>3.89</v>
      </c>
      <c r="K931" s="11">
        <v>4.41</v>
      </c>
      <c r="L931" s="11">
        <v>4.3</v>
      </c>
      <c r="M931" s="11">
        <v>3.5</v>
      </c>
      <c r="N931" s="11">
        <v>3.58</v>
      </c>
      <c r="O931" s="11">
        <v>3.8800000000000003</v>
      </c>
      <c r="P931" s="11">
        <v>3.97</v>
      </c>
      <c r="Q931" s="11">
        <v>4.1500000000000004</v>
      </c>
      <c r="R931" s="144">
        <v>3</v>
      </c>
      <c r="S931" s="11">
        <v>3.8934293728577547</v>
      </c>
      <c r="T931" s="11">
        <v>3.3780474515763261</v>
      </c>
      <c r="U931" s="11">
        <v>4.1221290813091018</v>
      </c>
      <c r="V931" s="11">
        <v>3.8</v>
      </c>
      <c r="W931" s="11">
        <v>4.18</v>
      </c>
      <c r="X931" s="11">
        <v>4.3</v>
      </c>
      <c r="Y931" s="11">
        <v>4.18</v>
      </c>
      <c r="Z931" s="149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119</v>
      </c>
    </row>
    <row r="932" spans="1:65">
      <c r="A932" s="29"/>
      <c r="B932" s="19">
        <v>1</v>
      </c>
      <c r="C932" s="9">
        <v>6</v>
      </c>
      <c r="D932" s="11">
        <v>3.9300000000000006</v>
      </c>
      <c r="E932" s="11">
        <v>3.5</v>
      </c>
      <c r="F932" s="11">
        <v>3.2790173314803881</v>
      </c>
      <c r="G932" s="11">
        <v>4.1446760089563197</v>
      </c>
      <c r="H932" s="11">
        <v>3.8</v>
      </c>
      <c r="I932" s="11">
        <v>3.8</v>
      </c>
      <c r="J932" s="11">
        <v>3.9</v>
      </c>
      <c r="K932" s="11">
        <v>4.0999999999999996</v>
      </c>
      <c r="L932" s="11">
        <v>4.34</v>
      </c>
      <c r="M932" s="11">
        <v>3.59</v>
      </c>
      <c r="N932" s="11">
        <v>3.59</v>
      </c>
      <c r="O932" s="11">
        <v>3.77</v>
      </c>
      <c r="P932" s="11">
        <v>3.97</v>
      </c>
      <c r="Q932" s="145">
        <v>4.2300000000000004</v>
      </c>
      <c r="R932" s="144">
        <v>3.1</v>
      </c>
      <c r="S932" s="11">
        <v>3.9313864319457568</v>
      </c>
      <c r="T932" s="11">
        <v>3.0662800845869977</v>
      </c>
      <c r="U932" s="11">
        <v>4.259456193511908</v>
      </c>
      <c r="V932" s="11">
        <v>4.2</v>
      </c>
      <c r="W932" s="11">
        <v>4.07</v>
      </c>
      <c r="X932" s="11">
        <v>3.8</v>
      </c>
      <c r="Y932" s="11">
        <v>4.13</v>
      </c>
      <c r="Z932" s="149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20" t="s">
        <v>258</v>
      </c>
      <c r="C933" s="12"/>
      <c r="D933" s="22">
        <v>3.8733333333333335</v>
      </c>
      <c r="E933" s="22">
        <v>3.3966666666666665</v>
      </c>
      <c r="F933" s="22">
        <v>3.2582665641576303</v>
      </c>
      <c r="G933" s="22">
        <v>4.138639701290983</v>
      </c>
      <c r="H933" s="22">
        <v>3.8833333333333333</v>
      </c>
      <c r="I933" s="22">
        <v>3.7666666666666671</v>
      </c>
      <c r="J933" s="22">
        <v>3.8833333333333333</v>
      </c>
      <c r="K933" s="22">
        <v>4.1066666666666665</v>
      </c>
      <c r="L933" s="22">
        <v>4.1983333333333333</v>
      </c>
      <c r="M933" s="22">
        <v>3.4933333333333327</v>
      </c>
      <c r="N933" s="22">
        <v>3.67</v>
      </c>
      <c r="O933" s="22">
        <v>3.7966666666666664</v>
      </c>
      <c r="P933" s="22">
        <v>3.9783333333333331</v>
      </c>
      <c r="Q933" s="22">
        <v>4.1083333333333334</v>
      </c>
      <c r="R933" s="22">
        <v>2.9000000000000004</v>
      </c>
      <c r="S933" s="22">
        <v>3.8709871125140896</v>
      </c>
      <c r="T933" s="22">
        <v>3.2351109897605759</v>
      </c>
      <c r="U933" s="22">
        <v>4.1721889083445829</v>
      </c>
      <c r="V933" s="22">
        <v>3.8833333333333333</v>
      </c>
      <c r="W933" s="22">
        <v>4.0616666666666665</v>
      </c>
      <c r="X933" s="22">
        <v>4.1333333333333337</v>
      </c>
      <c r="Y933" s="22">
        <v>4.1533333333333333</v>
      </c>
      <c r="Z933" s="149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259</v>
      </c>
      <c r="C934" s="28"/>
      <c r="D934" s="11">
        <v>3.8800000000000003</v>
      </c>
      <c r="E934" s="11">
        <v>3.4050000000000002</v>
      </c>
      <c r="F934" s="11">
        <v>3.2356972098717183</v>
      </c>
      <c r="G934" s="11">
        <v>4.1370999521101304</v>
      </c>
      <c r="H934" s="11">
        <v>3.9</v>
      </c>
      <c r="I934" s="11">
        <v>3.75</v>
      </c>
      <c r="J934" s="11">
        <v>3.8850000000000002</v>
      </c>
      <c r="K934" s="11">
        <v>4.1050000000000004</v>
      </c>
      <c r="L934" s="11">
        <v>4.165</v>
      </c>
      <c r="M934" s="11">
        <v>3.5149999999999997</v>
      </c>
      <c r="N934" s="11">
        <v>3.66</v>
      </c>
      <c r="O934" s="11">
        <v>3.8</v>
      </c>
      <c r="P934" s="11">
        <v>3.97</v>
      </c>
      <c r="Q934" s="11">
        <v>4.08</v>
      </c>
      <c r="R934" s="11">
        <v>2.8499999999999996</v>
      </c>
      <c r="S934" s="11">
        <v>3.8582277746511946</v>
      </c>
      <c r="T934" s="11">
        <v>3.2478884934781802</v>
      </c>
      <c r="U934" s="11">
        <v>4.175225129215649</v>
      </c>
      <c r="V934" s="11">
        <v>3.95</v>
      </c>
      <c r="W934" s="11">
        <v>4.07</v>
      </c>
      <c r="X934" s="11">
        <v>4.25</v>
      </c>
      <c r="Y934" s="11">
        <v>4.1550000000000002</v>
      </c>
      <c r="Z934" s="149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3" t="s">
        <v>260</v>
      </c>
      <c r="C935" s="28"/>
      <c r="D935" s="23">
        <v>3.8815804341359311E-2</v>
      </c>
      <c r="E935" s="23">
        <v>0.10930080817023576</v>
      </c>
      <c r="F935" s="23">
        <v>0.21055158290942599</v>
      </c>
      <c r="G935" s="23">
        <v>3.2238662127992451E-2</v>
      </c>
      <c r="H935" s="23">
        <v>7.5277265270908167E-2</v>
      </c>
      <c r="I935" s="23">
        <v>0.25819888974716115</v>
      </c>
      <c r="J935" s="23">
        <v>3.0767948691238146E-2</v>
      </c>
      <c r="K935" s="23">
        <v>0.1725881417324687</v>
      </c>
      <c r="L935" s="23">
        <v>9.9481991670184483E-2</v>
      </c>
      <c r="M935" s="23">
        <v>0.12027745701779151</v>
      </c>
      <c r="N935" s="23">
        <v>0.10601886624558858</v>
      </c>
      <c r="O935" s="23">
        <v>6.7428974978614886E-2</v>
      </c>
      <c r="P935" s="23">
        <v>2.4013884872436914E-2</v>
      </c>
      <c r="Q935" s="23">
        <v>6.9976186425573988E-2</v>
      </c>
      <c r="R935" s="23">
        <v>0.12649110640673528</v>
      </c>
      <c r="S935" s="23">
        <v>0.11714956268423846</v>
      </c>
      <c r="T935" s="23">
        <v>0.15415773112695824</v>
      </c>
      <c r="U935" s="23">
        <v>8.4450438423325752E-2</v>
      </c>
      <c r="V935" s="23">
        <v>0.42622372841814732</v>
      </c>
      <c r="W935" s="23">
        <v>0.1083358974055537</v>
      </c>
      <c r="X935" s="23">
        <v>0.2658320271650253</v>
      </c>
      <c r="Y935" s="23">
        <v>4.1311822359545794E-2</v>
      </c>
      <c r="Z935" s="199"/>
      <c r="AA935" s="200"/>
      <c r="AB935" s="200"/>
      <c r="AC935" s="200"/>
      <c r="AD935" s="200"/>
      <c r="AE935" s="200"/>
      <c r="AF935" s="200"/>
      <c r="AG935" s="200"/>
      <c r="AH935" s="200"/>
      <c r="AI935" s="200"/>
      <c r="AJ935" s="200"/>
      <c r="AK935" s="200"/>
      <c r="AL935" s="200"/>
      <c r="AM935" s="200"/>
      <c r="AN935" s="200"/>
      <c r="AO935" s="200"/>
      <c r="AP935" s="200"/>
      <c r="AQ935" s="200"/>
      <c r="AR935" s="200"/>
      <c r="AS935" s="200"/>
      <c r="AT935" s="200"/>
      <c r="AU935" s="200"/>
      <c r="AV935" s="200"/>
      <c r="AW935" s="200"/>
      <c r="AX935" s="200"/>
      <c r="AY935" s="200"/>
      <c r="AZ935" s="200"/>
      <c r="BA935" s="200"/>
      <c r="BB935" s="200"/>
      <c r="BC935" s="200"/>
      <c r="BD935" s="200"/>
      <c r="BE935" s="200"/>
      <c r="BF935" s="200"/>
      <c r="BG935" s="200"/>
      <c r="BH935" s="200"/>
      <c r="BI935" s="200"/>
      <c r="BJ935" s="200"/>
      <c r="BK935" s="200"/>
      <c r="BL935" s="200"/>
      <c r="BM935" s="56"/>
    </row>
    <row r="936" spans="1:65">
      <c r="A936" s="29"/>
      <c r="B936" s="3" t="s">
        <v>86</v>
      </c>
      <c r="C936" s="28"/>
      <c r="D936" s="13">
        <v>1.0021291998629771E-2</v>
      </c>
      <c r="E936" s="13">
        <v>3.2178844407331431E-2</v>
      </c>
      <c r="F936" s="13">
        <v>6.4620735831004833E-2</v>
      </c>
      <c r="G936" s="13">
        <v>7.7896759454407476E-3</v>
      </c>
      <c r="H936" s="13">
        <v>1.9384703503238156E-2</v>
      </c>
      <c r="I936" s="13">
        <v>6.8548377808980834E-2</v>
      </c>
      <c r="J936" s="13">
        <v>7.9230769161986649E-3</v>
      </c>
      <c r="K936" s="13">
        <v>4.2026333214075173E-2</v>
      </c>
      <c r="L936" s="13">
        <v>2.3695591505403211E-2</v>
      </c>
      <c r="M936" s="13">
        <v>3.4430569757001393E-2</v>
      </c>
      <c r="N936" s="13">
        <v>2.8887974453838852E-2</v>
      </c>
      <c r="O936" s="13">
        <v>1.7760046087431491E-2</v>
      </c>
      <c r="P936" s="13">
        <v>6.0361671233607663E-3</v>
      </c>
      <c r="Q936" s="13">
        <v>1.7032743146184338E-2</v>
      </c>
      <c r="R936" s="13">
        <v>4.3617622898874227E-2</v>
      </c>
      <c r="S936" s="13">
        <v>3.0263485586278106E-2</v>
      </c>
      <c r="T936" s="13">
        <v>4.7651450480333334E-2</v>
      </c>
      <c r="U936" s="13">
        <v>2.0241278685732739E-2</v>
      </c>
      <c r="V936" s="13">
        <v>0.10975718328364309</v>
      </c>
      <c r="W936" s="13">
        <v>2.6672769160169151E-2</v>
      </c>
      <c r="X936" s="13">
        <v>6.4314200120570625E-2</v>
      </c>
      <c r="Y936" s="13">
        <v>9.9466666997301278E-3</v>
      </c>
      <c r="Z936" s="149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3" t="s">
        <v>261</v>
      </c>
      <c r="C937" s="28"/>
      <c r="D937" s="13">
        <v>3.154828501051643E-3</v>
      </c>
      <c r="E937" s="13">
        <v>-0.12029709961912938</v>
      </c>
      <c r="F937" s="13">
        <v>-0.15614135033263554</v>
      </c>
      <c r="G937" s="13">
        <v>7.1866540389724509E-2</v>
      </c>
      <c r="H937" s="13">
        <v>5.7447290909855564E-3</v>
      </c>
      <c r="I937" s="13">
        <v>-2.4470777791576137E-2</v>
      </c>
      <c r="J937" s="13">
        <v>5.7447290909855564E-3</v>
      </c>
      <c r="K937" s="13">
        <v>6.3585842266175252E-2</v>
      </c>
      <c r="L937" s="13">
        <v>8.7326597673902384E-2</v>
      </c>
      <c r="M937" s="13">
        <v>-9.5261393916435511E-2</v>
      </c>
      <c r="N937" s="13">
        <v>-4.9506483494270337E-2</v>
      </c>
      <c r="O937" s="13">
        <v>-1.670107602177473E-2</v>
      </c>
      <c r="P937" s="13">
        <v>3.0348784695357178E-2</v>
      </c>
      <c r="Q937" s="13">
        <v>6.4017492364497608E-2</v>
      </c>
      <c r="R937" s="13">
        <v>-0.24892882891917811</v>
      </c>
      <c r="S937" s="13">
        <v>2.5471806326642366E-3</v>
      </c>
      <c r="T937" s="13">
        <v>-0.16213841391175443</v>
      </c>
      <c r="U937" s="13">
        <v>8.0555451503717679E-2</v>
      </c>
      <c r="V937" s="13">
        <v>5.7447290909855564E-3</v>
      </c>
      <c r="W937" s="13">
        <v>5.1931289611472753E-2</v>
      </c>
      <c r="X937" s="13">
        <v>7.049224383933228E-2</v>
      </c>
      <c r="Y937" s="13">
        <v>7.5672045019199885E-2</v>
      </c>
      <c r="Z937" s="149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29"/>
      <c r="B938" s="45" t="s">
        <v>262</v>
      </c>
      <c r="C938" s="46"/>
      <c r="D938" s="44">
        <v>0.03</v>
      </c>
      <c r="E938" s="44">
        <v>1.46</v>
      </c>
      <c r="F938" s="44">
        <v>1.88</v>
      </c>
      <c r="G938" s="44">
        <v>0.77</v>
      </c>
      <c r="H938" s="44">
        <v>0</v>
      </c>
      <c r="I938" s="44">
        <v>0.35</v>
      </c>
      <c r="J938" s="44">
        <v>0</v>
      </c>
      <c r="K938" s="44">
        <v>0.67</v>
      </c>
      <c r="L938" s="44">
        <v>0.95</v>
      </c>
      <c r="M938" s="44">
        <v>1.17</v>
      </c>
      <c r="N938" s="44">
        <v>0.64</v>
      </c>
      <c r="O938" s="44">
        <v>0.26</v>
      </c>
      <c r="P938" s="44">
        <v>0.28999999999999998</v>
      </c>
      <c r="Q938" s="44">
        <v>0.68</v>
      </c>
      <c r="R938" s="44">
        <v>2.96</v>
      </c>
      <c r="S938" s="44">
        <v>0.04</v>
      </c>
      <c r="T938" s="44">
        <v>1.95</v>
      </c>
      <c r="U938" s="44">
        <v>0.87</v>
      </c>
      <c r="V938" s="44">
        <v>0</v>
      </c>
      <c r="W938" s="44">
        <v>0.54</v>
      </c>
      <c r="X938" s="44">
        <v>0.75</v>
      </c>
      <c r="Y938" s="44">
        <v>0.81</v>
      </c>
      <c r="Z938" s="149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B939" s="3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BM939" s="55"/>
    </row>
    <row r="940" spans="1:65" ht="15">
      <c r="B940" s="8" t="s">
        <v>554</v>
      </c>
      <c r="BM940" s="27" t="s">
        <v>66</v>
      </c>
    </row>
    <row r="941" spans="1:65" ht="15">
      <c r="A941" s="24" t="s">
        <v>62</v>
      </c>
      <c r="B941" s="18" t="s">
        <v>111</v>
      </c>
      <c r="C941" s="15" t="s">
        <v>112</v>
      </c>
      <c r="D941" s="16" t="s">
        <v>223</v>
      </c>
      <c r="E941" s="17" t="s">
        <v>223</v>
      </c>
      <c r="F941" s="17" t="s">
        <v>223</v>
      </c>
      <c r="G941" s="17" t="s">
        <v>223</v>
      </c>
      <c r="H941" s="17" t="s">
        <v>223</v>
      </c>
      <c r="I941" s="17" t="s">
        <v>223</v>
      </c>
      <c r="J941" s="17" t="s">
        <v>223</v>
      </c>
      <c r="K941" s="17" t="s">
        <v>223</v>
      </c>
      <c r="L941" s="17" t="s">
        <v>223</v>
      </c>
      <c r="M941" s="17" t="s">
        <v>223</v>
      </c>
      <c r="N941" s="17" t="s">
        <v>223</v>
      </c>
      <c r="O941" s="17" t="s">
        <v>223</v>
      </c>
      <c r="P941" s="17" t="s">
        <v>223</v>
      </c>
      <c r="Q941" s="17" t="s">
        <v>223</v>
      </c>
      <c r="R941" s="17" t="s">
        <v>223</v>
      </c>
      <c r="S941" s="17" t="s">
        <v>223</v>
      </c>
      <c r="T941" s="17" t="s">
        <v>223</v>
      </c>
      <c r="U941" s="17" t="s">
        <v>223</v>
      </c>
      <c r="V941" s="17" t="s">
        <v>223</v>
      </c>
      <c r="W941" s="17" t="s">
        <v>223</v>
      </c>
      <c r="X941" s="17" t="s">
        <v>223</v>
      </c>
      <c r="Y941" s="17" t="s">
        <v>223</v>
      </c>
      <c r="Z941" s="149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 t="s">
        <v>224</v>
      </c>
      <c r="C942" s="9" t="s">
        <v>224</v>
      </c>
      <c r="D942" s="147" t="s">
        <v>226</v>
      </c>
      <c r="E942" s="148" t="s">
        <v>227</v>
      </c>
      <c r="F942" s="148" t="s">
        <v>228</v>
      </c>
      <c r="G942" s="148" t="s">
        <v>229</v>
      </c>
      <c r="H942" s="148" t="s">
        <v>230</v>
      </c>
      <c r="I942" s="148" t="s">
        <v>231</v>
      </c>
      <c r="J942" s="148" t="s">
        <v>232</v>
      </c>
      <c r="K942" s="148" t="s">
        <v>234</v>
      </c>
      <c r="L942" s="148" t="s">
        <v>235</v>
      </c>
      <c r="M942" s="148" t="s">
        <v>236</v>
      </c>
      <c r="N942" s="148" t="s">
        <v>237</v>
      </c>
      <c r="O942" s="148" t="s">
        <v>264</v>
      </c>
      <c r="P942" s="148" t="s">
        <v>238</v>
      </c>
      <c r="Q942" s="148" t="s">
        <v>239</v>
      </c>
      <c r="R942" s="148" t="s">
        <v>240</v>
      </c>
      <c r="S942" s="148" t="s">
        <v>241</v>
      </c>
      <c r="T942" s="148" t="s">
        <v>242</v>
      </c>
      <c r="U942" s="148" t="s">
        <v>243</v>
      </c>
      <c r="V942" s="148" t="s">
        <v>244</v>
      </c>
      <c r="W942" s="148" t="s">
        <v>245</v>
      </c>
      <c r="X942" s="148" t="s">
        <v>246</v>
      </c>
      <c r="Y942" s="148" t="s">
        <v>248</v>
      </c>
      <c r="Z942" s="149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 t="s">
        <v>1</v>
      </c>
    </row>
    <row r="943" spans="1:65">
      <c r="A943" s="29"/>
      <c r="B943" s="19"/>
      <c r="C943" s="9"/>
      <c r="D943" s="10" t="s">
        <v>114</v>
      </c>
      <c r="E943" s="11" t="s">
        <v>291</v>
      </c>
      <c r="F943" s="11" t="s">
        <v>114</v>
      </c>
      <c r="G943" s="11" t="s">
        <v>114</v>
      </c>
      <c r="H943" s="11" t="s">
        <v>292</v>
      </c>
      <c r="I943" s="11" t="s">
        <v>291</v>
      </c>
      <c r="J943" s="11" t="s">
        <v>291</v>
      </c>
      <c r="K943" s="11" t="s">
        <v>292</v>
      </c>
      <c r="L943" s="11" t="s">
        <v>292</v>
      </c>
      <c r="M943" s="11" t="s">
        <v>292</v>
      </c>
      <c r="N943" s="11" t="s">
        <v>292</v>
      </c>
      <c r="O943" s="11" t="s">
        <v>292</v>
      </c>
      <c r="P943" s="11" t="s">
        <v>114</v>
      </c>
      <c r="Q943" s="11" t="s">
        <v>292</v>
      </c>
      <c r="R943" s="11" t="s">
        <v>291</v>
      </c>
      <c r="S943" s="11" t="s">
        <v>291</v>
      </c>
      <c r="T943" s="11" t="s">
        <v>291</v>
      </c>
      <c r="U943" s="11" t="s">
        <v>114</v>
      </c>
      <c r="V943" s="11" t="s">
        <v>292</v>
      </c>
      <c r="W943" s="11" t="s">
        <v>292</v>
      </c>
      <c r="X943" s="11" t="s">
        <v>292</v>
      </c>
      <c r="Y943" s="11" t="s">
        <v>291</v>
      </c>
      <c r="Z943" s="149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</v>
      </c>
    </row>
    <row r="944" spans="1:65">
      <c r="A944" s="29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149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3</v>
      </c>
    </row>
    <row r="945" spans="1:65">
      <c r="A945" s="29"/>
      <c r="B945" s="18">
        <v>1</v>
      </c>
      <c r="C945" s="14">
        <v>1</v>
      </c>
      <c r="D945" s="197">
        <v>0.11399999999999999</v>
      </c>
      <c r="E945" s="197">
        <v>0.12</v>
      </c>
      <c r="F945" s="198">
        <v>2.4237513333333332E-2</v>
      </c>
      <c r="G945" s="197">
        <v>0.11914880000000001</v>
      </c>
      <c r="H945" s="198">
        <v>9.64E-2</v>
      </c>
      <c r="I945" s="197">
        <v>0.11499999999999999</v>
      </c>
      <c r="J945" s="197">
        <v>0.1168</v>
      </c>
      <c r="K945" s="197">
        <v>0.11700000000000001</v>
      </c>
      <c r="L945" s="197">
        <v>0.11700000000000001</v>
      </c>
      <c r="M945" s="197">
        <v>0.11499999999999999</v>
      </c>
      <c r="N945" s="197">
        <v>0.11600000000000001</v>
      </c>
      <c r="O945" s="197">
        <v>0.12</v>
      </c>
      <c r="P945" s="197">
        <v>0.1163</v>
      </c>
      <c r="Q945" s="198">
        <v>0.10540000000000001</v>
      </c>
      <c r="R945" s="197">
        <v>0.122</v>
      </c>
      <c r="S945" s="197">
        <v>0.11673854789430002</v>
      </c>
      <c r="T945" s="198">
        <v>0.13733509894369794</v>
      </c>
      <c r="U945" s="197">
        <v>0.12006433412217866</v>
      </c>
      <c r="V945" s="197">
        <v>0.12</v>
      </c>
      <c r="W945" s="197">
        <v>0.11399999999999999</v>
      </c>
      <c r="X945" s="197">
        <v>0.11799999999999998</v>
      </c>
      <c r="Y945" s="197">
        <v>0.1237</v>
      </c>
      <c r="Z945" s="199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00"/>
      <c r="AT945" s="200"/>
      <c r="AU945" s="200"/>
      <c r="AV945" s="200"/>
      <c r="AW945" s="200"/>
      <c r="AX945" s="200"/>
      <c r="AY945" s="200"/>
      <c r="AZ945" s="200"/>
      <c r="BA945" s="200"/>
      <c r="BB945" s="200"/>
      <c r="BC945" s="200"/>
      <c r="BD945" s="200"/>
      <c r="BE945" s="200"/>
      <c r="BF945" s="200"/>
      <c r="BG945" s="200"/>
      <c r="BH945" s="200"/>
      <c r="BI945" s="200"/>
      <c r="BJ945" s="200"/>
      <c r="BK945" s="200"/>
      <c r="BL945" s="200"/>
      <c r="BM945" s="201">
        <v>1</v>
      </c>
    </row>
    <row r="946" spans="1:65">
      <c r="A946" s="29"/>
      <c r="B946" s="19">
        <v>1</v>
      </c>
      <c r="C946" s="9">
        <v>2</v>
      </c>
      <c r="D946" s="23">
        <v>0.11399999999999999</v>
      </c>
      <c r="E946" s="23">
        <v>0.12</v>
      </c>
      <c r="F946" s="203">
        <v>2.3164373333333335E-2</v>
      </c>
      <c r="G946" s="23">
        <v>0.11910120000000002</v>
      </c>
      <c r="H946" s="203">
        <v>9.6799999999999997E-2</v>
      </c>
      <c r="I946" s="23">
        <v>0.11700000000000001</v>
      </c>
      <c r="J946" s="23">
        <v>0.1171</v>
      </c>
      <c r="K946" s="23">
        <v>0.11700000000000001</v>
      </c>
      <c r="L946" s="23">
        <v>0.11600000000000001</v>
      </c>
      <c r="M946" s="23">
        <v>0.11600000000000001</v>
      </c>
      <c r="N946" s="23">
        <v>0.11799999999999998</v>
      </c>
      <c r="O946" s="23">
        <v>0.11600000000000001</v>
      </c>
      <c r="P946" s="23">
        <v>0.11509999999999999</v>
      </c>
      <c r="Q946" s="203">
        <v>0.10510000000000001</v>
      </c>
      <c r="R946" s="23">
        <v>0.121</v>
      </c>
      <c r="S946" s="23">
        <v>0.11685665526370002</v>
      </c>
      <c r="T946" s="203">
        <v>0.13195017733688433</v>
      </c>
      <c r="U946" s="23">
        <v>0.11779819148681359</v>
      </c>
      <c r="V946" s="23">
        <v>0.12</v>
      </c>
      <c r="W946" s="23">
        <v>0.11700000000000001</v>
      </c>
      <c r="X946" s="23">
        <v>0.11799999999999998</v>
      </c>
      <c r="Y946" s="204">
        <v>0.12620000000000001</v>
      </c>
      <c r="Z946" s="199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00"/>
      <c r="AT946" s="200"/>
      <c r="AU946" s="200"/>
      <c r="AV946" s="200"/>
      <c r="AW946" s="200"/>
      <c r="AX946" s="200"/>
      <c r="AY946" s="200"/>
      <c r="AZ946" s="200"/>
      <c r="BA946" s="200"/>
      <c r="BB946" s="200"/>
      <c r="BC946" s="200"/>
      <c r="BD946" s="200"/>
      <c r="BE946" s="200"/>
      <c r="BF946" s="200"/>
      <c r="BG946" s="200"/>
      <c r="BH946" s="200"/>
      <c r="BI946" s="200"/>
      <c r="BJ946" s="200"/>
      <c r="BK946" s="200"/>
      <c r="BL946" s="200"/>
      <c r="BM946" s="201" t="e">
        <v>#N/A</v>
      </c>
    </row>
    <row r="947" spans="1:65">
      <c r="A947" s="29"/>
      <c r="B947" s="19">
        <v>1</v>
      </c>
      <c r="C947" s="9">
        <v>3</v>
      </c>
      <c r="D947" s="23">
        <v>0.11199999999999999</v>
      </c>
      <c r="E947" s="23">
        <v>0.12</v>
      </c>
      <c r="F947" s="203">
        <v>2.2975713333333331E-2</v>
      </c>
      <c r="G947" s="23">
        <v>0.1189456</v>
      </c>
      <c r="H947" s="203">
        <v>0.1</v>
      </c>
      <c r="I947" s="23">
        <v>0.11899999999999998</v>
      </c>
      <c r="J947" s="23">
        <v>0.11839999999999999</v>
      </c>
      <c r="K947" s="23">
        <v>0.11799999999999998</v>
      </c>
      <c r="L947" s="23">
        <v>0.11700000000000001</v>
      </c>
      <c r="M947" s="23">
        <v>0.11700000000000001</v>
      </c>
      <c r="N947" s="23">
        <v>0.11200000000000002</v>
      </c>
      <c r="O947" s="23">
        <v>0.11499999999999999</v>
      </c>
      <c r="P947" s="23">
        <v>0.1176</v>
      </c>
      <c r="Q947" s="203">
        <v>0.1048</v>
      </c>
      <c r="R947" s="23">
        <v>0.11600000000000001</v>
      </c>
      <c r="S947" s="23">
        <v>0.11439863699859998</v>
      </c>
      <c r="T947" s="203">
        <v>0.12407594379480057</v>
      </c>
      <c r="U947" s="23">
        <v>0.12001350358910147</v>
      </c>
      <c r="V947" s="23">
        <v>0.11</v>
      </c>
      <c r="W947" s="23">
        <v>0.11499999999999999</v>
      </c>
      <c r="X947" s="23">
        <v>0.11899999999999998</v>
      </c>
      <c r="Y947" s="23">
        <v>0.11670000000000001</v>
      </c>
      <c r="Z947" s="199"/>
      <c r="AA947" s="200"/>
      <c r="AB947" s="200"/>
      <c r="AC947" s="200"/>
      <c r="AD947" s="200"/>
      <c r="AE947" s="200"/>
      <c r="AF947" s="200"/>
      <c r="AG947" s="200"/>
      <c r="AH947" s="200"/>
      <c r="AI947" s="200"/>
      <c r="AJ947" s="200"/>
      <c r="AK947" s="200"/>
      <c r="AL947" s="200"/>
      <c r="AM947" s="200"/>
      <c r="AN947" s="200"/>
      <c r="AO947" s="200"/>
      <c r="AP947" s="200"/>
      <c r="AQ947" s="200"/>
      <c r="AR947" s="200"/>
      <c r="AS947" s="200"/>
      <c r="AT947" s="200"/>
      <c r="AU947" s="200"/>
      <c r="AV947" s="200"/>
      <c r="AW947" s="200"/>
      <c r="AX947" s="200"/>
      <c r="AY947" s="200"/>
      <c r="AZ947" s="200"/>
      <c r="BA947" s="200"/>
      <c r="BB947" s="200"/>
      <c r="BC947" s="200"/>
      <c r="BD947" s="200"/>
      <c r="BE947" s="200"/>
      <c r="BF947" s="200"/>
      <c r="BG947" s="200"/>
      <c r="BH947" s="200"/>
      <c r="BI947" s="200"/>
      <c r="BJ947" s="200"/>
      <c r="BK947" s="200"/>
      <c r="BL947" s="200"/>
      <c r="BM947" s="201">
        <v>16</v>
      </c>
    </row>
    <row r="948" spans="1:65">
      <c r="A948" s="29"/>
      <c r="B948" s="19">
        <v>1</v>
      </c>
      <c r="C948" s="9">
        <v>4</v>
      </c>
      <c r="D948" s="23">
        <v>0.11499999999999999</v>
      </c>
      <c r="E948" s="23">
        <v>0.12</v>
      </c>
      <c r="F948" s="203">
        <v>2.4560503333333331E-2</v>
      </c>
      <c r="G948" s="204">
        <v>0.19227840000000002</v>
      </c>
      <c r="H948" s="203">
        <v>0.106</v>
      </c>
      <c r="I948" s="23">
        <v>0.11799999999999998</v>
      </c>
      <c r="J948" s="23">
        <v>0.11689999999999999</v>
      </c>
      <c r="K948" s="23">
        <v>0.11799999999999998</v>
      </c>
      <c r="L948" s="23">
        <v>0.11700000000000001</v>
      </c>
      <c r="M948" s="23">
        <v>0.11399999999999999</v>
      </c>
      <c r="N948" s="23">
        <v>0.11700000000000001</v>
      </c>
      <c r="O948" s="23">
        <v>0.11799999999999998</v>
      </c>
      <c r="P948" s="23">
        <v>0.11670000000000001</v>
      </c>
      <c r="Q948" s="203">
        <v>0.10319999999999999</v>
      </c>
      <c r="R948" s="23">
        <v>0.121</v>
      </c>
      <c r="S948" s="23">
        <v>0.11775686374565</v>
      </c>
      <c r="T948" s="203">
        <v>0.12795268556153341</v>
      </c>
      <c r="U948" s="23">
        <v>0.11766503471059803</v>
      </c>
      <c r="V948" s="23">
        <v>0.11</v>
      </c>
      <c r="W948" s="23">
        <v>0.11600000000000001</v>
      </c>
      <c r="X948" s="23">
        <v>0.11600000000000001</v>
      </c>
      <c r="Y948" s="23">
        <v>0.1205</v>
      </c>
      <c r="Z948" s="199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200"/>
      <c r="AT948" s="200"/>
      <c r="AU948" s="200"/>
      <c r="AV948" s="200"/>
      <c r="AW948" s="200"/>
      <c r="AX948" s="200"/>
      <c r="AY948" s="200"/>
      <c r="AZ948" s="200"/>
      <c r="BA948" s="200"/>
      <c r="BB948" s="200"/>
      <c r="BC948" s="200"/>
      <c r="BD948" s="200"/>
      <c r="BE948" s="200"/>
      <c r="BF948" s="200"/>
      <c r="BG948" s="200"/>
      <c r="BH948" s="200"/>
      <c r="BI948" s="200"/>
      <c r="BJ948" s="200"/>
      <c r="BK948" s="200"/>
      <c r="BL948" s="200"/>
      <c r="BM948" s="201">
        <v>0.11726062971746748</v>
      </c>
    </row>
    <row r="949" spans="1:65">
      <c r="A949" s="29"/>
      <c r="B949" s="19">
        <v>1</v>
      </c>
      <c r="C949" s="9">
        <v>5</v>
      </c>
      <c r="D949" s="23">
        <v>0.11499999999999999</v>
      </c>
      <c r="E949" s="23">
        <v>0.12</v>
      </c>
      <c r="F949" s="203">
        <v>2.3142343333333332E-2</v>
      </c>
      <c r="G949" s="23">
        <v>0.118788</v>
      </c>
      <c r="H949" s="203">
        <v>0.108</v>
      </c>
      <c r="I949" s="23">
        <v>0.11799999999999998</v>
      </c>
      <c r="J949" s="23">
        <v>0.11650000000000001</v>
      </c>
      <c r="K949" s="23">
        <v>0.11799999999999998</v>
      </c>
      <c r="L949" s="23">
        <v>0.11600000000000001</v>
      </c>
      <c r="M949" s="23">
        <v>0.11600000000000001</v>
      </c>
      <c r="N949" s="23">
        <v>0.11299999999999999</v>
      </c>
      <c r="O949" s="23">
        <v>0.11700000000000001</v>
      </c>
      <c r="P949" s="23">
        <v>0.1178</v>
      </c>
      <c r="Q949" s="203">
        <v>0.1055</v>
      </c>
      <c r="R949" s="23">
        <v>0.121</v>
      </c>
      <c r="S949" s="23">
        <v>0.11608663286299997</v>
      </c>
      <c r="T949" s="203">
        <v>0.1372808917915945</v>
      </c>
      <c r="U949" s="23">
        <v>0.11576425848865916</v>
      </c>
      <c r="V949" s="23">
        <v>0.11</v>
      </c>
      <c r="W949" s="23">
        <v>0.11799999999999998</v>
      </c>
      <c r="X949" s="23">
        <v>0.11799999999999998</v>
      </c>
      <c r="Y949" s="23">
        <v>0.12379999999999999</v>
      </c>
      <c r="Z949" s="199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200"/>
      <c r="AT949" s="200"/>
      <c r="AU949" s="200"/>
      <c r="AV949" s="200"/>
      <c r="AW949" s="200"/>
      <c r="AX949" s="200"/>
      <c r="AY949" s="200"/>
      <c r="AZ949" s="200"/>
      <c r="BA949" s="200"/>
      <c r="BB949" s="200"/>
      <c r="BC949" s="200"/>
      <c r="BD949" s="200"/>
      <c r="BE949" s="200"/>
      <c r="BF949" s="200"/>
      <c r="BG949" s="200"/>
      <c r="BH949" s="200"/>
      <c r="BI949" s="200"/>
      <c r="BJ949" s="200"/>
      <c r="BK949" s="200"/>
      <c r="BL949" s="200"/>
      <c r="BM949" s="201">
        <v>120</v>
      </c>
    </row>
    <row r="950" spans="1:65">
      <c r="A950" s="29"/>
      <c r="B950" s="19">
        <v>1</v>
      </c>
      <c r="C950" s="9">
        <v>6</v>
      </c>
      <c r="D950" s="23">
        <v>0.11399999999999999</v>
      </c>
      <c r="E950" s="23">
        <v>0.12</v>
      </c>
      <c r="F950" s="203">
        <v>2.285882333333333E-2</v>
      </c>
      <c r="G950" s="23">
        <v>0.1194144</v>
      </c>
      <c r="H950" s="203">
        <v>9.8199999999999996E-2</v>
      </c>
      <c r="I950" s="23">
        <v>0.11899999999999998</v>
      </c>
      <c r="J950" s="23">
        <v>0.11670000000000001</v>
      </c>
      <c r="K950" s="23">
        <v>0.11600000000000001</v>
      </c>
      <c r="L950" s="23">
        <v>0.12</v>
      </c>
      <c r="M950" s="23">
        <v>0.11499999999999999</v>
      </c>
      <c r="N950" s="23">
        <v>0.11399999999999999</v>
      </c>
      <c r="O950" s="23">
        <v>0.11700000000000001</v>
      </c>
      <c r="P950" s="23">
        <v>0.11739999999999999</v>
      </c>
      <c r="Q950" s="203">
        <v>0.105</v>
      </c>
      <c r="R950" s="23">
        <v>0.11799999999999998</v>
      </c>
      <c r="S950" s="23">
        <v>0.11826345599004998</v>
      </c>
      <c r="T950" s="203">
        <v>0.12334831056416468</v>
      </c>
      <c r="U950" s="23">
        <v>0.11732429433383584</v>
      </c>
      <c r="V950" s="23">
        <v>0.12</v>
      </c>
      <c r="W950" s="23">
        <v>0.11700000000000001</v>
      </c>
      <c r="X950" s="23">
        <v>0.11700000000000001</v>
      </c>
      <c r="Y950" s="23">
        <v>0.11750000000000001</v>
      </c>
      <c r="Z950" s="199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200"/>
      <c r="AT950" s="200"/>
      <c r="AU950" s="200"/>
      <c r="AV950" s="200"/>
      <c r="AW950" s="200"/>
      <c r="AX950" s="200"/>
      <c r="AY950" s="200"/>
      <c r="AZ950" s="200"/>
      <c r="BA950" s="200"/>
      <c r="BB950" s="200"/>
      <c r="BC950" s="200"/>
      <c r="BD950" s="200"/>
      <c r="BE950" s="200"/>
      <c r="BF950" s="200"/>
      <c r="BG950" s="200"/>
      <c r="BH950" s="200"/>
      <c r="BI950" s="200"/>
      <c r="BJ950" s="200"/>
      <c r="BK950" s="200"/>
      <c r="BL950" s="200"/>
      <c r="BM950" s="56"/>
    </row>
    <row r="951" spans="1:65">
      <c r="A951" s="29"/>
      <c r="B951" s="20" t="s">
        <v>258</v>
      </c>
      <c r="C951" s="12"/>
      <c r="D951" s="205">
        <v>0.11399999999999999</v>
      </c>
      <c r="E951" s="205">
        <v>0.12</v>
      </c>
      <c r="F951" s="205">
        <v>2.3489878333333328E-2</v>
      </c>
      <c r="G951" s="205">
        <v>0.13127940000000002</v>
      </c>
      <c r="H951" s="205">
        <v>0.10089999999999999</v>
      </c>
      <c r="I951" s="205">
        <v>0.11766666666666666</v>
      </c>
      <c r="J951" s="205">
        <v>0.11706666666666667</v>
      </c>
      <c r="K951" s="205">
        <v>0.11733333333333333</v>
      </c>
      <c r="L951" s="205">
        <v>0.11716666666666668</v>
      </c>
      <c r="M951" s="205">
        <v>0.11549999999999999</v>
      </c>
      <c r="N951" s="205">
        <v>0.11499999999999999</v>
      </c>
      <c r="O951" s="205">
        <v>0.11716666666666666</v>
      </c>
      <c r="P951" s="205">
        <v>0.11681666666666667</v>
      </c>
      <c r="Q951" s="205">
        <v>0.10483333333333333</v>
      </c>
      <c r="R951" s="205">
        <v>0.11983333333333333</v>
      </c>
      <c r="S951" s="205">
        <v>0.11668346545921666</v>
      </c>
      <c r="T951" s="205">
        <v>0.13032385133211258</v>
      </c>
      <c r="U951" s="205">
        <v>0.11810493612186446</v>
      </c>
      <c r="V951" s="205">
        <v>0.11499999999999999</v>
      </c>
      <c r="W951" s="205">
        <v>0.11616666666666665</v>
      </c>
      <c r="X951" s="205">
        <v>0.11766666666666664</v>
      </c>
      <c r="Y951" s="205">
        <v>0.12140000000000001</v>
      </c>
      <c r="Z951" s="199"/>
      <c r="AA951" s="200"/>
      <c r="AB951" s="200"/>
      <c r="AC951" s="200"/>
      <c r="AD951" s="200"/>
      <c r="AE951" s="200"/>
      <c r="AF951" s="200"/>
      <c r="AG951" s="200"/>
      <c r="AH951" s="200"/>
      <c r="AI951" s="200"/>
      <c r="AJ951" s="200"/>
      <c r="AK951" s="200"/>
      <c r="AL951" s="200"/>
      <c r="AM951" s="200"/>
      <c r="AN951" s="200"/>
      <c r="AO951" s="200"/>
      <c r="AP951" s="200"/>
      <c r="AQ951" s="200"/>
      <c r="AR951" s="200"/>
      <c r="AS951" s="200"/>
      <c r="AT951" s="200"/>
      <c r="AU951" s="200"/>
      <c r="AV951" s="200"/>
      <c r="AW951" s="200"/>
      <c r="AX951" s="200"/>
      <c r="AY951" s="200"/>
      <c r="AZ951" s="200"/>
      <c r="BA951" s="200"/>
      <c r="BB951" s="200"/>
      <c r="BC951" s="200"/>
      <c r="BD951" s="200"/>
      <c r="BE951" s="200"/>
      <c r="BF951" s="200"/>
      <c r="BG951" s="200"/>
      <c r="BH951" s="200"/>
      <c r="BI951" s="200"/>
      <c r="BJ951" s="200"/>
      <c r="BK951" s="200"/>
      <c r="BL951" s="200"/>
      <c r="BM951" s="56"/>
    </row>
    <row r="952" spans="1:65">
      <c r="A952" s="29"/>
      <c r="B952" s="3" t="s">
        <v>259</v>
      </c>
      <c r="C952" s="28"/>
      <c r="D952" s="23">
        <v>0.11399999999999999</v>
      </c>
      <c r="E952" s="23">
        <v>0.12</v>
      </c>
      <c r="F952" s="23">
        <v>2.3153358333333332E-2</v>
      </c>
      <c r="G952" s="23">
        <v>0.11912500000000001</v>
      </c>
      <c r="H952" s="23">
        <v>9.9099999999999994E-2</v>
      </c>
      <c r="I952" s="23">
        <v>0.11799999999999998</v>
      </c>
      <c r="J952" s="23">
        <v>0.11685</v>
      </c>
      <c r="K952" s="23">
        <v>0.11749999999999999</v>
      </c>
      <c r="L952" s="23">
        <v>0.11700000000000001</v>
      </c>
      <c r="M952" s="23">
        <v>0.11549999999999999</v>
      </c>
      <c r="N952" s="23">
        <v>0.11499999999999999</v>
      </c>
      <c r="O952" s="23">
        <v>0.11700000000000001</v>
      </c>
      <c r="P952" s="23">
        <v>0.11705</v>
      </c>
      <c r="Q952" s="23">
        <v>0.10505</v>
      </c>
      <c r="R952" s="23">
        <v>0.121</v>
      </c>
      <c r="S952" s="23">
        <v>0.11679760157900002</v>
      </c>
      <c r="T952" s="23">
        <v>0.12995143144920887</v>
      </c>
      <c r="U952" s="23">
        <v>0.11773161309870581</v>
      </c>
      <c r="V952" s="23">
        <v>0.11499999999999999</v>
      </c>
      <c r="W952" s="23">
        <v>0.11650000000000001</v>
      </c>
      <c r="X952" s="23">
        <v>0.11799999999999998</v>
      </c>
      <c r="Y952" s="23">
        <v>0.1221</v>
      </c>
      <c r="Z952" s="199"/>
      <c r="AA952" s="200"/>
      <c r="AB952" s="200"/>
      <c r="AC952" s="200"/>
      <c r="AD952" s="200"/>
      <c r="AE952" s="200"/>
      <c r="AF952" s="200"/>
      <c r="AG952" s="200"/>
      <c r="AH952" s="200"/>
      <c r="AI952" s="200"/>
      <c r="AJ952" s="200"/>
      <c r="AK952" s="200"/>
      <c r="AL952" s="200"/>
      <c r="AM952" s="200"/>
      <c r="AN952" s="200"/>
      <c r="AO952" s="200"/>
      <c r="AP952" s="200"/>
      <c r="AQ952" s="200"/>
      <c r="AR952" s="200"/>
      <c r="AS952" s="200"/>
      <c r="AT952" s="200"/>
      <c r="AU952" s="200"/>
      <c r="AV952" s="200"/>
      <c r="AW952" s="200"/>
      <c r="AX952" s="200"/>
      <c r="AY952" s="200"/>
      <c r="AZ952" s="200"/>
      <c r="BA952" s="200"/>
      <c r="BB952" s="200"/>
      <c r="BC952" s="200"/>
      <c r="BD952" s="200"/>
      <c r="BE952" s="200"/>
      <c r="BF952" s="200"/>
      <c r="BG952" s="200"/>
      <c r="BH952" s="200"/>
      <c r="BI952" s="200"/>
      <c r="BJ952" s="200"/>
      <c r="BK952" s="200"/>
      <c r="BL952" s="200"/>
      <c r="BM952" s="56"/>
    </row>
    <row r="953" spans="1:65">
      <c r="A953" s="29"/>
      <c r="B953" s="3" t="s">
        <v>260</v>
      </c>
      <c r="C953" s="28"/>
      <c r="D953" s="23">
        <v>1.0954451150103333E-3</v>
      </c>
      <c r="E953" s="23">
        <v>0</v>
      </c>
      <c r="F953" s="23">
        <v>7.2035076530118259E-4</v>
      </c>
      <c r="G953" s="23">
        <v>2.9884022266087207E-2</v>
      </c>
      <c r="H953" s="23">
        <v>4.9311256321452604E-3</v>
      </c>
      <c r="I953" s="23">
        <v>1.5055453054181561E-3</v>
      </c>
      <c r="J953" s="23">
        <v>6.8313005106396783E-4</v>
      </c>
      <c r="K953" s="23">
        <v>8.1649658092771316E-4</v>
      </c>
      <c r="L953" s="23">
        <v>1.4719601443879704E-3</v>
      </c>
      <c r="M953" s="23">
        <v>1.0488088481701591E-3</v>
      </c>
      <c r="N953" s="23">
        <v>2.3664319132398414E-3</v>
      </c>
      <c r="O953" s="23">
        <v>1.7224014243685062E-3</v>
      </c>
      <c r="P953" s="23">
        <v>1.0147249216741784E-3</v>
      </c>
      <c r="Q953" s="23">
        <v>8.4063468086123928E-4</v>
      </c>
      <c r="R953" s="23">
        <v>2.3166067138525401E-3</v>
      </c>
      <c r="S953" s="23">
        <v>1.360752217284501E-3</v>
      </c>
      <c r="T953" s="23">
        <v>6.2212520606594376E-3</v>
      </c>
      <c r="U953" s="23">
        <v>1.6647912305872803E-3</v>
      </c>
      <c r="V953" s="23">
        <v>5.4772255750516587E-3</v>
      </c>
      <c r="W953" s="23">
        <v>1.4719601443879749E-3</v>
      </c>
      <c r="X953" s="23">
        <v>1.0327955589886329E-3</v>
      </c>
      <c r="Y953" s="23">
        <v>3.799999999999997E-3</v>
      </c>
      <c r="Z953" s="199"/>
      <c r="AA953" s="200"/>
      <c r="AB953" s="200"/>
      <c r="AC953" s="200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  <c r="AO953" s="200"/>
      <c r="AP953" s="200"/>
      <c r="AQ953" s="200"/>
      <c r="AR953" s="200"/>
      <c r="AS953" s="200"/>
      <c r="AT953" s="200"/>
      <c r="AU953" s="200"/>
      <c r="AV953" s="200"/>
      <c r="AW953" s="200"/>
      <c r="AX953" s="200"/>
      <c r="AY953" s="200"/>
      <c r="AZ953" s="200"/>
      <c r="BA953" s="200"/>
      <c r="BB953" s="200"/>
      <c r="BC953" s="200"/>
      <c r="BD953" s="200"/>
      <c r="BE953" s="200"/>
      <c r="BF953" s="200"/>
      <c r="BG953" s="200"/>
      <c r="BH953" s="200"/>
      <c r="BI953" s="200"/>
      <c r="BJ953" s="200"/>
      <c r="BK953" s="200"/>
      <c r="BL953" s="200"/>
      <c r="BM953" s="56"/>
    </row>
    <row r="954" spans="1:65">
      <c r="A954" s="29"/>
      <c r="B954" s="3" t="s">
        <v>86</v>
      </c>
      <c r="C954" s="28"/>
      <c r="D954" s="13">
        <v>9.6091676755292402E-3</v>
      </c>
      <c r="E954" s="13">
        <v>0</v>
      </c>
      <c r="F954" s="13">
        <v>3.0666432370531623E-2</v>
      </c>
      <c r="G954" s="13">
        <v>0.22763679805123427</v>
      </c>
      <c r="H954" s="13">
        <v>4.887141359906106E-2</v>
      </c>
      <c r="I954" s="13">
        <v>1.2795002595621725E-2</v>
      </c>
      <c r="J954" s="13">
        <v>5.8353933746922082E-3</v>
      </c>
      <c r="K954" s="13">
        <v>6.9587776783611921E-3</v>
      </c>
      <c r="L954" s="13">
        <v>1.2562959980551666E-2</v>
      </c>
      <c r="M954" s="13">
        <v>9.0805960880533266E-3</v>
      </c>
      <c r="N954" s="13">
        <v>2.0577668810781231E-2</v>
      </c>
      <c r="O954" s="13">
        <v>1.4700438899304464E-2</v>
      </c>
      <c r="P954" s="13">
        <v>8.686473862241504E-3</v>
      </c>
      <c r="Q954" s="13">
        <v>8.0187727904092784E-3</v>
      </c>
      <c r="R954" s="13">
        <v>1.9331905817962784E-2</v>
      </c>
      <c r="S954" s="13">
        <v>1.1661911239344468E-2</v>
      </c>
      <c r="T954" s="13">
        <v>4.7736864718687787E-2</v>
      </c>
      <c r="U954" s="13">
        <v>1.4095864959187611E-2</v>
      </c>
      <c r="V954" s="13">
        <v>4.7628048478710078E-2</v>
      </c>
      <c r="W954" s="13">
        <v>1.2671105977514851E-2</v>
      </c>
      <c r="X954" s="13">
        <v>8.7772993681753519E-3</v>
      </c>
      <c r="Y954" s="13">
        <v>3.1301482701812162E-2</v>
      </c>
      <c r="Z954" s="149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29"/>
      <c r="B955" s="3" t="s">
        <v>261</v>
      </c>
      <c r="C955" s="28"/>
      <c r="D955" s="13">
        <v>-2.7806687763180071E-2</v>
      </c>
      <c r="E955" s="13">
        <v>2.3361381301915785E-2</v>
      </c>
      <c r="F955" s="13">
        <v>-0.79967804718488389</v>
      </c>
      <c r="G955" s="13">
        <v>0.1195522343373896</v>
      </c>
      <c r="H955" s="13">
        <v>-0.13952363855530581</v>
      </c>
      <c r="I955" s="13">
        <v>3.462687776600637E-3</v>
      </c>
      <c r="J955" s="13">
        <v>-1.6541191299087599E-3</v>
      </c>
      <c r="K955" s="13">
        <v>6.2001727298444109E-4</v>
      </c>
      <c r="L955" s="13">
        <v>-8.0131797882365685E-4</v>
      </c>
      <c r="M955" s="13">
        <v>-1.501467049690608E-2</v>
      </c>
      <c r="N955" s="13">
        <v>-1.9278676252330706E-2</v>
      </c>
      <c r="O955" s="13">
        <v>-8.0131797882398992E-4</v>
      </c>
      <c r="P955" s="13">
        <v>-3.7861220076210733E-3</v>
      </c>
      <c r="Q955" s="13">
        <v>-0.1059801266126319</v>
      </c>
      <c r="R955" s="13">
        <v>2.1940046050107576E-2</v>
      </c>
      <c r="S955" s="13">
        <v>-4.9220634380137129E-3</v>
      </c>
      <c r="T955" s="13">
        <v>0.11140330429846879</v>
      </c>
      <c r="U955" s="13">
        <v>7.2002547353811064E-3</v>
      </c>
      <c r="V955" s="13">
        <v>-1.9278676252330706E-2</v>
      </c>
      <c r="W955" s="13">
        <v>-9.3293294896732437E-3</v>
      </c>
      <c r="X955" s="13">
        <v>3.462687776600637E-3</v>
      </c>
      <c r="Y955" s="13">
        <v>3.5300597417105006E-2</v>
      </c>
      <c r="Z955" s="149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29"/>
      <c r="B956" s="45" t="s">
        <v>262</v>
      </c>
      <c r="C956" s="46"/>
      <c r="D956" s="44">
        <v>1.28</v>
      </c>
      <c r="E956" s="44">
        <v>1.1499999999999999</v>
      </c>
      <c r="F956" s="44" t="s">
        <v>263</v>
      </c>
      <c r="G956" s="44">
        <v>5.71</v>
      </c>
      <c r="H956" s="44">
        <v>6.58</v>
      </c>
      <c r="I956" s="44">
        <v>0.2</v>
      </c>
      <c r="J956" s="44">
        <v>0.04</v>
      </c>
      <c r="K956" s="44">
        <v>7.0000000000000007E-2</v>
      </c>
      <c r="L956" s="44">
        <v>0</v>
      </c>
      <c r="M956" s="44">
        <v>0.67</v>
      </c>
      <c r="N956" s="44">
        <v>0.88</v>
      </c>
      <c r="O956" s="44">
        <v>0</v>
      </c>
      <c r="P956" s="44">
        <v>0.14000000000000001</v>
      </c>
      <c r="Q956" s="44">
        <v>4.99</v>
      </c>
      <c r="R956" s="44">
        <v>1.08</v>
      </c>
      <c r="S956" s="44">
        <v>0.2</v>
      </c>
      <c r="T956" s="44">
        <v>5.32</v>
      </c>
      <c r="U956" s="44">
        <v>0.38</v>
      </c>
      <c r="V956" s="44">
        <v>0.88</v>
      </c>
      <c r="W956" s="44">
        <v>0.4</v>
      </c>
      <c r="X956" s="44">
        <v>0.2</v>
      </c>
      <c r="Y956" s="44">
        <v>1.71</v>
      </c>
      <c r="Z956" s="149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0" t="s">
        <v>293</v>
      </c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BM957" s="55"/>
    </row>
    <row r="958" spans="1:65">
      <c r="BM958" s="55"/>
    </row>
    <row r="959" spans="1:65" ht="15">
      <c r="B959" s="8" t="s">
        <v>555</v>
      </c>
      <c r="BM959" s="27" t="s">
        <v>66</v>
      </c>
    </row>
    <row r="960" spans="1:65" ht="15">
      <c r="A960" s="24" t="s">
        <v>63</v>
      </c>
      <c r="B960" s="18" t="s">
        <v>111</v>
      </c>
      <c r="C960" s="15" t="s">
        <v>112</v>
      </c>
      <c r="D960" s="16" t="s">
        <v>223</v>
      </c>
      <c r="E960" s="17" t="s">
        <v>223</v>
      </c>
      <c r="F960" s="17" t="s">
        <v>223</v>
      </c>
      <c r="G960" s="17" t="s">
        <v>223</v>
      </c>
      <c r="H960" s="17" t="s">
        <v>223</v>
      </c>
      <c r="I960" s="17" t="s">
        <v>223</v>
      </c>
      <c r="J960" s="17" t="s">
        <v>223</v>
      </c>
      <c r="K960" s="17" t="s">
        <v>223</v>
      </c>
      <c r="L960" s="17" t="s">
        <v>223</v>
      </c>
      <c r="M960" s="17" t="s">
        <v>223</v>
      </c>
      <c r="N960" s="17" t="s">
        <v>223</v>
      </c>
      <c r="O960" s="17" t="s">
        <v>223</v>
      </c>
      <c r="P960" s="17" t="s">
        <v>223</v>
      </c>
      <c r="Q960" s="17" t="s">
        <v>223</v>
      </c>
      <c r="R960" s="17" t="s">
        <v>223</v>
      </c>
      <c r="S960" s="17" t="s">
        <v>223</v>
      </c>
      <c r="T960" s="17" t="s">
        <v>223</v>
      </c>
      <c r="U960" s="17" t="s">
        <v>223</v>
      </c>
      <c r="V960" s="17" t="s">
        <v>223</v>
      </c>
      <c r="W960" s="14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9" t="s">
        <v>224</v>
      </c>
      <c r="C961" s="9" t="s">
        <v>224</v>
      </c>
      <c r="D961" s="147" t="s">
        <v>226</v>
      </c>
      <c r="E961" s="148" t="s">
        <v>227</v>
      </c>
      <c r="F961" s="148" t="s">
        <v>230</v>
      </c>
      <c r="G961" s="148" t="s">
        <v>231</v>
      </c>
      <c r="H961" s="148" t="s">
        <v>232</v>
      </c>
      <c r="I961" s="148" t="s">
        <v>234</v>
      </c>
      <c r="J961" s="148" t="s">
        <v>235</v>
      </c>
      <c r="K961" s="148" t="s">
        <v>236</v>
      </c>
      <c r="L961" s="148" t="s">
        <v>237</v>
      </c>
      <c r="M961" s="148" t="s">
        <v>264</v>
      </c>
      <c r="N961" s="148" t="s">
        <v>238</v>
      </c>
      <c r="O961" s="148" t="s">
        <v>239</v>
      </c>
      <c r="P961" s="148" t="s">
        <v>241</v>
      </c>
      <c r="Q961" s="148" t="s">
        <v>242</v>
      </c>
      <c r="R961" s="148" t="s">
        <v>243</v>
      </c>
      <c r="S961" s="148" t="s">
        <v>244</v>
      </c>
      <c r="T961" s="148" t="s">
        <v>245</v>
      </c>
      <c r="U961" s="148" t="s">
        <v>246</v>
      </c>
      <c r="V961" s="148" t="s">
        <v>248</v>
      </c>
      <c r="W961" s="14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 t="s">
        <v>3</v>
      </c>
    </row>
    <row r="962" spans="1:65">
      <c r="A962" s="29"/>
      <c r="B962" s="19"/>
      <c r="C962" s="9"/>
      <c r="D962" s="10" t="s">
        <v>291</v>
      </c>
      <c r="E962" s="11" t="s">
        <v>291</v>
      </c>
      <c r="F962" s="11" t="s">
        <v>292</v>
      </c>
      <c r="G962" s="11" t="s">
        <v>291</v>
      </c>
      <c r="H962" s="11" t="s">
        <v>291</v>
      </c>
      <c r="I962" s="11" t="s">
        <v>292</v>
      </c>
      <c r="J962" s="11" t="s">
        <v>292</v>
      </c>
      <c r="K962" s="11" t="s">
        <v>292</v>
      </c>
      <c r="L962" s="11" t="s">
        <v>292</v>
      </c>
      <c r="M962" s="11" t="s">
        <v>292</v>
      </c>
      <c r="N962" s="11" t="s">
        <v>291</v>
      </c>
      <c r="O962" s="11" t="s">
        <v>292</v>
      </c>
      <c r="P962" s="11" t="s">
        <v>291</v>
      </c>
      <c r="Q962" s="11" t="s">
        <v>291</v>
      </c>
      <c r="R962" s="11" t="s">
        <v>114</v>
      </c>
      <c r="S962" s="11" t="s">
        <v>292</v>
      </c>
      <c r="T962" s="11" t="s">
        <v>291</v>
      </c>
      <c r="U962" s="11" t="s">
        <v>292</v>
      </c>
      <c r="V962" s="11" t="s">
        <v>291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2</v>
      </c>
    </row>
    <row r="963" spans="1:65">
      <c r="A963" s="29"/>
      <c r="B963" s="19"/>
      <c r="C963" s="9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3</v>
      </c>
    </row>
    <row r="964" spans="1:65">
      <c r="A964" s="29"/>
      <c r="B964" s="18">
        <v>1</v>
      </c>
      <c r="C964" s="14">
        <v>1</v>
      </c>
      <c r="D964" s="21">
        <v>0.36</v>
      </c>
      <c r="E964" s="143">
        <v>0.28000000000000003</v>
      </c>
      <c r="F964" s="21">
        <v>0.37</v>
      </c>
      <c r="G964" s="21">
        <v>0.4</v>
      </c>
      <c r="H964" s="21">
        <v>0.39</v>
      </c>
      <c r="I964" s="21">
        <v>0.36</v>
      </c>
      <c r="J964" s="21">
        <v>0.34</v>
      </c>
      <c r="K964" s="21">
        <v>0.34</v>
      </c>
      <c r="L964" s="21">
        <v>0.38</v>
      </c>
      <c r="M964" s="21">
        <v>0.35</v>
      </c>
      <c r="N964" s="21">
        <v>0.39</v>
      </c>
      <c r="O964" s="21">
        <v>0.36599999999999999</v>
      </c>
      <c r="P964" s="21">
        <v>0.37516277078197485</v>
      </c>
      <c r="Q964" s="150">
        <v>0.266472963619096</v>
      </c>
      <c r="R964" s="21">
        <v>0.38718194692977953</v>
      </c>
      <c r="S964" s="21">
        <v>0.41</v>
      </c>
      <c r="T964" s="21">
        <v>0.38</v>
      </c>
      <c r="U964" s="143">
        <v>0.4</v>
      </c>
      <c r="V964" s="21">
        <v>0.35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</v>
      </c>
    </row>
    <row r="965" spans="1:65">
      <c r="A965" s="29"/>
      <c r="B965" s="19">
        <v>1</v>
      </c>
      <c r="C965" s="9">
        <v>2</v>
      </c>
      <c r="D965" s="11">
        <v>0.35</v>
      </c>
      <c r="E965" s="144">
        <v>0.28000000000000003</v>
      </c>
      <c r="F965" s="11">
        <v>0.39</v>
      </c>
      <c r="G965" s="11">
        <v>0.35</v>
      </c>
      <c r="H965" s="11">
        <v>0.38</v>
      </c>
      <c r="I965" s="11">
        <v>0.36</v>
      </c>
      <c r="J965" s="11">
        <v>0.37</v>
      </c>
      <c r="K965" s="11">
        <v>0.36</v>
      </c>
      <c r="L965" s="11">
        <v>0.38</v>
      </c>
      <c r="M965" s="11">
        <v>0.34</v>
      </c>
      <c r="N965" s="11">
        <v>0.37</v>
      </c>
      <c r="O965" s="11">
        <v>0.36599999999999999</v>
      </c>
      <c r="P965" s="11">
        <v>0.37170449663774957</v>
      </c>
      <c r="Q965" s="144">
        <v>0.28992990080923098</v>
      </c>
      <c r="R965" s="11">
        <v>0.38359357492535801</v>
      </c>
      <c r="S965" s="11">
        <v>0.41</v>
      </c>
      <c r="T965" s="11">
        <v>0.39</v>
      </c>
      <c r="U965" s="144">
        <v>0.5</v>
      </c>
      <c r="V965" s="11">
        <v>0.35</v>
      </c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 t="e">
        <v>#N/A</v>
      </c>
    </row>
    <row r="966" spans="1:65">
      <c r="A966" s="29"/>
      <c r="B966" s="19">
        <v>1</v>
      </c>
      <c r="C966" s="9">
        <v>3</v>
      </c>
      <c r="D966" s="11">
        <v>0.36</v>
      </c>
      <c r="E966" s="144">
        <v>0.27</v>
      </c>
      <c r="F966" s="11">
        <v>0.4</v>
      </c>
      <c r="G966" s="11">
        <v>0.34</v>
      </c>
      <c r="H966" s="11">
        <v>0.4</v>
      </c>
      <c r="I966" s="11">
        <v>0.34</v>
      </c>
      <c r="J966" s="11">
        <v>0.35</v>
      </c>
      <c r="K966" s="11">
        <v>0.36</v>
      </c>
      <c r="L966" s="11">
        <v>0.39</v>
      </c>
      <c r="M966" s="11">
        <v>0.35</v>
      </c>
      <c r="N966" s="11">
        <v>0.39</v>
      </c>
      <c r="O966" s="11">
        <v>0.36599999999999999</v>
      </c>
      <c r="P966" s="145">
        <v>0.33569324819349589</v>
      </c>
      <c r="Q966" s="144">
        <v>0.297304190635794</v>
      </c>
      <c r="R966" s="11">
        <v>0.35497969597094986</v>
      </c>
      <c r="S966" s="11">
        <v>0.39</v>
      </c>
      <c r="T966" s="11">
        <v>0.39</v>
      </c>
      <c r="U966" s="144">
        <v>0.4</v>
      </c>
      <c r="V966" s="11">
        <v>0.33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16</v>
      </c>
    </row>
    <row r="967" spans="1:65">
      <c r="A967" s="29"/>
      <c r="B967" s="19">
        <v>1</v>
      </c>
      <c r="C967" s="9">
        <v>4</v>
      </c>
      <c r="D967" s="11">
        <v>0.36</v>
      </c>
      <c r="E967" s="144">
        <v>0.28000000000000003</v>
      </c>
      <c r="F967" s="11">
        <v>0.36</v>
      </c>
      <c r="G967" s="11">
        <v>0.34</v>
      </c>
      <c r="H967" s="11">
        <v>0.39</v>
      </c>
      <c r="I967" s="11">
        <v>0.33</v>
      </c>
      <c r="J967" s="11">
        <v>0.36</v>
      </c>
      <c r="K967" s="11">
        <v>0.37</v>
      </c>
      <c r="L967" s="11">
        <v>0.38</v>
      </c>
      <c r="M967" s="11">
        <v>0.34</v>
      </c>
      <c r="N967" s="11">
        <v>0.37</v>
      </c>
      <c r="O967" s="11">
        <v>0.36599999999999999</v>
      </c>
      <c r="P967" s="11">
        <v>0.37960661004173035</v>
      </c>
      <c r="Q967" s="144">
        <v>0.29444559093946199</v>
      </c>
      <c r="R967" s="11">
        <v>0.35766307988177853</v>
      </c>
      <c r="S967" s="11">
        <v>0.38</v>
      </c>
      <c r="T967" s="11">
        <v>0.4</v>
      </c>
      <c r="U967" s="144">
        <v>0.4</v>
      </c>
      <c r="V967" s="11">
        <v>0.35</v>
      </c>
      <c r="W967" s="149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0.36850811216038754</v>
      </c>
    </row>
    <row r="968" spans="1:65">
      <c r="A968" s="29"/>
      <c r="B968" s="19">
        <v>1</v>
      </c>
      <c r="C968" s="9">
        <v>5</v>
      </c>
      <c r="D968" s="11">
        <v>0.34</v>
      </c>
      <c r="E968" s="144">
        <v>0.27</v>
      </c>
      <c r="F968" s="11">
        <v>0.38</v>
      </c>
      <c r="G968" s="11">
        <v>0.34</v>
      </c>
      <c r="H968" s="11">
        <v>0.39</v>
      </c>
      <c r="I968" s="11">
        <v>0.36</v>
      </c>
      <c r="J968" s="11">
        <v>0.35</v>
      </c>
      <c r="K968" s="11">
        <v>0.37</v>
      </c>
      <c r="L968" s="11">
        <v>0.37</v>
      </c>
      <c r="M968" s="11">
        <v>0.34</v>
      </c>
      <c r="N968" s="11">
        <v>0.38</v>
      </c>
      <c r="O968" s="11">
        <v>0.372</v>
      </c>
      <c r="P968" s="11">
        <v>0.3714029654536779</v>
      </c>
      <c r="Q968" s="144">
        <v>0.29059567368729</v>
      </c>
      <c r="R968" s="11">
        <v>0.3634967435506879</v>
      </c>
      <c r="S968" s="11">
        <v>0.38</v>
      </c>
      <c r="T968" s="11">
        <v>0.39</v>
      </c>
      <c r="U968" s="144">
        <v>0.4</v>
      </c>
      <c r="V968" s="11">
        <v>0.37</v>
      </c>
      <c r="W968" s="149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121</v>
      </c>
    </row>
    <row r="969" spans="1:65">
      <c r="A969" s="29"/>
      <c r="B969" s="19">
        <v>1</v>
      </c>
      <c r="C969" s="9">
        <v>6</v>
      </c>
      <c r="D969" s="11">
        <v>0.36</v>
      </c>
      <c r="E969" s="144">
        <v>0.28000000000000003</v>
      </c>
      <c r="F969" s="11">
        <v>0.37</v>
      </c>
      <c r="G969" s="11">
        <v>0.35</v>
      </c>
      <c r="H969" s="11">
        <v>0.39</v>
      </c>
      <c r="I969" s="11">
        <v>0.34</v>
      </c>
      <c r="J969" s="11">
        <v>0.38</v>
      </c>
      <c r="K969" s="11">
        <v>0.39</v>
      </c>
      <c r="L969" s="11">
        <v>0.38</v>
      </c>
      <c r="M969" s="11">
        <v>0.35</v>
      </c>
      <c r="N969" s="11">
        <v>0.37</v>
      </c>
      <c r="O969" s="11">
        <v>0.378</v>
      </c>
      <c r="P969" s="11">
        <v>0.37189646808130655</v>
      </c>
      <c r="Q969" s="144">
        <v>0.28275080418362603</v>
      </c>
      <c r="R969" s="11">
        <v>0.38213575294292712</v>
      </c>
      <c r="S969" s="11">
        <v>0.39</v>
      </c>
      <c r="T969" s="11">
        <v>0.39</v>
      </c>
      <c r="U969" s="144">
        <v>0.4</v>
      </c>
      <c r="V969" s="11">
        <v>0.33</v>
      </c>
      <c r="W969" s="149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20" t="s">
        <v>258</v>
      </c>
      <c r="C970" s="12"/>
      <c r="D970" s="22">
        <v>0.35499999999999998</v>
      </c>
      <c r="E970" s="22">
        <v>0.27666666666666667</v>
      </c>
      <c r="F970" s="22">
        <v>0.37833333333333335</v>
      </c>
      <c r="G970" s="22">
        <v>0.35333333333333333</v>
      </c>
      <c r="H970" s="22">
        <v>0.39000000000000007</v>
      </c>
      <c r="I970" s="22">
        <v>0.34833333333333333</v>
      </c>
      <c r="J970" s="22">
        <v>0.35833333333333334</v>
      </c>
      <c r="K970" s="22">
        <v>0.36500000000000005</v>
      </c>
      <c r="L970" s="22">
        <v>0.37999999999999995</v>
      </c>
      <c r="M970" s="22">
        <v>0.34500000000000003</v>
      </c>
      <c r="N970" s="22">
        <v>0.37833333333333335</v>
      </c>
      <c r="O970" s="22">
        <v>0.36899999999999999</v>
      </c>
      <c r="P970" s="22">
        <v>0.3675777598649892</v>
      </c>
      <c r="Q970" s="22">
        <v>0.28691652064574985</v>
      </c>
      <c r="R970" s="22">
        <v>0.37150846570024681</v>
      </c>
      <c r="S970" s="22">
        <v>0.39333333333333331</v>
      </c>
      <c r="T970" s="22">
        <v>0.39000000000000007</v>
      </c>
      <c r="U970" s="22">
        <v>0.41666666666666669</v>
      </c>
      <c r="V970" s="22">
        <v>0.34666666666666668</v>
      </c>
      <c r="W970" s="149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259</v>
      </c>
      <c r="C971" s="28"/>
      <c r="D971" s="11">
        <v>0.36</v>
      </c>
      <c r="E971" s="11">
        <v>0.28000000000000003</v>
      </c>
      <c r="F971" s="11">
        <v>0.375</v>
      </c>
      <c r="G971" s="11">
        <v>0.34499999999999997</v>
      </c>
      <c r="H971" s="11">
        <v>0.39</v>
      </c>
      <c r="I971" s="11">
        <v>0.35</v>
      </c>
      <c r="J971" s="11">
        <v>0.35499999999999998</v>
      </c>
      <c r="K971" s="11">
        <v>0.36499999999999999</v>
      </c>
      <c r="L971" s="11">
        <v>0.38</v>
      </c>
      <c r="M971" s="11">
        <v>0.34499999999999997</v>
      </c>
      <c r="N971" s="11">
        <v>0.375</v>
      </c>
      <c r="O971" s="11">
        <v>0.36599999999999999</v>
      </c>
      <c r="P971" s="11">
        <v>0.37180048235952806</v>
      </c>
      <c r="Q971" s="11">
        <v>0.29026278724826049</v>
      </c>
      <c r="R971" s="11">
        <v>0.37281624824680748</v>
      </c>
      <c r="S971" s="11">
        <v>0.39</v>
      </c>
      <c r="T971" s="11">
        <v>0.39</v>
      </c>
      <c r="U971" s="11">
        <v>0.4</v>
      </c>
      <c r="V971" s="11">
        <v>0.35</v>
      </c>
      <c r="W971" s="149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260</v>
      </c>
      <c r="C972" s="28"/>
      <c r="D972" s="23">
        <v>8.3666002653407425E-3</v>
      </c>
      <c r="E972" s="23">
        <v>5.1639777949432277E-3</v>
      </c>
      <c r="F972" s="23">
        <v>1.4719601443879758E-2</v>
      </c>
      <c r="G972" s="23">
        <v>2.3380903889000243E-2</v>
      </c>
      <c r="H972" s="23">
        <v>6.324555320336764E-3</v>
      </c>
      <c r="I972" s="23">
        <v>1.3291601358251238E-2</v>
      </c>
      <c r="J972" s="23">
        <v>1.4719601443879744E-2</v>
      </c>
      <c r="K972" s="23">
        <v>1.643167672515498E-2</v>
      </c>
      <c r="L972" s="23">
        <v>6.324555320336764E-3</v>
      </c>
      <c r="M972" s="23">
        <v>5.4772255750516353E-3</v>
      </c>
      <c r="N972" s="23">
        <v>9.8319208025017587E-3</v>
      </c>
      <c r="O972" s="23">
        <v>5.0199601592044573E-3</v>
      </c>
      <c r="P972" s="23">
        <v>1.5932112895406848E-2</v>
      </c>
      <c r="Q972" s="23">
        <v>1.1157951711378887E-2</v>
      </c>
      <c r="R972" s="23">
        <v>1.4378662955935203E-2</v>
      </c>
      <c r="S972" s="23">
        <v>1.3662601021279452E-2</v>
      </c>
      <c r="T972" s="23">
        <v>6.324555320336764E-3</v>
      </c>
      <c r="U972" s="23">
        <v>4.0824829046386291E-2</v>
      </c>
      <c r="V972" s="23">
        <v>1.5055453054181609E-2</v>
      </c>
      <c r="W972" s="199"/>
      <c r="X972" s="200"/>
      <c r="Y972" s="200"/>
      <c r="Z972" s="200"/>
      <c r="AA972" s="200"/>
      <c r="AB972" s="200"/>
      <c r="AC972" s="200"/>
      <c r="AD972" s="200"/>
      <c r="AE972" s="200"/>
      <c r="AF972" s="200"/>
      <c r="AG972" s="200"/>
      <c r="AH972" s="200"/>
      <c r="AI972" s="200"/>
      <c r="AJ972" s="200"/>
      <c r="AK972" s="200"/>
      <c r="AL972" s="200"/>
      <c r="AM972" s="200"/>
      <c r="AN972" s="200"/>
      <c r="AO972" s="200"/>
      <c r="AP972" s="200"/>
      <c r="AQ972" s="200"/>
      <c r="AR972" s="200"/>
      <c r="AS972" s="200"/>
      <c r="AT972" s="200"/>
      <c r="AU972" s="200"/>
      <c r="AV972" s="200"/>
      <c r="AW972" s="200"/>
      <c r="AX972" s="200"/>
      <c r="AY972" s="200"/>
      <c r="AZ972" s="200"/>
      <c r="BA972" s="200"/>
      <c r="BB972" s="200"/>
      <c r="BC972" s="200"/>
      <c r="BD972" s="200"/>
      <c r="BE972" s="200"/>
      <c r="BF972" s="200"/>
      <c r="BG972" s="200"/>
      <c r="BH972" s="200"/>
      <c r="BI972" s="200"/>
      <c r="BJ972" s="200"/>
      <c r="BK972" s="200"/>
      <c r="BL972" s="200"/>
      <c r="BM972" s="56"/>
    </row>
    <row r="973" spans="1:65">
      <c r="A973" s="29"/>
      <c r="B973" s="3" t="s">
        <v>86</v>
      </c>
      <c r="C973" s="28"/>
      <c r="D973" s="13">
        <v>2.3567888071382374E-2</v>
      </c>
      <c r="E973" s="13">
        <v>1.8664979981722511E-2</v>
      </c>
      <c r="F973" s="13">
        <v>3.8906435534483939E-2</v>
      </c>
      <c r="G973" s="13">
        <v>6.6172369497170494E-2</v>
      </c>
      <c r="H973" s="13">
        <v>1.6216808513684008E-2</v>
      </c>
      <c r="I973" s="13">
        <v>3.8157707248568144E-2</v>
      </c>
      <c r="J973" s="13">
        <v>4.1077957517803937E-2</v>
      </c>
      <c r="K973" s="13">
        <v>4.5018292397684873E-2</v>
      </c>
      <c r="L973" s="13">
        <v>1.6643566632465169E-2</v>
      </c>
      <c r="M973" s="13">
        <v>1.5876016159569958E-2</v>
      </c>
      <c r="N973" s="13">
        <v>2.5987455865643414E-2</v>
      </c>
      <c r="O973" s="13">
        <v>1.3604228073724817E-2</v>
      </c>
      <c r="P973" s="13">
        <v>4.3343517032310909E-2</v>
      </c>
      <c r="Q973" s="13">
        <v>3.8889192181287426E-2</v>
      </c>
      <c r="R973" s="13">
        <v>3.8703459768630655E-2</v>
      </c>
      <c r="S973" s="13">
        <v>3.4735426325286742E-2</v>
      </c>
      <c r="T973" s="13">
        <v>1.6216808513684008E-2</v>
      </c>
      <c r="U973" s="13">
        <v>9.7979589711327086E-2</v>
      </c>
      <c r="V973" s="13">
        <v>4.3429191502446944E-2</v>
      </c>
      <c r="W973" s="149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29"/>
      <c r="B974" s="3" t="s">
        <v>261</v>
      </c>
      <c r="C974" s="28"/>
      <c r="D974" s="13">
        <v>-3.6656213837996443E-2</v>
      </c>
      <c r="E974" s="13">
        <v>-0.24922503050285161</v>
      </c>
      <c r="F974" s="13">
        <v>2.6662157083449989E-2</v>
      </c>
      <c r="G974" s="13">
        <v>-4.1178954618099728E-2</v>
      </c>
      <c r="H974" s="13">
        <v>5.8321342544173094E-2</v>
      </c>
      <c r="I974" s="13">
        <v>-5.4747176958409693E-2</v>
      </c>
      <c r="J974" s="13">
        <v>-2.7610732277789762E-2</v>
      </c>
      <c r="K974" s="13">
        <v>-9.519769157376512E-3</v>
      </c>
      <c r="L974" s="13">
        <v>3.1184897863552941E-2</v>
      </c>
      <c r="M974" s="13">
        <v>-6.3792658518616152E-2</v>
      </c>
      <c r="N974" s="13">
        <v>2.6662157083449989E-2</v>
      </c>
      <c r="O974" s="13">
        <v>1.3348087148712384E-3</v>
      </c>
      <c r="P974" s="13">
        <v>-2.5246453597564944E-3</v>
      </c>
      <c r="Q974" s="13">
        <v>-0.22141057095406946</v>
      </c>
      <c r="R974" s="13">
        <v>8.1418927856693468E-3</v>
      </c>
      <c r="S974" s="13">
        <v>6.7366824104379441E-2</v>
      </c>
      <c r="T974" s="13">
        <v>5.8321342544173094E-2</v>
      </c>
      <c r="U974" s="13">
        <v>0.13068519502582587</v>
      </c>
      <c r="V974" s="13">
        <v>-5.9269917738512867E-2</v>
      </c>
      <c r="W974" s="149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45" t="s">
        <v>262</v>
      </c>
      <c r="C975" s="46"/>
      <c r="D975" s="44">
        <v>0.56999999999999995</v>
      </c>
      <c r="E975" s="44">
        <v>4.53</v>
      </c>
      <c r="F975" s="44">
        <v>0.61</v>
      </c>
      <c r="G975" s="44">
        <v>0.66</v>
      </c>
      <c r="H975" s="44">
        <v>1.2</v>
      </c>
      <c r="I975" s="44">
        <v>0.91</v>
      </c>
      <c r="J975" s="44">
        <v>0.4</v>
      </c>
      <c r="K975" s="44">
        <v>7.0000000000000007E-2</v>
      </c>
      <c r="L975" s="44">
        <v>0.69</v>
      </c>
      <c r="M975" s="44">
        <v>1.08</v>
      </c>
      <c r="N975" s="44">
        <v>0.61</v>
      </c>
      <c r="O975" s="44">
        <v>0.14000000000000001</v>
      </c>
      <c r="P975" s="44">
        <v>7.0000000000000007E-2</v>
      </c>
      <c r="Q975" s="44">
        <v>4.01</v>
      </c>
      <c r="R975" s="44">
        <v>0.26</v>
      </c>
      <c r="S975" s="44">
        <v>1.37</v>
      </c>
      <c r="T975" s="44">
        <v>1.2</v>
      </c>
      <c r="U975" s="44" t="s">
        <v>263</v>
      </c>
      <c r="V975" s="44">
        <v>0.99</v>
      </c>
      <c r="W975" s="149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B976" s="30" t="s">
        <v>310</v>
      </c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BM976" s="55"/>
    </row>
    <row r="977" spans="1:65">
      <c r="BM977" s="55"/>
    </row>
    <row r="978" spans="1:65" ht="15">
      <c r="B978" s="8" t="s">
        <v>556</v>
      </c>
      <c r="BM978" s="27" t="s">
        <v>66</v>
      </c>
    </row>
    <row r="979" spans="1:65" ht="15">
      <c r="A979" s="24" t="s">
        <v>64</v>
      </c>
      <c r="B979" s="18" t="s">
        <v>111</v>
      </c>
      <c r="C979" s="15" t="s">
        <v>112</v>
      </c>
      <c r="D979" s="16" t="s">
        <v>223</v>
      </c>
      <c r="E979" s="17" t="s">
        <v>223</v>
      </c>
      <c r="F979" s="17" t="s">
        <v>223</v>
      </c>
      <c r="G979" s="17" t="s">
        <v>223</v>
      </c>
      <c r="H979" s="17" t="s">
        <v>223</v>
      </c>
      <c r="I979" s="17" t="s">
        <v>223</v>
      </c>
      <c r="J979" s="17" t="s">
        <v>223</v>
      </c>
      <c r="K979" s="17" t="s">
        <v>223</v>
      </c>
      <c r="L979" s="149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</v>
      </c>
    </row>
    <row r="980" spans="1:65">
      <c r="A980" s="29"/>
      <c r="B980" s="19" t="s">
        <v>224</v>
      </c>
      <c r="C980" s="9" t="s">
        <v>224</v>
      </c>
      <c r="D980" s="147" t="s">
        <v>227</v>
      </c>
      <c r="E980" s="148" t="s">
        <v>228</v>
      </c>
      <c r="F980" s="148" t="s">
        <v>230</v>
      </c>
      <c r="G980" s="148" t="s">
        <v>231</v>
      </c>
      <c r="H980" s="148" t="s">
        <v>232</v>
      </c>
      <c r="I980" s="148" t="s">
        <v>238</v>
      </c>
      <c r="J980" s="148" t="s">
        <v>239</v>
      </c>
      <c r="K980" s="148" t="s">
        <v>242</v>
      </c>
      <c r="L980" s="149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 t="s">
        <v>3</v>
      </c>
    </row>
    <row r="981" spans="1:65">
      <c r="A981" s="29"/>
      <c r="B981" s="19"/>
      <c r="C981" s="9"/>
      <c r="D981" s="10" t="s">
        <v>291</v>
      </c>
      <c r="E981" s="11" t="s">
        <v>291</v>
      </c>
      <c r="F981" s="11" t="s">
        <v>292</v>
      </c>
      <c r="G981" s="11" t="s">
        <v>291</v>
      </c>
      <c r="H981" s="11" t="s">
        <v>291</v>
      </c>
      <c r="I981" s="11" t="s">
        <v>291</v>
      </c>
      <c r="J981" s="11" t="s">
        <v>292</v>
      </c>
      <c r="K981" s="11" t="s">
        <v>291</v>
      </c>
      <c r="L981" s="149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3</v>
      </c>
    </row>
    <row r="982" spans="1:65">
      <c r="A982" s="29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149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3</v>
      </c>
    </row>
    <row r="983" spans="1:65">
      <c r="A983" s="29"/>
      <c r="B983" s="18">
        <v>1</v>
      </c>
      <c r="C983" s="14">
        <v>1</v>
      </c>
      <c r="D983" s="197">
        <v>0.09</v>
      </c>
      <c r="E983" s="197">
        <v>7.8648037850676811E-2</v>
      </c>
      <c r="F983" s="198" t="s">
        <v>108</v>
      </c>
      <c r="G983" s="198">
        <v>0.1</v>
      </c>
      <c r="H983" s="197">
        <v>0.09</v>
      </c>
      <c r="I983" s="197">
        <v>0.09</v>
      </c>
      <c r="J983" s="197">
        <v>0.09</v>
      </c>
      <c r="K983" s="198">
        <v>8.4696901911152395E-2</v>
      </c>
      <c r="L983" s="199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  <c r="AA983" s="200"/>
      <c r="AB983" s="200"/>
      <c r="AC983" s="200"/>
      <c r="AD983" s="200"/>
      <c r="AE983" s="200"/>
      <c r="AF983" s="200"/>
      <c r="AG983" s="200"/>
      <c r="AH983" s="200"/>
      <c r="AI983" s="200"/>
      <c r="AJ983" s="200"/>
      <c r="AK983" s="200"/>
      <c r="AL983" s="200"/>
      <c r="AM983" s="200"/>
      <c r="AN983" s="200"/>
      <c r="AO983" s="200"/>
      <c r="AP983" s="200"/>
      <c r="AQ983" s="200"/>
      <c r="AR983" s="200"/>
      <c r="AS983" s="200"/>
      <c r="AT983" s="200"/>
      <c r="AU983" s="200"/>
      <c r="AV983" s="200"/>
      <c r="AW983" s="200"/>
      <c r="AX983" s="200"/>
      <c r="AY983" s="200"/>
      <c r="AZ983" s="200"/>
      <c r="BA983" s="200"/>
      <c r="BB983" s="200"/>
      <c r="BC983" s="200"/>
      <c r="BD983" s="200"/>
      <c r="BE983" s="200"/>
      <c r="BF983" s="200"/>
      <c r="BG983" s="200"/>
      <c r="BH983" s="200"/>
      <c r="BI983" s="200"/>
      <c r="BJ983" s="200"/>
      <c r="BK983" s="200"/>
      <c r="BL983" s="200"/>
      <c r="BM983" s="201">
        <v>1</v>
      </c>
    </row>
    <row r="984" spans="1:65">
      <c r="A984" s="29"/>
      <c r="B984" s="19">
        <v>1</v>
      </c>
      <c r="C984" s="9">
        <v>2</v>
      </c>
      <c r="D984" s="23">
        <v>0.09</v>
      </c>
      <c r="E984" s="23">
        <v>8.9414268883848527E-2</v>
      </c>
      <c r="F984" s="203">
        <v>0.1</v>
      </c>
      <c r="G984" s="203" t="s">
        <v>108</v>
      </c>
      <c r="H984" s="23">
        <v>0.09</v>
      </c>
      <c r="I984" s="23">
        <v>0.09</v>
      </c>
      <c r="J984" s="23">
        <v>0.09</v>
      </c>
      <c r="K984" s="203">
        <v>8.0593910460338106E-2</v>
      </c>
      <c r="L984" s="199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  <c r="AA984" s="200"/>
      <c r="AB984" s="200"/>
      <c r="AC984" s="200"/>
      <c r="AD984" s="200"/>
      <c r="AE984" s="200"/>
      <c r="AF984" s="200"/>
      <c r="AG984" s="200"/>
      <c r="AH984" s="200"/>
      <c r="AI984" s="200"/>
      <c r="AJ984" s="200"/>
      <c r="AK984" s="200"/>
      <c r="AL984" s="200"/>
      <c r="AM984" s="200"/>
      <c r="AN984" s="200"/>
      <c r="AO984" s="200"/>
      <c r="AP984" s="200"/>
      <c r="AQ984" s="200"/>
      <c r="AR984" s="200"/>
      <c r="AS984" s="200"/>
      <c r="AT984" s="200"/>
      <c r="AU984" s="200"/>
      <c r="AV984" s="200"/>
      <c r="AW984" s="200"/>
      <c r="AX984" s="200"/>
      <c r="AY984" s="200"/>
      <c r="AZ984" s="200"/>
      <c r="BA984" s="200"/>
      <c r="BB984" s="200"/>
      <c r="BC984" s="200"/>
      <c r="BD984" s="200"/>
      <c r="BE984" s="200"/>
      <c r="BF984" s="200"/>
      <c r="BG984" s="200"/>
      <c r="BH984" s="200"/>
      <c r="BI984" s="200"/>
      <c r="BJ984" s="200"/>
      <c r="BK984" s="200"/>
      <c r="BL984" s="200"/>
      <c r="BM984" s="201">
        <v>7</v>
      </c>
    </row>
    <row r="985" spans="1:65">
      <c r="A985" s="29"/>
      <c r="B985" s="19">
        <v>1</v>
      </c>
      <c r="C985" s="9">
        <v>3</v>
      </c>
      <c r="D985" s="23">
        <v>0.09</v>
      </c>
      <c r="E985" s="23">
        <v>8.610068747573893E-2</v>
      </c>
      <c r="F985" s="203">
        <v>0.1</v>
      </c>
      <c r="G985" s="203" t="s">
        <v>108</v>
      </c>
      <c r="H985" s="23">
        <v>0.1</v>
      </c>
      <c r="I985" s="23">
        <v>0.09</v>
      </c>
      <c r="J985" s="23">
        <v>0.09</v>
      </c>
      <c r="K985" s="203">
        <v>7.6389520206857894E-2</v>
      </c>
      <c r="L985" s="199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  <c r="AA985" s="200"/>
      <c r="AB985" s="200"/>
      <c r="AC985" s="200"/>
      <c r="AD985" s="200"/>
      <c r="AE985" s="200"/>
      <c r="AF985" s="200"/>
      <c r="AG985" s="200"/>
      <c r="AH985" s="200"/>
      <c r="AI985" s="200"/>
      <c r="AJ985" s="200"/>
      <c r="AK985" s="200"/>
      <c r="AL985" s="200"/>
      <c r="AM985" s="200"/>
      <c r="AN985" s="200"/>
      <c r="AO985" s="200"/>
      <c r="AP985" s="200"/>
      <c r="AQ985" s="200"/>
      <c r="AR985" s="200"/>
      <c r="AS985" s="200"/>
      <c r="AT985" s="200"/>
      <c r="AU985" s="200"/>
      <c r="AV985" s="200"/>
      <c r="AW985" s="200"/>
      <c r="AX985" s="200"/>
      <c r="AY985" s="200"/>
      <c r="AZ985" s="200"/>
      <c r="BA985" s="200"/>
      <c r="BB985" s="200"/>
      <c r="BC985" s="200"/>
      <c r="BD985" s="200"/>
      <c r="BE985" s="200"/>
      <c r="BF985" s="200"/>
      <c r="BG985" s="200"/>
      <c r="BH985" s="200"/>
      <c r="BI985" s="200"/>
      <c r="BJ985" s="200"/>
      <c r="BK985" s="200"/>
      <c r="BL985" s="200"/>
      <c r="BM985" s="201">
        <v>16</v>
      </c>
    </row>
    <row r="986" spans="1:65">
      <c r="A986" s="29"/>
      <c r="B986" s="19">
        <v>1</v>
      </c>
      <c r="C986" s="9">
        <v>4</v>
      </c>
      <c r="D986" s="23">
        <v>0.09</v>
      </c>
      <c r="E986" s="23">
        <v>8.9209505486998117E-2</v>
      </c>
      <c r="F986" s="203" t="s">
        <v>108</v>
      </c>
      <c r="G986" s="203">
        <v>0.1</v>
      </c>
      <c r="H986" s="23">
        <v>0.1</v>
      </c>
      <c r="I986" s="23">
        <v>0.09</v>
      </c>
      <c r="J986" s="23">
        <v>0.09</v>
      </c>
      <c r="K986" s="203">
        <v>7.9781459870557001E-2</v>
      </c>
      <c r="L986" s="199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200"/>
      <c r="AT986" s="200"/>
      <c r="AU986" s="200"/>
      <c r="AV986" s="200"/>
      <c r="AW986" s="200"/>
      <c r="AX986" s="200"/>
      <c r="AY986" s="200"/>
      <c r="AZ986" s="200"/>
      <c r="BA986" s="200"/>
      <c r="BB986" s="200"/>
      <c r="BC986" s="200"/>
      <c r="BD986" s="200"/>
      <c r="BE986" s="200"/>
      <c r="BF986" s="200"/>
      <c r="BG986" s="200"/>
      <c r="BH986" s="200"/>
      <c r="BI986" s="200"/>
      <c r="BJ986" s="200"/>
      <c r="BK986" s="200"/>
      <c r="BL986" s="200"/>
      <c r="BM986" s="201">
        <v>9.0577312522427261E-2</v>
      </c>
    </row>
    <row r="987" spans="1:65">
      <c r="A987" s="29"/>
      <c r="B987" s="19">
        <v>1</v>
      </c>
      <c r="C987" s="9">
        <v>5</v>
      </c>
      <c r="D987" s="23">
        <v>0.09</v>
      </c>
      <c r="E987" s="23">
        <v>8.389670890136923E-2</v>
      </c>
      <c r="F987" s="203" t="s">
        <v>108</v>
      </c>
      <c r="G987" s="203" t="s">
        <v>108</v>
      </c>
      <c r="H987" s="23">
        <v>0.09</v>
      </c>
      <c r="I987" s="23">
        <v>0.09</v>
      </c>
      <c r="J987" s="23">
        <v>0.09</v>
      </c>
      <c r="K987" s="203">
        <v>7.9564786023371303E-2</v>
      </c>
      <c r="L987" s="199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  <c r="AA987" s="200"/>
      <c r="AB987" s="200"/>
      <c r="AC987" s="200"/>
      <c r="AD987" s="200"/>
      <c r="AE987" s="200"/>
      <c r="AF987" s="200"/>
      <c r="AG987" s="200"/>
      <c r="AH987" s="200"/>
      <c r="AI987" s="200"/>
      <c r="AJ987" s="200"/>
      <c r="AK987" s="200"/>
      <c r="AL987" s="200"/>
      <c r="AM987" s="200"/>
      <c r="AN987" s="200"/>
      <c r="AO987" s="200"/>
      <c r="AP987" s="200"/>
      <c r="AQ987" s="200"/>
      <c r="AR987" s="200"/>
      <c r="AS987" s="200"/>
      <c r="AT987" s="200"/>
      <c r="AU987" s="200"/>
      <c r="AV987" s="200"/>
      <c r="AW987" s="200"/>
      <c r="AX987" s="200"/>
      <c r="AY987" s="200"/>
      <c r="AZ987" s="200"/>
      <c r="BA987" s="200"/>
      <c r="BB987" s="200"/>
      <c r="BC987" s="200"/>
      <c r="BD987" s="200"/>
      <c r="BE987" s="200"/>
      <c r="BF987" s="200"/>
      <c r="BG987" s="200"/>
      <c r="BH987" s="200"/>
      <c r="BI987" s="200"/>
      <c r="BJ987" s="200"/>
      <c r="BK987" s="200"/>
      <c r="BL987" s="200"/>
      <c r="BM987" s="201">
        <v>122</v>
      </c>
    </row>
    <row r="988" spans="1:65">
      <c r="A988" s="29"/>
      <c r="B988" s="19">
        <v>1</v>
      </c>
      <c r="C988" s="9">
        <v>6</v>
      </c>
      <c r="D988" s="23">
        <v>0.09</v>
      </c>
      <c r="E988" s="23">
        <v>9.0050167074186518E-2</v>
      </c>
      <c r="F988" s="203">
        <v>0.1</v>
      </c>
      <c r="G988" s="203" t="s">
        <v>108</v>
      </c>
      <c r="H988" s="23">
        <v>0.1</v>
      </c>
      <c r="I988" s="23">
        <v>0.1</v>
      </c>
      <c r="J988" s="23">
        <v>0.09</v>
      </c>
      <c r="K988" s="203">
        <v>7.2603711367470306E-2</v>
      </c>
      <c r="L988" s="199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  <c r="AA988" s="200"/>
      <c r="AB988" s="200"/>
      <c r="AC988" s="200"/>
      <c r="AD988" s="200"/>
      <c r="AE988" s="200"/>
      <c r="AF988" s="200"/>
      <c r="AG988" s="200"/>
      <c r="AH988" s="200"/>
      <c r="AI988" s="200"/>
      <c r="AJ988" s="200"/>
      <c r="AK988" s="200"/>
      <c r="AL988" s="200"/>
      <c r="AM988" s="200"/>
      <c r="AN988" s="200"/>
      <c r="AO988" s="200"/>
      <c r="AP988" s="200"/>
      <c r="AQ988" s="200"/>
      <c r="AR988" s="200"/>
      <c r="AS988" s="200"/>
      <c r="AT988" s="200"/>
      <c r="AU988" s="200"/>
      <c r="AV988" s="200"/>
      <c r="AW988" s="200"/>
      <c r="AX988" s="200"/>
      <c r="AY988" s="200"/>
      <c r="AZ988" s="200"/>
      <c r="BA988" s="200"/>
      <c r="BB988" s="200"/>
      <c r="BC988" s="200"/>
      <c r="BD988" s="200"/>
      <c r="BE988" s="200"/>
      <c r="BF988" s="200"/>
      <c r="BG988" s="200"/>
      <c r="BH988" s="200"/>
      <c r="BI988" s="200"/>
      <c r="BJ988" s="200"/>
      <c r="BK988" s="200"/>
      <c r="BL988" s="200"/>
      <c r="BM988" s="56"/>
    </row>
    <row r="989" spans="1:65">
      <c r="A989" s="29"/>
      <c r="B989" s="20" t="s">
        <v>258</v>
      </c>
      <c r="C989" s="12"/>
      <c r="D989" s="205">
        <v>8.9999999999999983E-2</v>
      </c>
      <c r="E989" s="205">
        <v>8.6219895945469693E-2</v>
      </c>
      <c r="F989" s="205">
        <v>0.10000000000000002</v>
      </c>
      <c r="G989" s="205">
        <v>0.1</v>
      </c>
      <c r="H989" s="205">
        <v>9.4999999999999987E-2</v>
      </c>
      <c r="I989" s="205">
        <v>9.166666666666666E-2</v>
      </c>
      <c r="J989" s="205">
        <v>8.9999999999999983E-2</v>
      </c>
      <c r="K989" s="205">
        <v>7.8938381639957839E-2</v>
      </c>
      <c r="L989" s="199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  <c r="AA989" s="200"/>
      <c r="AB989" s="200"/>
      <c r="AC989" s="200"/>
      <c r="AD989" s="200"/>
      <c r="AE989" s="200"/>
      <c r="AF989" s="200"/>
      <c r="AG989" s="200"/>
      <c r="AH989" s="200"/>
      <c r="AI989" s="200"/>
      <c r="AJ989" s="200"/>
      <c r="AK989" s="200"/>
      <c r="AL989" s="200"/>
      <c r="AM989" s="200"/>
      <c r="AN989" s="200"/>
      <c r="AO989" s="200"/>
      <c r="AP989" s="200"/>
      <c r="AQ989" s="200"/>
      <c r="AR989" s="200"/>
      <c r="AS989" s="200"/>
      <c r="AT989" s="200"/>
      <c r="AU989" s="200"/>
      <c r="AV989" s="200"/>
      <c r="AW989" s="200"/>
      <c r="AX989" s="200"/>
      <c r="AY989" s="200"/>
      <c r="AZ989" s="200"/>
      <c r="BA989" s="200"/>
      <c r="BB989" s="200"/>
      <c r="BC989" s="200"/>
      <c r="BD989" s="200"/>
      <c r="BE989" s="200"/>
      <c r="BF989" s="200"/>
      <c r="BG989" s="200"/>
      <c r="BH989" s="200"/>
      <c r="BI989" s="200"/>
      <c r="BJ989" s="200"/>
      <c r="BK989" s="200"/>
      <c r="BL989" s="200"/>
      <c r="BM989" s="56"/>
    </row>
    <row r="990" spans="1:65">
      <c r="A990" s="29"/>
      <c r="B990" s="3" t="s">
        <v>259</v>
      </c>
      <c r="C990" s="28"/>
      <c r="D990" s="23">
        <v>0.09</v>
      </c>
      <c r="E990" s="23">
        <v>8.7655096481368516E-2</v>
      </c>
      <c r="F990" s="23">
        <v>0.1</v>
      </c>
      <c r="G990" s="23">
        <v>0.1</v>
      </c>
      <c r="H990" s="23">
        <v>9.5000000000000001E-2</v>
      </c>
      <c r="I990" s="23">
        <v>0.09</v>
      </c>
      <c r="J990" s="23">
        <v>0.09</v>
      </c>
      <c r="K990" s="23">
        <v>7.9673122946964159E-2</v>
      </c>
      <c r="L990" s="199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  <c r="AA990" s="200"/>
      <c r="AB990" s="200"/>
      <c r="AC990" s="200"/>
      <c r="AD990" s="200"/>
      <c r="AE990" s="200"/>
      <c r="AF990" s="200"/>
      <c r="AG990" s="200"/>
      <c r="AH990" s="200"/>
      <c r="AI990" s="200"/>
      <c r="AJ990" s="200"/>
      <c r="AK990" s="200"/>
      <c r="AL990" s="200"/>
      <c r="AM990" s="200"/>
      <c r="AN990" s="200"/>
      <c r="AO990" s="200"/>
      <c r="AP990" s="200"/>
      <c r="AQ990" s="200"/>
      <c r="AR990" s="200"/>
      <c r="AS990" s="200"/>
      <c r="AT990" s="200"/>
      <c r="AU990" s="200"/>
      <c r="AV990" s="200"/>
      <c r="AW990" s="200"/>
      <c r="AX990" s="200"/>
      <c r="AY990" s="200"/>
      <c r="AZ990" s="200"/>
      <c r="BA990" s="200"/>
      <c r="BB990" s="200"/>
      <c r="BC990" s="200"/>
      <c r="BD990" s="200"/>
      <c r="BE990" s="200"/>
      <c r="BF990" s="200"/>
      <c r="BG990" s="200"/>
      <c r="BH990" s="200"/>
      <c r="BI990" s="200"/>
      <c r="BJ990" s="200"/>
      <c r="BK990" s="200"/>
      <c r="BL990" s="200"/>
      <c r="BM990" s="56"/>
    </row>
    <row r="991" spans="1:65">
      <c r="A991" s="29"/>
      <c r="B991" s="3" t="s">
        <v>260</v>
      </c>
      <c r="C991" s="28"/>
      <c r="D991" s="23">
        <v>1.5202354861220293E-17</v>
      </c>
      <c r="E991" s="23">
        <v>4.3944784516149072E-3</v>
      </c>
      <c r="F991" s="23">
        <v>1.6996749443881478E-17</v>
      </c>
      <c r="G991" s="23">
        <v>0</v>
      </c>
      <c r="H991" s="23">
        <v>5.4772255750516656E-3</v>
      </c>
      <c r="I991" s="23">
        <v>4.0824829046386332E-3</v>
      </c>
      <c r="J991" s="23">
        <v>1.5202354861220293E-17</v>
      </c>
      <c r="K991" s="23">
        <v>4.0897246071005732E-3</v>
      </c>
      <c r="L991" s="199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  <c r="AA991" s="200"/>
      <c r="AB991" s="200"/>
      <c r="AC991" s="200"/>
      <c r="AD991" s="200"/>
      <c r="AE991" s="200"/>
      <c r="AF991" s="200"/>
      <c r="AG991" s="200"/>
      <c r="AH991" s="200"/>
      <c r="AI991" s="200"/>
      <c r="AJ991" s="200"/>
      <c r="AK991" s="200"/>
      <c r="AL991" s="200"/>
      <c r="AM991" s="200"/>
      <c r="AN991" s="200"/>
      <c r="AO991" s="200"/>
      <c r="AP991" s="200"/>
      <c r="AQ991" s="200"/>
      <c r="AR991" s="200"/>
      <c r="AS991" s="200"/>
      <c r="AT991" s="200"/>
      <c r="AU991" s="200"/>
      <c r="AV991" s="200"/>
      <c r="AW991" s="200"/>
      <c r="AX991" s="200"/>
      <c r="AY991" s="200"/>
      <c r="AZ991" s="200"/>
      <c r="BA991" s="200"/>
      <c r="BB991" s="200"/>
      <c r="BC991" s="200"/>
      <c r="BD991" s="200"/>
      <c r="BE991" s="200"/>
      <c r="BF991" s="200"/>
      <c r="BG991" s="200"/>
      <c r="BH991" s="200"/>
      <c r="BI991" s="200"/>
      <c r="BJ991" s="200"/>
      <c r="BK991" s="200"/>
      <c r="BL991" s="200"/>
      <c r="BM991" s="56"/>
    </row>
    <row r="992" spans="1:65">
      <c r="A992" s="29"/>
      <c r="B992" s="3" t="s">
        <v>86</v>
      </c>
      <c r="C992" s="28"/>
      <c r="D992" s="13">
        <v>1.6891505401355884E-16</v>
      </c>
      <c r="E992" s="13">
        <v>5.0968264382900932E-2</v>
      </c>
      <c r="F992" s="13">
        <v>1.6996749443881474E-16</v>
      </c>
      <c r="G992" s="13">
        <v>0</v>
      </c>
      <c r="H992" s="13">
        <v>5.7655006053175438E-2</v>
      </c>
      <c r="I992" s="13">
        <v>4.4536177141512368E-2</v>
      </c>
      <c r="J992" s="13">
        <v>1.6891505401355884E-16</v>
      </c>
      <c r="K992" s="13">
        <v>5.1809075916377727E-2</v>
      </c>
      <c r="L992" s="149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3" t="s">
        <v>261</v>
      </c>
      <c r="C993" s="28"/>
      <c r="D993" s="13">
        <v>-6.3736989578304648E-3</v>
      </c>
      <c r="E993" s="13">
        <v>-4.8107152394024189E-2</v>
      </c>
      <c r="F993" s="13">
        <v>0.10402922338018872</v>
      </c>
      <c r="G993" s="13">
        <v>0.10402922338018872</v>
      </c>
      <c r="H993" s="13">
        <v>4.8827762211179015E-2</v>
      </c>
      <c r="I993" s="13">
        <v>1.2026788098506103E-2</v>
      </c>
      <c r="J993" s="13">
        <v>-6.3736989578304648E-3</v>
      </c>
      <c r="K993" s="13">
        <v>-0.12849719823148409</v>
      </c>
      <c r="L993" s="14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45" t="s">
        <v>262</v>
      </c>
      <c r="C994" s="46"/>
      <c r="D994" s="44">
        <v>0</v>
      </c>
      <c r="E994" s="44">
        <v>0.94</v>
      </c>
      <c r="F994" s="44" t="s">
        <v>263</v>
      </c>
      <c r="G994" s="44" t="s">
        <v>263</v>
      </c>
      <c r="H994" s="44">
        <v>1.24</v>
      </c>
      <c r="I994" s="44">
        <v>0.41</v>
      </c>
      <c r="J994" s="44">
        <v>0</v>
      </c>
      <c r="K994" s="44">
        <v>2.74</v>
      </c>
      <c r="L994" s="14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B995" s="30" t="s">
        <v>296</v>
      </c>
      <c r="C995" s="20"/>
      <c r="D995" s="20"/>
      <c r="E995" s="20"/>
      <c r="F995" s="20"/>
      <c r="G995" s="20"/>
      <c r="H995" s="20"/>
      <c r="I995" s="20"/>
      <c r="J995" s="20"/>
      <c r="K995" s="20"/>
      <c r="BM995" s="55"/>
    </row>
    <row r="996" spans="1:65">
      <c r="BM996" s="55"/>
    </row>
    <row r="997" spans="1:65" ht="15">
      <c r="B997" s="8" t="s">
        <v>557</v>
      </c>
      <c r="BM997" s="27" t="s">
        <v>66</v>
      </c>
    </row>
    <row r="998" spans="1:65" ht="15">
      <c r="A998" s="24" t="s">
        <v>32</v>
      </c>
      <c r="B998" s="18" t="s">
        <v>111</v>
      </c>
      <c r="C998" s="15" t="s">
        <v>112</v>
      </c>
      <c r="D998" s="16" t="s">
        <v>223</v>
      </c>
      <c r="E998" s="17" t="s">
        <v>223</v>
      </c>
      <c r="F998" s="17" t="s">
        <v>223</v>
      </c>
      <c r="G998" s="17" t="s">
        <v>223</v>
      </c>
      <c r="H998" s="17" t="s">
        <v>223</v>
      </c>
      <c r="I998" s="17" t="s">
        <v>223</v>
      </c>
      <c r="J998" s="17" t="s">
        <v>223</v>
      </c>
      <c r="K998" s="17" t="s">
        <v>223</v>
      </c>
      <c r="L998" s="17" t="s">
        <v>223</v>
      </c>
      <c r="M998" s="17" t="s">
        <v>223</v>
      </c>
      <c r="N998" s="17" t="s">
        <v>223</v>
      </c>
      <c r="O998" s="17" t="s">
        <v>223</v>
      </c>
      <c r="P998" s="17" t="s">
        <v>223</v>
      </c>
      <c r="Q998" s="17" t="s">
        <v>223</v>
      </c>
      <c r="R998" s="17" t="s">
        <v>223</v>
      </c>
      <c r="S998" s="17" t="s">
        <v>223</v>
      </c>
      <c r="T998" s="17" t="s">
        <v>223</v>
      </c>
      <c r="U998" s="17" t="s">
        <v>223</v>
      </c>
      <c r="V998" s="17" t="s">
        <v>223</v>
      </c>
      <c r="W998" s="17" t="s">
        <v>223</v>
      </c>
      <c r="X998" s="17" t="s">
        <v>223</v>
      </c>
      <c r="Y998" s="17" t="s">
        <v>223</v>
      </c>
      <c r="Z998" s="149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 t="s">
        <v>224</v>
      </c>
      <c r="C999" s="9" t="s">
        <v>224</v>
      </c>
      <c r="D999" s="147" t="s">
        <v>226</v>
      </c>
      <c r="E999" s="148" t="s">
        <v>227</v>
      </c>
      <c r="F999" s="148" t="s">
        <v>228</v>
      </c>
      <c r="G999" s="148" t="s">
        <v>229</v>
      </c>
      <c r="H999" s="148" t="s">
        <v>230</v>
      </c>
      <c r="I999" s="148" t="s">
        <v>231</v>
      </c>
      <c r="J999" s="148" t="s">
        <v>232</v>
      </c>
      <c r="K999" s="148" t="s">
        <v>234</v>
      </c>
      <c r="L999" s="148" t="s">
        <v>235</v>
      </c>
      <c r="M999" s="148" t="s">
        <v>236</v>
      </c>
      <c r="N999" s="148" t="s">
        <v>237</v>
      </c>
      <c r="O999" s="148" t="s">
        <v>264</v>
      </c>
      <c r="P999" s="148" t="s">
        <v>238</v>
      </c>
      <c r="Q999" s="148" t="s">
        <v>239</v>
      </c>
      <c r="R999" s="148" t="s">
        <v>240</v>
      </c>
      <c r="S999" s="148" t="s">
        <v>241</v>
      </c>
      <c r="T999" s="148" t="s">
        <v>242</v>
      </c>
      <c r="U999" s="148" t="s">
        <v>243</v>
      </c>
      <c r="V999" s="148" t="s">
        <v>244</v>
      </c>
      <c r="W999" s="148" t="s">
        <v>245</v>
      </c>
      <c r="X999" s="148" t="s">
        <v>246</v>
      </c>
      <c r="Y999" s="148" t="s">
        <v>248</v>
      </c>
      <c r="Z999" s="149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 t="s">
        <v>3</v>
      </c>
    </row>
    <row r="1000" spans="1:65">
      <c r="A1000" s="29"/>
      <c r="B1000" s="19"/>
      <c r="C1000" s="9"/>
      <c r="D1000" s="10" t="s">
        <v>291</v>
      </c>
      <c r="E1000" s="11" t="s">
        <v>291</v>
      </c>
      <c r="F1000" s="11" t="s">
        <v>291</v>
      </c>
      <c r="G1000" s="11" t="s">
        <v>291</v>
      </c>
      <c r="H1000" s="11" t="s">
        <v>292</v>
      </c>
      <c r="I1000" s="11" t="s">
        <v>291</v>
      </c>
      <c r="J1000" s="11" t="s">
        <v>291</v>
      </c>
      <c r="K1000" s="11" t="s">
        <v>292</v>
      </c>
      <c r="L1000" s="11" t="s">
        <v>292</v>
      </c>
      <c r="M1000" s="11" t="s">
        <v>292</v>
      </c>
      <c r="N1000" s="11" t="s">
        <v>292</v>
      </c>
      <c r="O1000" s="11" t="s">
        <v>292</v>
      </c>
      <c r="P1000" s="11" t="s">
        <v>291</v>
      </c>
      <c r="Q1000" s="11" t="s">
        <v>292</v>
      </c>
      <c r="R1000" s="11" t="s">
        <v>291</v>
      </c>
      <c r="S1000" s="11" t="s">
        <v>291</v>
      </c>
      <c r="T1000" s="11" t="s">
        <v>291</v>
      </c>
      <c r="U1000" s="11" t="s">
        <v>114</v>
      </c>
      <c r="V1000" s="11" t="s">
        <v>292</v>
      </c>
      <c r="W1000" s="11" t="s">
        <v>291</v>
      </c>
      <c r="X1000" s="11" t="s">
        <v>292</v>
      </c>
      <c r="Y1000" s="11" t="s">
        <v>291</v>
      </c>
      <c r="Z1000" s="149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2</v>
      </c>
    </row>
    <row r="1001" spans="1:65">
      <c r="A1001" s="29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149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3</v>
      </c>
    </row>
    <row r="1002" spans="1:65">
      <c r="A1002" s="29"/>
      <c r="B1002" s="18">
        <v>1</v>
      </c>
      <c r="C1002" s="14">
        <v>1</v>
      </c>
      <c r="D1002" s="21">
        <v>1.7</v>
      </c>
      <c r="E1002" s="21">
        <v>1.6</v>
      </c>
      <c r="F1002" s="143">
        <v>1.3489667626598201</v>
      </c>
      <c r="G1002" s="21">
        <v>1.75543940553839</v>
      </c>
      <c r="H1002" s="21">
        <v>1.7</v>
      </c>
      <c r="I1002" s="21">
        <v>1.8</v>
      </c>
      <c r="J1002" s="21">
        <v>1.82</v>
      </c>
      <c r="K1002" s="21">
        <v>1.7</v>
      </c>
      <c r="L1002" s="21">
        <v>1.9</v>
      </c>
      <c r="M1002" s="21">
        <v>1.5</v>
      </c>
      <c r="N1002" s="21">
        <v>1.8</v>
      </c>
      <c r="O1002" s="21">
        <v>1.7</v>
      </c>
      <c r="P1002" s="21">
        <v>1.75</v>
      </c>
      <c r="Q1002" s="21">
        <v>1.79</v>
      </c>
      <c r="R1002" s="21">
        <v>1.8</v>
      </c>
      <c r="S1002" s="21">
        <v>1.8725542678784008</v>
      </c>
      <c r="T1002" s="21">
        <v>1.6790602892276281</v>
      </c>
      <c r="U1002" s="21">
        <v>1.5018350842493269</v>
      </c>
      <c r="V1002" s="21">
        <v>1.8</v>
      </c>
      <c r="W1002" s="21">
        <v>1.8</v>
      </c>
      <c r="X1002" s="21">
        <v>1.9</v>
      </c>
      <c r="Y1002" s="21">
        <v>1.81</v>
      </c>
      <c r="Z1002" s="149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>
        <v>1</v>
      </c>
      <c r="C1003" s="9">
        <v>2</v>
      </c>
      <c r="D1003" s="11">
        <v>1.65</v>
      </c>
      <c r="E1003" s="11">
        <v>1.6</v>
      </c>
      <c r="F1003" s="144">
        <v>1.5184888902406661</v>
      </c>
      <c r="G1003" s="11">
        <v>1.7303693399071201</v>
      </c>
      <c r="H1003" s="11">
        <v>1.8</v>
      </c>
      <c r="I1003" s="11">
        <v>1.6</v>
      </c>
      <c r="J1003" s="11">
        <v>1.8</v>
      </c>
      <c r="K1003" s="11">
        <v>1.7</v>
      </c>
      <c r="L1003" s="11">
        <v>1.9</v>
      </c>
      <c r="M1003" s="11">
        <v>1.6</v>
      </c>
      <c r="N1003" s="11">
        <v>1.8</v>
      </c>
      <c r="O1003" s="11">
        <v>1.6</v>
      </c>
      <c r="P1003" s="11">
        <v>1.8</v>
      </c>
      <c r="Q1003" s="11">
        <v>1.8</v>
      </c>
      <c r="R1003" s="11">
        <v>1.8</v>
      </c>
      <c r="S1003" s="11">
        <v>1.7846496009505388</v>
      </c>
      <c r="T1003" s="11">
        <v>1.605508546784532</v>
      </c>
      <c r="U1003" s="11">
        <v>1.8245535306340623</v>
      </c>
      <c r="V1003" s="11">
        <v>1.8</v>
      </c>
      <c r="W1003" s="11">
        <v>1.85</v>
      </c>
      <c r="X1003" s="11">
        <v>1.9</v>
      </c>
      <c r="Y1003" s="11">
        <v>1.82</v>
      </c>
      <c r="Z1003" s="149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e">
        <v>#N/A</v>
      </c>
    </row>
    <row r="1004" spans="1:65">
      <c r="A1004" s="29"/>
      <c r="B1004" s="19">
        <v>1</v>
      </c>
      <c r="C1004" s="9">
        <v>3</v>
      </c>
      <c r="D1004" s="11">
        <v>1.66</v>
      </c>
      <c r="E1004" s="11">
        <v>1.6</v>
      </c>
      <c r="F1004" s="144">
        <v>1.4724505373104699</v>
      </c>
      <c r="G1004" s="11">
        <v>1.73988468140496</v>
      </c>
      <c r="H1004" s="11">
        <v>1.7</v>
      </c>
      <c r="I1004" s="11">
        <v>1.6</v>
      </c>
      <c r="J1004" s="11">
        <v>1.81</v>
      </c>
      <c r="K1004" s="11">
        <v>1.6</v>
      </c>
      <c r="L1004" s="11">
        <v>1.9</v>
      </c>
      <c r="M1004" s="11">
        <v>1.6</v>
      </c>
      <c r="N1004" s="11">
        <v>1.7</v>
      </c>
      <c r="O1004" s="11">
        <v>1.7</v>
      </c>
      <c r="P1004" s="11">
        <v>1.77</v>
      </c>
      <c r="Q1004" s="11">
        <v>1.8</v>
      </c>
      <c r="R1004" s="11">
        <v>1.8</v>
      </c>
      <c r="S1004" s="11">
        <v>1.6836102954707375</v>
      </c>
      <c r="T1004" s="11">
        <v>1.548922411392696</v>
      </c>
      <c r="U1004" s="11">
        <v>1.5076885466308039</v>
      </c>
      <c r="V1004" s="11">
        <v>1.8</v>
      </c>
      <c r="W1004" s="11">
        <v>1.82</v>
      </c>
      <c r="X1004" s="11">
        <v>1.9</v>
      </c>
      <c r="Y1004" s="11">
        <v>1.75</v>
      </c>
      <c r="Z1004" s="149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16</v>
      </c>
    </row>
    <row r="1005" spans="1:65">
      <c r="A1005" s="29"/>
      <c r="B1005" s="19">
        <v>1</v>
      </c>
      <c r="C1005" s="9">
        <v>4</v>
      </c>
      <c r="D1005" s="11">
        <v>1.69</v>
      </c>
      <c r="E1005" s="11">
        <v>1.7</v>
      </c>
      <c r="F1005" s="144">
        <v>1.3566344535771899</v>
      </c>
      <c r="G1005" s="11">
        <v>1.7795896532672899</v>
      </c>
      <c r="H1005" s="11">
        <v>1.8</v>
      </c>
      <c r="I1005" s="11">
        <v>1.7</v>
      </c>
      <c r="J1005" s="11">
        <v>1.79</v>
      </c>
      <c r="K1005" s="11">
        <v>1.6</v>
      </c>
      <c r="L1005" s="11">
        <v>2</v>
      </c>
      <c r="M1005" s="11">
        <v>1.5</v>
      </c>
      <c r="N1005" s="11">
        <v>1.7</v>
      </c>
      <c r="O1005" s="11">
        <v>1.7</v>
      </c>
      <c r="P1005" s="11">
        <v>1.69</v>
      </c>
      <c r="Q1005" s="11">
        <v>1.8</v>
      </c>
      <c r="R1005" s="11">
        <v>1.7</v>
      </c>
      <c r="S1005" s="11">
        <v>1.8243048352888693</v>
      </c>
      <c r="T1005" s="11">
        <v>1.5615874114330681</v>
      </c>
      <c r="U1005" s="11">
        <v>1.7096519768013616</v>
      </c>
      <c r="V1005" s="11">
        <v>1.7</v>
      </c>
      <c r="W1005" s="11">
        <v>1.87</v>
      </c>
      <c r="X1005" s="11">
        <v>1.9</v>
      </c>
      <c r="Y1005" s="11">
        <v>1.78</v>
      </c>
      <c r="Z1005" s="149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1.7373601454783452</v>
      </c>
    </row>
    <row r="1006" spans="1:65">
      <c r="A1006" s="29"/>
      <c r="B1006" s="19">
        <v>1</v>
      </c>
      <c r="C1006" s="9">
        <v>5</v>
      </c>
      <c r="D1006" s="11">
        <v>1.7</v>
      </c>
      <c r="E1006" s="11">
        <v>1.6</v>
      </c>
      <c r="F1006" s="144">
        <v>1.3381403840261459</v>
      </c>
      <c r="G1006" s="11">
        <v>1.78355911850185</v>
      </c>
      <c r="H1006" s="11">
        <v>1.8</v>
      </c>
      <c r="I1006" s="11">
        <v>1.7</v>
      </c>
      <c r="J1006" s="11">
        <v>1.78</v>
      </c>
      <c r="K1006" s="11">
        <v>1.7</v>
      </c>
      <c r="L1006" s="11">
        <v>2</v>
      </c>
      <c r="M1006" s="11">
        <v>1.5</v>
      </c>
      <c r="N1006" s="11">
        <v>1.7</v>
      </c>
      <c r="O1006" s="11">
        <v>1.7</v>
      </c>
      <c r="P1006" s="11">
        <v>1.74</v>
      </c>
      <c r="Q1006" s="11">
        <v>1.82</v>
      </c>
      <c r="R1006" s="11">
        <v>1.8</v>
      </c>
      <c r="S1006" s="11">
        <v>1.7630969668182379</v>
      </c>
      <c r="T1006" s="11">
        <v>1.6576234771313281</v>
      </c>
      <c r="U1006" s="11">
        <v>1.7747979720536482</v>
      </c>
      <c r="V1006" s="11">
        <v>1.7</v>
      </c>
      <c r="W1006" s="11">
        <v>1.87</v>
      </c>
      <c r="X1006" s="11">
        <v>1.9</v>
      </c>
      <c r="Y1006" s="11">
        <v>1.73</v>
      </c>
      <c r="Z1006" s="149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123</v>
      </c>
    </row>
    <row r="1007" spans="1:65">
      <c r="A1007" s="29"/>
      <c r="B1007" s="19">
        <v>1</v>
      </c>
      <c r="C1007" s="9">
        <v>6</v>
      </c>
      <c r="D1007" s="11">
        <v>1.7</v>
      </c>
      <c r="E1007" s="11">
        <v>1.6</v>
      </c>
      <c r="F1007" s="144">
        <v>1.6082424802519062</v>
      </c>
      <c r="G1007" s="11">
        <v>1.7407664697916201</v>
      </c>
      <c r="H1007" s="11">
        <v>1.7</v>
      </c>
      <c r="I1007" s="11">
        <v>1.7</v>
      </c>
      <c r="J1007" s="11">
        <v>1.81</v>
      </c>
      <c r="K1007" s="11">
        <v>1.6</v>
      </c>
      <c r="L1007" s="11">
        <v>2</v>
      </c>
      <c r="M1007" s="11">
        <v>1.5</v>
      </c>
      <c r="N1007" s="11">
        <v>1.7</v>
      </c>
      <c r="O1007" s="11">
        <v>1.6</v>
      </c>
      <c r="P1007" s="11">
        <v>1.73</v>
      </c>
      <c r="Q1007" s="11">
        <v>1.88</v>
      </c>
      <c r="R1007" s="11">
        <v>1.7</v>
      </c>
      <c r="S1007" s="11">
        <v>1.8345093100191792</v>
      </c>
      <c r="T1007" s="11">
        <v>1.4783091837478559</v>
      </c>
      <c r="U1007" s="11">
        <v>1.8155059553480088</v>
      </c>
      <c r="V1007" s="11">
        <v>1.8</v>
      </c>
      <c r="W1007" s="11">
        <v>1.86</v>
      </c>
      <c r="X1007" s="11">
        <v>1.8</v>
      </c>
      <c r="Y1007" s="11">
        <v>1.71</v>
      </c>
      <c r="Z1007" s="149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20" t="s">
        <v>258</v>
      </c>
      <c r="C1008" s="12"/>
      <c r="D1008" s="22">
        <v>1.6833333333333329</v>
      </c>
      <c r="E1008" s="22">
        <v>1.6166666666666669</v>
      </c>
      <c r="F1008" s="22">
        <v>1.4404872513443665</v>
      </c>
      <c r="G1008" s="22">
        <v>1.7549347780685383</v>
      </c>
      <c r="H1008" s="22">
        <v>1.75</v>
      </c>
      <c r="I1008" s="22">
        <v>1.6833333333333333</v>
      </c>
      <c r="J1008" s="22">
        <v>1.8016666666666667</v>
      </c>
      <c r="K1008" s="22">
        <v>1.6499999999999997</v>
      </c>
      <c r="L1008" s="22">
        <v>1.95</v>
      </c>
      <c r="M1008" s="22">
        <v>1.5333333333333332</v>
      </c>
      <c r="N1008" s="22">
        <v>1.7333333333333332</v>
      </c>
      <c r="O1008" s="22">
        <v>1.6666666666666667</v>
      </c>
      <c r="P1008" s="22">
        <v>1.7466666666666668</v>
      </c>
      <c r="Q1008" s="22">
        <v>1.8150000000000002</v>
      </c>
      <c r="R1008" s="22">
        <v>1.7666666666666666</v>
      </c>
      <c r="S1008" s="22">
        <v>1.793787546070994</v>
      </c>
      <c r="T1008" s="22">
        <v>1.588501886619518</v>
      </c>
      <c r="U1008" s="22">
        <v>1.6890055109528685</v>
      </c>
      <c r="V1008" s="22">
        <v>1.7666666666666668</v>
      </c>
      <c r="W1008" s="22">
        <v>1.845</v>
      </c>
      <c r="X1008" s="22">
        <v>1.8833333333333335</v>
      </c>
      <c r="Y1008" s="22">
        <v>1.7666666666666668</v>
      </c>
      <c r="Z1008" s="149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3" t="s">
        <v>259</v>
      </c>
      <c r="C1009" s="28"/>
      <c r="D1009" s="11">
        <v>1.6949999999999998</v>
      </c>
      <c r="E1009" s="11">
        <v>1.6</v>
      </c>
      <c r="F1009" s="11">
        <v>1.4145424954438299</v>
      </c>
      <c r="G1009" s="11">
        <v>1.748102937665005</v>
      </c>
      <c r="H1009" s="11">
        <v>1.75</v>
      </c>
      <c r="I1009" s="11">
        <v>1.7</v>
      </c>
      <c r="J1009" s="11">
        <v>1.8050000000000002</v>
      </c>
      <c r="K1009" s="11">
        <v>1.65</v>
      </c>
      <c r="L1009" s="11">
        <v>1.95</v>
      </c>
      <c r="M1009" s="11">
        <v>1.5</v>
      </c>
      <c r="N1009" s="11">
        <v>1.7</v>
      </c>
      <c r="O1009" s="11">
        <v>1.7</v>
      </c>
      <c r="P1009" s="11">
        <v>1.7450000000000001</v>
      </c>
      <c r="Q1009" s="11">
        <v>1.8</v>
      </c>
      <c r="R1009" s="11">
        <v>1.8</v>
      </c>
      <c r="S1009" s="11">
        <v>1.804477218119704</v>
      </c>
      <c r="T1009" s="11">
        <v>1.5835479791088001</v>
      </c>
      <c r="U1009" s="11">
        <v>1.7422249744275049</v>
      </c>
      <c r="V1009" s="11">
        <v>1.8</v>
      </c>
      <c r="W1009" s="11">
        <v>1.855</v>
      </c>
      <c r="X1009" s="11">
        <v>1.9</v>
      </c>
      <c r="Y1009" s="11">
        <v>1.7650000000000001</v>
      </c>
      <c r="Z1009" s="149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3" t="s">
        <v>260</v>
      </c>
      <c r="C1010" s="28"/>
      <c r="D1010" s="23">
        <v>2.2509257354845533E-2</v>
      </c>
      <c r="E1010" s="23">
        <v>4.0824829046386249E-2</v>
      </c>
      <c r="F1010" s="23">
        <v>0.11057115079293996</v>
      </c>
      <c r="G1010" s="23">
        <v>2.2172855054172758E-2</v>
      </c>
      <c r="H1010" s="23">
        <v>5.4772255750516662E-2</v>
      </c>
      <c r="I1010" s="23">
        <v>7.527726527090807E-2</v>
      </c>
      <c r="J1010" s="23">
        <v>1.4719601443879758E-2</v>
      </c>
      <c r="K1010" s="23">
        <v>5.4772255750516544E-2</v>
      </c>
      <c r="L1010" s="23">
        <v>5.4772255750516662E-2</v>
      </c>
      <c r="M1010" s="23">
        <v>5.1639777949432267E-2</v>
      </c>
      <c r="N1010" s="23">
        <v>5.1639777949432267E-2</v>
      </c>
      <c r="O1010" s="23">
        <v>5.1639777949432156E-2</v>
      </c>
      <c r="P1010" s="23">
        <v>3.7237973450050546E-2</v>
      </c>
      <c r="Q1010" s="23">
        <v>3.3316662497915303E-2</v>
      </c>
      <c r="R1010" s="23">
        <v>5.1639777949432274E-2</v>
      </c>
      <c r="S1010" s="23">
        <v>6.6269455573847086E-2</v>
      </c>
      <c r="T1010" s="23">
        <v>7.4432789344130085E-2</v>
      </c>
      <c r="U1010" s="23">
        <v>0.14837173665410661</v>
      </c>
      <c r="V1010" s="23">
        <v>5.1639777949432274E-2</v>
      </c>
      <c r="W1010" s="23">
        <v>2.8809720581775892E-2</v>
      </c>
      <c r="X1010" s="23">
        <v>4.0824829046386249E-2</v>
      </c>
      <c r="Y1010" s="23">
        <v>4.4121045620731499E-2</v>
      </c>
      <c r="Z1010" s="199"/>
      <c r="AA1010" s="200"/>
      <c r="AB1010" s="200"/>
      <c r="AC1010" s="200"/>
      <c r="AD1010" s="200"/>
      <c r="AE1010" s="200"/>
      <c r="AF1010" s="200"/>
      <c r="AG1010" s="200"/>
      <c r="AH1010" s="200"/>
      <c r="AI1010" s="200"/>
      <c r="AJ1010" s="200"/>
      <c r="AK1010" s="200"/>
      <c r="AL1010" s="200"/>
      <c r="AM1010" s="200"/>
      <c r="AN1010" s="200"/>
      <c r="AO1010" s="200"/>
      <c r="AP1010" s="200"/>
      <c r="AQ1010" s="200"/>
      <c r="AR1010" s="200"/>
      <c r="AS1010" s="200"/>
      <c r="AT1010" s="200"/>
      <c r="AU1010" s="200"/>
      <c r="AV1010" s="200"/>
      <c r="AW1010" s="200"/>
      <c r="AX1010" s="200"/>
      <c r="AY1010" s="200"/>
      <c r="AZ1010" s="200"/>
      <c r="BA1010" s="200"/>
      <c r="BB1010" s="200"/>
      <c r="BC1010" s="200"/>
      <c r="BD1010" s="200"/>
      <c r="BE1010" s="200"/>
      <c r="BF1010" s="200"/>
      <c r="BG1010" s="200"/>
      <c r="BH1010" s="200"/>
      <c r="BI1010" s="200"/>
      <c r="BJ1010" s="200"/>
      <c r="BK1010" s="200"/>
      <c r="BL1010" s="200"/>
      <c r="BM1010" s="56"/>
    </row>
    <row r="1011" spans="1:65">
      <c r="A1011" s="29"/>
      <c r="B1011" s="3" t="s">
        <v>86</v>
      </c>
      <c r="C1011" s="28"/>
      <c r="D1011" s="13">
        <v>1.3371836052383488E-2</v>
      </c>
      <c r="E1011" s="13">
        <v>2.5252471575084274E-2</v>
      </c>
      <c r="F1011" s="13">
        <v>7.6759548333209471E-2</v>
      </c>
      <c r="G1011" s="13">
        <v>1.2634574988921217E-2</v>
      </c>
      <c r="H1011" s="13">
        <v>3.1298431857438094E-2</v>
      </c>
      <c r="I1011" s="13">
        <v>4.471916748766816E-2</v>
      </c>
      <c r="J1011" s="13">
        <v>8.1699915507195686E-3</v>
      </c>
      <c r="K1011" s="13">
        <v>3.3195306515464582E-2</v>
      </c>
      <c r="L1011" s="13">
        <v>2.8088336282316238E-2</v>
      </c>
      <c r="M1011" s="13">
        <v>3.3678116053977566E-2</v>
      </c>
      <c r="N1011" s="13">
        <v>2.9792179586210926E-2</v>
      </c>
      <c r="O1011" s="13">
        <v>3.0983866769659293E-2</v>
      </c>
      <c r="P1011" s="13">
        <v>2.1319450448502218E-2</v>
      </c>
      <c r="Q1011" s="13">
        <v>1.8356287877639283E-2</v>
      </c>
      <c r="R1011" s="13">
        <v>2.9230062990244682E-2</v>
      </c>
      <c r="S1011" s="13">
        <v>3.6943870927747147E-2</v>
      </c>
      <c r="T1011" s="13">
        <v>4.685722438928297E-2</v>
      </c>
      <c r="U1011" s="13">
        <v>8.7845620213756012E-2</v>
      </c>
      <c r="V1011" s="13">
        <v>2.9230062990244679E-2</v>
      </c>
      <c r="W1011" s="13">
        <v>1.5615024705569589E-2</v>
      </c>
      <c r="X1011" s="13">
        <v>2.1676900378612165E-2</v>
      </c>
      <c r="Y1011" s="13">
        <v>2.4974176766451788E-2</v>
      </c>
      <c r="Z1011" s="149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261</v>
      </c>
      <c r="C1012" s="28"/>
      <c r="D1012" s="13">
        <v>-3.1097071200592685E-2</v>
      </c>
      <c r="E1012" s="13">
        <v>-6.946946442037083E-2</v>
      </c>
      <c r="F1012" s="13">
        <v>-0.17087585145004058</v>
      </c>
      <c r="G1012" s="13">
        <v>1.0115710686660284E-2</v>
      </c>
      <c r="H1012" s="13">
        <v>7.2753220191861256E-3</v>
      </c>
      <c r="I1012" s="13">
        <v>-3.1097071200592463E-2</v>
      </c>
      <c r="J1012" s="13">
        <v>3.7013926764514427E-2</v>
      </c>
      <c r="K1012" s="13">
        <v>-5.028326781048198E-2</v>
      </c>
      <c r="L1012" s="13">
        <v>0.12239250167852145</v>
      </c>
      <c r="M1012" s="13">
        <v>-0.11743495594509423</v>
      </c>
      <c r="N1012" s="13">
        <v>-2.3177762857586881E-3</v>
      </c>
      <c r="O1012" s="13">
        <v>-4.0690169505537055E-2</v>
      </c>
      <c r="P1012" s="13">
        <v>5.3567023581970741E-3</v>
      </c>
      <c r="Q1012" s="13">
        <v>4.4688405408470189E-2</v>
      </c>
      <c r="R1012" s="13">
        <v>1.6868420324130717E-2</v>
      </c>
      <c r="S1012" s="13">
        <v>3.2478816058666204E-2</v>
      </c>
      <c r="T1012" s="13">
        <v>-8.5680714644137401E-2</v>
      </c>
      <c r="U1012" s="13">
        <v>-2.7832245750153972E-2</v>
      </c>
      <c r="V1012" s="13">
        <v>1.6868420324130717E-2</v>
      </c>
      <c r="W1012" s="13">
        <v>6.1955982357370321E-2</v>
      </c>
      <c r="X1012" s="13">
        <v>8.4020108458743081E-2</v>
      </c>
      <c r="Y1012" s="13">
        <v>1.6868420324130717E-2</v>
      </c>
      <c r="Z1012" s="149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45" t="s">
        <v>262</v>
      </c>
      <c r="C1013" s="46"/>
      <c r="D1013" s="44">
        <v>0.67</v>
      </c>
      <c r="E1013" s="44">
        <v>1.37</v>
      </c>
      <c r="F1013" s="44">
        <v>3.19</v>
      </c>
      <c r="G1013" s="44">
        <v>7.0000000000000007E-2</v>
      </c>
      <c r="H1013" s="44">
        <v>0.02</v>
      </c>
      <c r="I1013" s="44">
        <v>0.67</v>
      </c>
      <c r="J1013" s="44">
        <v>0.55000000000000004</v>
      </c>
      <c r="K1013" s="44">
        <v>1.02</v>
      </c>
      <c r="L1013" s="44">
        <v>2.09</v>
      </c>
      <c r="M1013" s="44">
        <v>2.23</v>
      </c>
      <c r="N1013" s="44">
        <v>0.16</v>
      </c>
      <c r="O1013" s="44">
        <v>0.85</v>
      </c>
      <c r="P1013" s="44">
        <v>0.02</v>
      </c>
      <c r="Q1013" s="44">
        <v>0.69</v>
      </c>
      <c r="R1013" s="44">
        <v>0.19</v>
      </c>
      <c r="S1013" s="44">
        <v>0.47</v>
      </c>
      <c r="T1013" s="44">
        <v>1.66</v>
      </c>
      <c r="U1013" s="44">
        <v>0.62</v>
      </c>
      <c r="V1013" s="44">
        <v>0.19</v>
      </c>
      <c r="W1013" s="44">
        <v>1</v>
      </c>
      <c r="X1013" s="44">
        <v>1.4</v>
      </c>
      <c r="Y1013" s="44">
        <v>0.19</v>
      </c>
      <c r="Z1013" s="149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BM1014" s="55"/>
    </row>
    <row r="1015" spans="1:65" ht="15">
      <c r="B1015" s="8" t="s">
        <v>500</v>
      </c>
      <c r="BM1015" s="27" t="s">
        <v>66</v>
      </c>
    </row>
    <row r="1016" spans="1:65" ht="15">
      <c r="A1016" s="24" t="s">
        <v>65</v>
      </c>
      <c r="B1016" s="18" t="s">
        <v>111</v>
      </c>
      <c r="C1016" s="15" t="s">
        <v>112</v>
      </c>
      <c r="D1016" s="16" t="s">
        <v>223</v>
      </c>
      <c r="E1016" s="17" t="s">
        <v>223</v>
      </c>
      <c r="F1016" s="17" t="s">
        <v>223</v>
      </c>
      <c r="G1016" s="17" t="s">
        <v>223</v>
      </c>
      <c r="H1016" s="17" t="s">
        <v>223</v>
      </c>
      <c r="I1016" s="17" t="s">
        <v>223</v>
      </c>
      <c r="J1016" s="17" t="s">
        <v>223</v>
      </c>
      <c r="K1016" s="17" t="s">
        <v>223</v>
      </c>
      <c r="L1016" s="17" t="s">
        <v>223</v>
      </c>
      <c r="M1016" s="17" t="s">
        <v>223</v>
      </c>
      <c r="N1016" s="17" t="s">
        <v>223</v>
      </c>
      <c r="O1016" s="17" t="s">
        <v>223</v>
      </c>
      <c r="P1016" s="17" t="s">
        <v>223</v>
      </c>
      <c r="Q1016" s="17" t="s">
        <v>223</v>
      </c>
      <c r="R1016" s="17" t="s">
        <v>223</v>
      </c>
      <c r="S1016" s="17" t="s">
        <v>223</v>
      </c>
      <c r="T1016" s="17" t="s">
        <v>223</v>
      </c>
      <c r="U1016" s="17" t="s">
        <v>223</v>
      </c>
      <c r="V1016" s="17" t="s">
        <v>223</v>
      </c>
      <c r="W1016" s="17" t="s">
        <v>223</v>
      </c>
      <c r="X1016" s="17" t="s">
        <v>223</v>
      </c>
      <c r="Y1016" s="17" t="s">
        <v>223</v>
      </c>
      <c r="Z1016" s="149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</v>
      </c>
    </row>
    <row r="1017" spans="1:65">
      <c r="A1017" s="29"/>
      <c r="B1017" s="19" t="s">
        <v>224</v>
      </c>
      <c r="C1017" s="9" t="s">
        <v>224</v>
      </c>
      <c r="D1017" s="147" t="s">
        <v>226</v>
      </c>
      <c r="E1017" s="148" t="s">
        <v>227</v>
      </c>
      <c r="F1017" s="148" t="s">
        <v>228</v>
      </c>
      <c r="G1017" s="148" t="s">
        <v>229</v>
      </c>
      <c r="H1017" s="148" t="s">
        <v>230</v>
      </c>
      <c r="I1017" s="148" t="s">
        <v>231</v>
      </c>
      <c r="J1017" s="148" t="s">
        <v>232</v>
      </c>
      <c r="K1017" s="148" t="s">
        <v>234</v>
      </c>
      <c r="L1017" s="148" t="s">
        <v>235</v>
      </c>
      <c r="M1017" s="148" t="s">
        <v>236</v>
      </c>
      <c r="N1017" s="148" t="s">
        <v>237</v>
      </c>
      <c r="O1017" s="148" t="s">
        <v>264</v>
      </c>
      <c r="P1017" s="148" t="s">
        <v>238</v>
      </c>
      <c r="Q1017" s="148" t="s">
        <v>239</v>
      </c>
      <c r="R1017" s="148" t="s">
        <v>240</v>
      </c>
      <c r="S1017" s="148" t="s">
        <v>241</v>
      </c>
      <c r="T1017" s="148" t="s">
        <v>242</v>
      </c>
      <c r="U1017" s="148" t="s">
        <v>243</v>
      </c>
      <c r="V1017" s="148" t="s">
        <v>244</v>
      </c>
      <c r="W1017" s="148" t="s">
        <v>245</v>
      </c>
      <c r="X1017" s="148" t="s">
        <v>246</v>
      </c>
      <c r="Y1017" s="148" t="s">
        <v>248</v>
      </c>
      <c r="Z1017" s="149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 t="s">
        <v>3</v>
      </c>
    </row>
    <row r="1018" spans="1:65">
      <c r="A1018" s="29"/>
      <c r="B1018" s="19"/>
      <c r="C1018" s="9"/>
      <c r="D1018" s="10" t="s">
        <v>114</v>
      </c>
      <c r="E1018" s="11" t="s">
        <v>114</v>
      </c>
      <c r="F1018" s="11" t="s">
        <v>291</v>
      </c>
      <c r="G1018" s="11" t="s">
        <v>114</v>
      </c>
      <c r="H1018" s="11" t="s">
        <v>292</v>
      </c>
      <c r="I1018" s="11" t="s">
        <v>291</v>
      </c>
      <c r="J1018" s="11" t="s">
        <v>291</v>
      </c>
      <c r="K1018" s="11" t="s">
        <v>292</v>
      </c>
      <c r="L1018" s="11" t="s">
        <v>292</v>
      </c>
      <c r="M1018" s="11" t="s">
        <v>292</v>
      </c>
      <c r="N1018" s="11" t="s">
        <v>292</v>
      </c>
      <c r="O1018" s="11" t="s">
        <v>292</v>
      </c>
      <c r="P1018" s="11" t="s">
        <v>114</v>
      </c>
      <c r="Q1018" s="11" t="s">
        <v>292</v>
      </c>
      <c r="R1018" s="11" t="s">
        <v>291</v>
      </c>
      <c r="S1018" s="11" t="s">
        <v>291</v>
      </c>
      <c r="T1018" s="11" t="s">
        <v>291</v>
      </c>
      <c r="U1018" s="11" t="s">
        <v>114</v>
      </c>
      <c r="V1018" s="11" t="s">
        <v>292</v>
      </c>
      <c r="W1018" s="11" t="s">
        <v>292</v>
      </c>
      <c r="X1018" s="11" t="s">
        <v>292</v>
      </c>
      <c r="Y1018" s="11" t="s">
        <v>291</v>
      </c>
      <c r="Z1018" s="149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0</v>
      </c>
    </row>
    <row r="1019" spans="1:65">
      <c r="A1019" s="29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149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8">
        <v>1</v>
      </c>
      <c r="C1020" s="14">
        <v>1</v>
      </c>
      <c r="D1020" s="217">
        <v>73</v>
      </c>
      <c r="E1020" s="217">
        <v>74</v>
      </c>
      <c r="F1020" s="217">
        <v>66.626156939200541</v>
      </c>
      <c r="G1020" s="217">
        <v>71.319999999999993</v>
      </c>
      <c r="H1020" s="217">
        <v>71</v>
      </c>
      <c r="I1020" s="217">
        <v>72</v>
      </c>
      <c r="J1020" s="217">
        <v>69</v>
      </c>
      <c r="K1020" s="217">
        <v>71</v>
      </c>
      <c r="L1020" s="217">
        <v>70</v>
      </c>
      <c r="M1020" s="217">
        <v>65</v>
      </c>
      <c r="N1020" s="217">
        <v>70</v>
      </c>
      <c r="O1020" s="217">
        <v>72</v>
      </c>
      <c r="P1020" s="217">
        <v>71</v>
      </c>
      <c r="Q1020" s="217">
        <v>73</v>
      </c>
      <c r="R1020" s="217">
        <v>74</v>
      </c>
      <c r="S1020" s="217">
        <v>73.484472973116254</v>
      </c>
      <c r="T1020" s="218">
        <v>85.834848707241918</v>
      </c>
      <c r="U1020" s="217">
        <v>75.340788438937196</v>
      </c>
      <c r="V1020" s="217">
        <v>70</v>
      </c>
      <c r="W1020" s="217">
        <v>72</v>
      </c>
      <c r="X1020" s="217">
        <v>68</v>
      </c>
      <c r="Y1020" s="217">
        <v>76</v>
      </c>
      <c r="Z1020" s="220"/>
      <c r="AA1020" s="221"/>
      <c r="AB1020" s="221"/>
      <c r="AC1020" s="221"/>
      <c r="AD1020" s="221"/>
      <c r="AE1020" s="221"/>
      <c r="AF1020" s="221"/>
      <c r="AG1020" s="221"/>
      <c r="AH1020" s="221"/>
      <c r="AI1020" s="221"/>
      <c r="AJ1020" s="221"/>
      <c r="AK1020" s="221"/>
      <c r="AL1020" s="221"/>
      <c r="AM1020" s="221"/>
      <c r="AN1020" s="221"/>
      <c r="AO1020" s="221"/>
      <c r="AP1020" s="221"/>
      <c r="AQ1020" s="221"/>
      <c r="AR1020" s="221"/>
      <c r="AS1020" s="221"/>
      <c r="AT1020" s="221"/>
      <c r="AU1020" s="221"/>
      <c r="AV1020" s="221"/>
      <c r="AW1020" s="221"/>
      <c r="AX1020" s="221"/>
      <c r="AY1020" s="221"/>
      <c r="AZ1020" s="221"/>
      <c r="BA1020" s="221"/>
      <c r="BB1020" s="221"/>
      <c r="BC1020" s="221"/>
      <c r="BD1020" s="221"/>
      <c r="BE1020" s="221"/>
      <c r="BF1020" s="221"/>
      <c r="BG1020" s="221"/>
      <c r="BH1020" s="221"/>
      <c r="BI1020" s="221"/>
      <c r="BJ1020" s="221"/>
      <c r="BK1020" s="221"/>
      <c r="BL1020" s="221"/>
      <c r="BM1020" s="222">
        <v>1</v>
      </c>
    </row>
    <row r="1021" spans="1:65">
      <c r="A1021" s="29"/>
      <c r="B1021" s="19">
        <v>1</v>
      </c>
      <c r="C1021" s="9">
        <v>2</v>
      </c>
      <c r="D1021" s="223">
        <v>74</v>
      </c>
      <c r="E1021" s="223">
        <v>73</v>
      </c>
      <c r="F1021" s="223">
        <v>69.921421342536959</v>
      </c>
      <c r="G1021" s="223">
        <v>71.69</v>
      </c>
      <c r="H1021" s="223">
        <v>74</v>
      </c>
      <c r="I1021" s="223">
        <v>73</v>
      </c>
      <c r="J1021" s="223">
        <v>71</v>
      </c>
      <c r="K1021" s="223">
        <v>71</v>
      </c>
      <c r="L1021" s="223">
        <v>69</v>
      </c>
      <c r="M1021" s="223">
        <v>66</v>
      </c>
      <c r="N1021" s="223">
        <v>71</v>
      </c>
      <c r="O1021" s="223">
        <v>71</v>
      </c>
      <c r="P1021" s="223">
        <v>71</v>
      </c>
      <c r="Q1021" s="223">
        <v>73</v>
      </c>
      <c r="R1021" s="223">
        <v>69</v>
      </c>
      <c r="S1021" s="223">
        <v>70.506855464235358</v>
      </c>
      <c r="T1021" s="224">
        <v>82.65133583830135</v>
      </c>
      <c r="U1021" s="223">
        <v>76.502562699164287</v>
      </c>
      <c r="V1021" s="223">
        <v>71</v>
      </c>
      <c r="W1021" s="223">
        <v>73</v>
      </c>
      <c r="X1021" s="223">
        <v>70</v>
      </c>
      <c r="Y1021" s="223">
        <v>75</v>
      </c>
      <c r="Z1021" s="220"/>
      <c r="AA1021" s="221"/>
      <c r="AB1021" s="221"/>
      <c r="AC1021" s="221"/>
      <c r="AD1021" s="221"/>
      <c r="AE1021" s="221"/>
      <c r="AF1021" s="221"/>
      <c r="AG1021" s="221"/>
      <c r="AH1021" s="221"/>
      <c r="AI1021" s="221"/>
      <c r="AJ1021" s="221"/>
      <c r="AK1021" s="221"/>
      <c r="AL1021" s="221"/>
      <c r="AM1021" s="221"/>
      <c r="AN1021" s="221"/>
      <c r="AO1021" s="221"/>
      <c r="AP1021" s="221"/>
      <c r="AQ1021" s="221"/>
      <c r="AR1021" s="221"/>
      <c r="AS1021" s="221"/>
      <c r="AT1021" s="221"/>
      <c r="AU1021" s="221"/>
      <c r="AV1021" s="221"/>
      <c r="AW1021" s="221"/>
      <c r="AX1021" s="221"/>
      <c r="AY1021" s="221"/>
      <c r="AZ1021" s="221"/>
      <c r="BA1021" s="221"/>
      <c r="BB1021" s="221"/>
      <c r="BC1021" s="221"/>
      <c r="BD1021" s="221"/>
      <c r="BE1021" s="221"/>
      <c r="BF1021" s="221"/>
      <c r="BG1021" s="221"/>
      <c r="BH1021" s="221"/>
      <c r="BI1021" s="221"/>
      <c r="BJ1021" s="221"/>
      <c r="BK1021" s="221"/>
      <c r="BL1021" s="221"/>
      <c r="BM1021" s="222" t="e">
        <v>#N/A</v>
      </c>
    </row>
    <row r="1022" spans="1:65">
      <c r="A1022" s="29"/>
      <c r="B1022" s="19">
        <v>1</v>
      </c>
      <c r="C1022" s="9">
        <v>3</v>
      </c>
      <c r="D1022" s="223">
        <v>73</v>
      </c>
      <c r="E1022" s="223">
        <v>73</v>
      </c>
      <c r="F1022" s="223">
        <v>68.510714503735556</v>
      </c>
      <c r="G1022" s="223">
        <v>71.11</v>
      </c>
      <c r="H1022" s="223">
        <v>74</v>
      </c>
      <c r="I1022" s="223">
        <v>74</v>
      </c>
      <c r="J1022" s="223">
        <v>71</v>
      </c>
      <c r="K1022" s="223">
        <v>72</v>
      </c>
      <c r="L1022" s="223">
        <v>69</v>
      </c>
      <c r="M1022" s="223">
        <v>67</v>
      </c>
      <c r="N1022" s="223">
        <v>68</v>
      </c>
      <c r="O1022" s="223">
        <v>69</v>
      </c>
      <c r="P1022" s="223">
        <v>73</v>
      </c>
      <c r="Q1022" s="223">
        <v>73</v>
      </c>
      <c r="R1022" s="223">
        <v>75</v>
      </c>
      <c r="S1022" s="223">
        <v>68.748421286414327</v>
      </c>
      <c r="T1022" s="224">
        <v>78.235150060911479</v>
      </c>
      <c r="U1022" s="223">
        <v>76.593334597676503</v>
      </c>
      <c r="V1022" s="223">
        <v>66</v>
      </c>
      <c r="W1022" s="223">
        <v>73</v>
      </c>
      <c r="X1022" s="223">
        <v>69</v>
      </c>
      <c r="Y1022" s="223">
        <v>69</v>
      </c>
      <c r="Z1022" s="220"/>
      <c r="AA1022" s="221"/>
      <c r="AB1022" s="221"/>
      <c r="AC1022" s="221"/>
      <c r="AD1022" s="221"/>
      <c r="AE1022" s="221"/>
      <c r="AF1022" s="221"/>
      <c r="AG1022" s="221"/>
      <c r="AH1022" s="221"/>
      <c r="AI1022" s="221"/>
      <c r="AJ1022" s="221"/>
      <c r="AK1022" s="221"/>
      <c r="AL1022" s="221"/>
      <c r="AM1022" s="221"/>
      <c r="AN1022" s="221"/>
      <c r="AO1022" s="221"/>
      <c r="AP1022" s="221"/>
      <c r="AQ1022" s="221"/>
      <c r="AR1022" s="221"/>
      <c r="AS1022" s="221"/>
      <c r="AT1022" s="221"/>
      <c r="AU1022" s="221"/>
      <c r="AV1022" s="221"/>
      <c r="AW1022" s="221"/>
      <c r="AX1022" s="221"/>
      <c r="AY1022" s="221"/>
      <c r="AZ1022" s="221"/>
      <c r="BA1022" s="221"/>
      <c r="BB1022" s="221"/>
      <c r="BC1022" s="221"/>
      <c r="BD1022" s="221"/>
      <c r="BE1022" s="221"/>
      <c r="BF1022" s="221"/>
      <c r="BG1022" s="221"/>
      <c r="BH1022" s="221"/>
      <c r="BI1022" s="221"/>
      <c r="BJ1022" s="221"/>
      <c r="BK1022" s="221"/>
      <c r="BL1022" s="221"/>
      <c r="BM1022" s="222">
        <v>16</v>
      </c>
    </row>
    <row r="1023" spans="1:65">
      <c r="A1023" s="29"/>
      <c r="B1023" s="19">
        <v>1</v>
      </c>
      <c r="C1023" s="9">
        <v>4</v>
      </c>
      <c r="D1023" s="223">
        <v>74</v>
      </c>
      <c r="E1023" s="223">
        <v>74</v>
      </c>
      <c r="F1023" s="223">
        <v>66.803326762095196</v>
      </c>
      <c r="G1023" s="223">
        <v>71.27</v>
      </c>
      <c r="H1023" s="223">
        <v>69</v>
      </c>
      <c r="I1023" s="223">
        <v>73</v>
      </c>
      <c r="J1023" s="223">
        <v>70</v>
      </c>
      <c r="K1023" s="223">
        <v>71</v>
      </c>
      <c r="L1023" s="223">
        <v>69</v>
      </c>
      <c r="M1023" s="223">
        <v>66</v>
      </c>
      <c r="N1023" s="223">
        <v>71</v>
      </c>
      <c r="O1023" s="223">
        <v>72</v>
      </c>
      <c r="P1023" s="223">
        <v>72</v>
      </c>
      <c r="Q1023" s="223">
        <v>72</v>
      </c>
      <c r="R1023" s="223">
        <v>73</v>
      </c>
      <c r="S1023" s="223">
        <v>71.422830083522484</v>
      </c>
      <c r="T1023" s="224">
        <v>79.606302753953486</v>
      </c>
      <c r="U1023" s="223">
        <v>74.476956078282029</v>
      </c>
      <c r="V1023" s="223">
        <v>66</v>
      </c>
      <c r="W1023" s="223">
        <v>73</v>
      </c>
      <c r="X1023" s="223">
        <v>68</v>
      </c>
      <c r="Y1023" s="223">
        <v>74</v>
      </c>
      <c r="Z1023" s="220"/>
      <c r="AA1023" s="221"/>
      <c r="AB1023" s="221"/>
      <c r="AC1023" s="221"/>
      <c r="AD1023" s="221"/>
      <c r="AE1023" s="221"/>
      <c r="AF1023" s="221"/>
      <c r="AG1023" s="221"/>
      <c r="AH1023" s="221"/>
      <c r="AI1023" s="221"/>
      <c r="AJ1023" s="221"/>
      <c r="AK1023" s="221"/>
      <c r="AL1023" s="221"/>
      <c r="AM1023" s="221"/>
      <c r="AN1023" s="221"/>
      <c r="AO1023" s="221"/>
      <c r="AP1023" s="221"/>
      <c r="AQ1023" s="221"/>
      <c r="AR1023" s="221"/>
      <c r="AS1023" s="221"/>
      <c r="AT1023" s="221"/>
      <c r="AU1023" s="221"/>
      <c r="AV1023" s="221"/>
      <c r="AW1023" s="221"/>
      <c r="AX1023" s="221"/>
      <c r="AY1023" s="221"/>
      <c r="AZ1023" s="221"/>
      <c r="BA1023" s="221"/>
      <c r="BB1023" s="221"/>
      <c r="BC1023" s="221"/>
      <c r="BD1023" s="221"/>
      <c r="BE1023" s="221"/>
      <c r="BF1023" s="221"/>
      <c r="BG1023" s="221"/>
      <c r="BH1023" s="221"/>
      <c r="BI1023" s="221"/>
      <c r="BJ1023" s="221"/>
      <c r="BK1023" s="221"/>
      <c r="BL1023" s="221"/>
      <c r="BM1023" s="222">
        <v>71.260165953737513</v>
      </c>
    </row>
    <row r="1024" spans="1:65">
      <c r="A1024" s="29"/>
      <c r="B1024" s="19">
        <v>1</v>
      </c>
      <c r="C1024" s="9">
        <v>5</v>
      </c>
      <c r="D1024" s="223">
        <v>73</v>
      </c>
      <c r="E1024" s="223">
        <v>73</v>
      </c>
      <c r="F1024" s="223">
        <v>66.285977023366399</v>
      </c>
      <c r="G1024" s="223">
        <v>71.14</v>
      </c>
      <c r="H1024" s="223">
        <v>74</v>
      </c>
      <c r="I1024" s="223">
        <v>74</v>
      </c>
      <c r="J1024" s="223">
        <v>70</v>
      </c>
      <c r="K1024" s="223">
        <v>71</v>
      </c>
      <c r="L1024" s="223">
        <v>69</v>
      </c>
      <c r="M1024" s="223">
        <v>68</v>
      </c>
      <c r="N1024" s="223">
        <v>68</v>
      </c>
      <c r="O1024" s="223">
        <v>72</v>
      </c>
      <c r="P1024" s="223">
        <v>72</v>
      </c>
      <c r="Q1024" s="223">
        <v>73</v>
      </c>
      <c r="R1024" s="223">
        <v>73</v>
      </c>
      <c r="S1024" s="223">
        <v>71.082647809284467</v>
      </c>
      <c r="T1024" s="224">
        <v>85.693081178004959</v>
      </c>
      <c r="U1024" s="223">
        <v>73.789354434322533</v>
      </c>
      <c r="V1024" s="223">
        <v>67</v>
      </c>
      <c r="W1024" s="223">
        <v>74</v>
      </c>
      <c r="X1024" s="223">
        <v>69</v>
      </c>
      <c r="Y1024" s="223">
        <v>74</v>
      </c>
      <c r="Z1024" s="220"/>
      <c r="AA1024" s="221"/>
      <c r="AB1024" s="221"/>
      <c r="AC1024" s="221"/>
      <c r="AD1024" s="221"/>
      <c r="AE1024" s="221"/>
      <c r="AF1024" s="221"/>
      <c r="AG1024" s="221"/>
      <c r="AH1024" s="221"/>
      <c r="AI1024" s="221"/>
      <c r="AJ1024" s="221"/>
      <c r="AK1024" s="221"/>
      <c r="AL1024" s="221"/>
      <c r="AM1024" s="221"/>
      <c r="AN1024" s="221"/>
      <c r="AO1024" s="221"/>
      <c r="AP1024" s="221"/>
      <c r="AQ1024" s="221"/>
      <c r="AR1024" s="221"/>
      <c r="AS1024" s="221"/>
      <c r="AT1024" s="221"/>
      <c r="AU1024" s="221"/>
      <c r="AV1024" s="221"/>
      <c r="AW1024" s="221"/>
      <c r="AX1024" s="221"/>
      <c r="AY1024" s="221"/>
      <c r="AZ1024" s="221"/>
      <c r="BA1024" s="221"/>
      <c r="BB1024" s="221"/>
      <c r="BC1024" s="221"/>
      <c r="BD1024" s="221"/>
      <c r="BE1024" s="221"/>
      <c r="BF1024" s="221"/>
      <c r="BG1024" s="221"/>
      <c r="BH1024" s="221"/>
      <c r="BI1024" s="221"/>
      <c r="BJ1024" s="221"/>
      <c r="BK1024" s="221"/>
      <c r="BL1024" s="221"/>
      <c r="BM1024" s="222">
        <v>124</v>
      </c>
    </row>
    <row r="1025" spans="1:65">
      <c r="A1025" s="29"/>
      <c r="B1025" s="19">
        <v>1</v>
      </c>
      <c r="C1025" s="9">
        <v>6</v>
      </c>
      <c r="D1025" s="223">
        <v>75</v>
      </c>
      <c r="E1025" s="223">
        <v>74</v>
      </c>
      <c r="F1025" s="223">
        <v>69.656427296442644</v>
      </c>
      <c r="G1025" s="223">
        <v>71.47</v>
      </c>
      <c r="H1025" s="223">
        <v>73</v>
      </c>
      <c r="I1025" s="223">
        <v>75</v>
      </c>
      <c r="J1025" s="223">
        <v>69</v>
      </c>
      <c r="K1025" s="223">
        <v>71</v>
      </c>
      <c r="L1025" s="223">
        <v>71</v>
      </c>
      <c r="M1025" s="223">
        <v>65</v>
      </c>
      <c r="N1025" s="223">
        <v>68</v>
      </c>
      <c r="O1025" s="223">
        <v>71</v>
      </c>
      <c r="P1025" s="223">
        <v>73</v>
      </c>
      <c r="Q1025" s="223">
        <v>73</v>
      </c>
      <c r="R1025" s="223">
        <v>72</v>
      </c>
      <c r="S1025" s="223">
        <v>72.026887849722286</v>
      </c>
      <c r="T1025" s="224">
        <v>76.984996282315009</v>
      </c>
      <c r="U1025" s="223">
        <v>74.001774588873431</v>
      </c>
      <c r="V1025" s="223">
        <v>69</v>
      </c>
      <c r="W1025" s="223">
        <v>73</v>
      </c>
      <c r="X1025" s="223">
        <v>69</v>
      </c>
      <c r="Y1025" s="223">
        <v>69</v>
      </c>
      <c r="Z1025" s="220"/>
      <c r="AA1025" s="221"/>
      <c r="AB1025" s="221"/>
      <c r="AC1025" s="221"/>
      <c r="AD1025" s="221"/>
      <c r="AE1025" s="221"/>
      <c r="AF1025" s="221"/>
      <c r="AG1025" s="221"/>
      <c r="AH1025" s="221"/>
      <c r="AI1025" s="221"/>
      <c r="AJ1025" s="221"/>
      <c r="AK1025" s="221"/>
      <c r="AL1025" s="221"/>
      <c r="AM1025" s="221"/>
      <c r="AN1025" s="221"/>
      <c r="AO1025" s="221"/>
      <c r="AP1025" s="221"/>
      <c r="AQ1025" s="221"/>
      <c r="AR1025" s="221"/>
      <c r="AS1025" s="221"/>
      <c r="AT1025" s="221"/>
      <c r="AU1025" s="221"/>
      <c r="AV1025" s="221"/>
      <c r="AW1025" s="221"/>
      <c r="AX1025" s="221"/>
      <c r="AY1025" s="221"/>
      <c r="AZ1025" s="221"/>
      <c r="BA1025" s="221"/>
      <c r="BB1025" s="221"/>
      <c r="BC1025" s="221"/>
      <c r="BD1025" s="221"/>
      <c r="BE1025" s="221"/>
      <c r="BF1025" s="221"/>
      <c r="BG1025" s="221"/>
      <c r="BH1025" s="221"/>
      <c r="BI1025" s="221"/>
      <c r="BJ1025" s="221"/>
      <c r="BK1025" s="221"/>
      <c r="BL1025" s="221"/>
      <c r="BM1025" s="226"/>
    </row>
    <row r="1026" spans="1:65">
      <c r="A1026" s="29"/>
      <c r="B1026" s="20" t="s">
        <v>258</v>
      </c>
      <c r="C1026" s="12"/>
      <c r="D1026" s="227">
        <v>73.666666666666671</v>
      </c>
      <c r="E1026" s="227">
        <v>73.5</v>
      </c>
      <c r="F1026" s="227">
        <v>67.967337311229542</v>
      </c>
      <c r="G1026" s="227">
        <v>71.333333333333329</v>
      </c>
      <c r="H1026" s="227">
        <v>72.5</v>
      </c>
      <c r="I1026" s="227">
        <v>73.5</v>
      </c>
      <c r="J1026" s="227">
        <v>70</v>
      </c>
      <c r="K1026" s="227">
        <v>71.166666666666671</v>
      </c>
      <c r="L1026" s="227">
        <v>69.5</v>
      </c>
      <c r="M1026" s="227">
        <v>66.166666666666671</v>
      </c>
      <c r="N1026" s="227">
        <v>69.333333333333329</v>
      </c>
      <c r="O1026" s="227">
        <v>71.166666666666671</v>
      </c>
      <c r="P1026" s="227">
        <v>72</v>
      </c>
      <c r="Q1026" s="227">
        <v>72.833333333333329</v>
      </c>
      <c r="R1026" s="227">
        <v>72.666666666666671</v>
      </c>
      <c r="S1026" s="227">
        <v>71.212019244382546</v>
      </c>
      <c r="T1026" s="227">
        <v>81.500952470121362</v>
      </c>
      <c r="U1026" s="227">
        <v>75.117461806209334</v>
      </c>
      <c r="V1026" s="227">
        <v>68.166666666666671</v>
      </c>
      <c r="W1026" s="227">
        <v>73</v>
      </c>
      <c r="X1026" s="227">
        <v>68.833333333333329</v>
      </c>
      <c r="Y1026" s="227">
        <v>72.833333333333329</v>
      </c>
      <c r="Z1026" s="220"/>
      <c r="AA1026" s="221"/>
      <c r="AB1026" s="221"/>
      <c r="AC1026" s="221"/>
      <c r="AD1026" s="221"/>
      <c r="AE1026" s="221"/>
      <c r="AF1026" s="221"/>
      <c r="AG1026" s="221"/>
      <c r="AH1026" s="221"/>
      <c r="AI1026" s="221"/>
      <c r="AJ1026" s="221"/>
      <c r="AK1026" s="221"/>
      <c r="AL1026" s="221"/>
      <c r="AM1026" s="221"/>
      <c r="AN1026" s="221"/>
      <c r="AO1026" s="221"/>
      <c r="AP1026" s="221"/>
      <c r="AQ1026" s="221"/>
      <c r="AR1026" s="221"/>
      <c r="AS1026" s="221"/>
      <c r="AT1026" s="221"/>
      <c r="AU1026" s="221"/>
      <c r="AV1026" s="221"/>
      <c r="AW1026" s="221"/>
      <c r="AX1026" s="221"/>
      <c r="AY1026" s="221"/>
      <c r="AZ1026" s="221"/>
      <c r="BA1026" s="221"/>
      <c r="BB1026" s="221"/>
      <c r="BC1026" s="221"/>
      <c r="BD1026" s="221"/>
      <c r="BE1026" s="221"/>
      <c r="BF1026" s="221"/>
      <c r="BG1026" s="221"/>
      <c r="BH1026" s="221"/>
      <c r="BI1026" s="221"/>
      <c r="BJ1026" s="221"/>
      <c r="BK1026" s="221"/>
      <c r="BL1026" s="221"/>
      <c r="BM1026" s="226"/>
    </row>
    <row r="1027" spans="1:65">
      <c r="A1027" s="29"/>
      <c r="B1027" s="3" t="s">
        <v>259</v>
      </c>
      <c r="C1027" s="28"/>
      <c r="D1027" s="223">
        <v>73.5</v>
      </c>
      <c r="E1027" s="223">
        <v>73.5</v>
      </c>
      <c r="F1027" s="223">
        <v>67.657020632915376</v>
      </c>
      <c r="G1027" s="223">
        <v>71.294999999999987</v>
      </c>
      <c r="H1027" s="223">
        <v>73.5</v>
      </c>
      <c r="I1027" s="223">
        <v>73.5</v>
      </c>
      <c r="J1027" s="223">
        <v>70</v>
      </c>
      <c r="K1027" s="223">
        <v>71</v>
      </c>
      <c r="L1027" s="223">
        <v>69</v>
      </c>
      <c r="M1027" s="223">
        <v>66</v>
      </c>
      <c r="N1027" s="223">
        <v>69</v>
      </c>
      <c r="O1027" s="223">
        <v>71.5</v>
      </c>
      <c r="P1027" s="223">
        <v>72</v>
      </c>
      <c r="Q1027" s="223">
        <v>73</v>
      </c>
      <c r="R1027" s="223">
        <v>73</v>
      </c>
      <c r="S1027" s="223">
        <v>71.252738946403468</v>
      </c>
      <c r="T1027" s="223">
        <v>81.128819296127418</v>
      </c>
      <c r="U1027" s="223">
        <v>74.90887225860962</v>
      </c>
      <c r="V1027" s="223">
        <v>68</v>
      </c>
      <c r="W1027" s="223">
        <v>73</v>
      </c>
      <c r="X1027" s="223">
        <v>69</v>
      </c>
      <c r="Y1027" s="223">
        <v>74</v>
      </c>
      <c r="Z1027" s="220"/>
      <c r="AA1027" s="221"/>
      <c r="AB1027" s="221"/>
      <c r="AC1027" s="221"/>
      <c r="AD1027" s="221"/>
      <c r="AE1027" s="221"/>
      <c r="AF1027" s="221"/>
      <c r="AG1027" s="221"/>
      <c r="AH1027" s="221"/>
      <c r="AI1027" s="221"/>
      <c r="AJ1027" s="221"/>
      <c r="AK1027" s="221"/>
      <c r="AL1027" s="221"/>
      <c r="AM1027" s="221"/>
      <c r="AN1027" s="221"/>
      <c r="AO1027" s="221"/>
      <c r="AP1027" s="221"/>
      <c r="AQ1027" s="221"/>
      <c r="AR1027" s="221"/>
      <c r="AS1027" s="221"/>
      <c r="AT1027" s="221"/>
      <c r="AU1027" s="221"/>
      <c r="AV1027" s="221"/>
      <c r="AW1027" s="221"/>
      <c r="AX1027" s="221"/>
      <c r="AY1027" s="221"/>
      <c r="AZ1027" s="221"/>
      <c r="BA1027" s="221"/>
      <c r="BB1027" s="221"/>
      <c r="BC1027" s="221"/>
      <c r="BD1027" s="221"/>
      <c r="BE1027" s="221"/>
      <c r="BF1027" s="221"/>
      <c r="BG1027" s="221"/>
      <c r="BH1027" s="221"/>
      <c r="BI1027" s="221"/>
      <c r="BJ1027" s="221"/>
      <c r="BK1027" s="221"/>
      <c r="BL1027" s="221"/>
      <c r="BM1027" s="226"/>
    </row>
    <row r="1028" spans="1:65">
      <c r="A1028" s="29"/>
      <c r="B1028" s="3" t="s">
        <v>260</v>
      </c>
      <c r="C1028" s="28"/>
      <c r="D1028" s="212">
        <v>0.81649658092772603</v>
      </c>
      <c r="E1028" s="212">
        <v>0.54772255750516607</v>
      </c>
      <c r="F1028" s="212">
        <v>1.6091852546744692</v>
      </c>
      <c r="G1028" s="212">
        <v>0.21786846184490866</v>
      </c>
      <c r="H1028" s="212">
        <v>2.0736441353327719</v>
      </c>
      <c r="I1028" s="212">
        <v>1.0488088481701516</v>
      </c>
      <c r="J1028" s="212">
        <v>0.89442719099991586</v>
      </c>
      <c r="K1028" s="212">
        <v>0.40824829046386302</v>
      </c>
      <c r="L1028" s="212">
        <v>0.83666002653407556</v>
      </c>
      <c r="M1028" s="212">
        <v>1.1690451944500122</v>
      </c>
      <c r="N1028" s="212">
        <v>1.505545305418162</v>
      </c>
      <c r="O1028" s="212">
        <v>1.1690451944500122</v>
      </c>
      <c r="P1028" s="212">
        <v>0.89442719099991586</v>
      </c>
      <c r="Q1028" s="212">
        <v>0.40824829046386302</v>
      </c>
      <c r="R1028" s="212">
        <v>2.0655911179772888</v>
      </c>
      <c r="S1028" s="212">
        <v>1.5783412702365061</v>
      </c>
      <c r="T1028" s="212">
        <v>3.8033933481704785</v>
      </c>
      <c r="U1028" s="212">
        <v>1.2300776000592601</v>
      </c>
      <c r="V1028" s="212">
        <v>2.1369760566432805</v>
      </c>
      <c r="W1028" s="212">
        <v>0.63245553203367588</v>
      </c>
      <c r="X1028" s="212">
        <v>0.75277265270908111</v>
      </c>
      <c r="Y1028" s="212">
        <v>3.0605010483034745</v>
      </c>
      <c r="Z1028" s="209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5"/>
    </row>
    <row r="1029" spans="1:65">
      <c r="A1029" s="29"/>
      <c r="B1029" s="3" t="s">
        <v>86</v>
      </c>
      <c r="C1029" s="28"/>
      <c r="D1029" s="13">
        <v>1.1083663994494017E-2</v>
      </c>
      <c r="E1029" s="13">
        <v>7.4520075851043002E-3</v>
      </c>
      <c r="F1029" s="13">
        <v>2.3675861352429352E-2</v>
      </c>
      <c r="G1029" s="13">
        <v>3.0542307735267572E-3</v>
      </c>
      <c r="H1029" s="13">
        <v>2.8601988073555476E-2</v>
      </c>
      <c r="I1029" s="13">
        <v>1.426950813836941E-2</v>
      </c>
      <c r="J1029" s="13">
        <v>1.2777531299998798E-2</v>
      </c>
      <c r="K1029" s="13">
        <v>5.7365099362603695E-3</v>
      </c>
      <c r="L1029" s="13">
        <v>1.2038273763080224E-2</v>
      </c>
      <c r="M1029" s="13">
        <v>1.7668189336776E-2</v>
      </c>
      <c r="N1029" s="13">
        <v>2.1714595751223493E-2</v>
      </c>
      <c r="O1029" s="13">
        <v>1.6426864559016565E-2</v>
      </c>
      <c r="P1029" s="13">
        <v>1.2422599874998832E-2</v>
      </c>
      <c r="Q1029" s="13">
        <v>5.6052396860026962E-3</v>
      </c>
      <c r="R1029" s="13">
        <v>2.8425565843724156E-2</v>
      </c>
      <c r="S1029" s="13">
        <v>2.2163972977932531E-2</v>
      </c>
      <c r="T1029" s="13">
        <v>4.6666857661139857E-2</v>
      </c>
      <c r="U1029" s="13">
        <v>1.6375388231735753E-2</v>
      </c>
      <c r="V1029" s="13">
        <v>3.1349282004546897E-2</v>
      </c>
      <c r="W1029" s="13">
        <v>8.6637744114202182E-3</v>
      </c>
      <c r="X1029" s="13">
        <v>1.0936164446136772E-2</v>
      </c>
      <c r="Y1029" s="13">
        <v>4.2020609358857777E-2</v>
      </c>
      <c r="Z1029" s="149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3" t="s">
        <v>261</v>
      </c>
      <c r="C1030" s="28"/>
      <c r="D1030" s="13">
        <v>3.377063020722515E-2</v>
      </c>
      <c r="E1030" s="13">
        <v>3.1431782627570737E-2</v>
      </c>
      <c r="F1030" s="13">
        <v>-4.6208545804477863E-2</v>
      </c>
      <c r="G1030" s="13">
        <v>1.0267640920640364E-3</v>
      </c>
      <c r="H1030" s="13">
        <v>1.7398697149644482E-2</v>
      </c>
      <c r="I1030" s="13">
        <v>3.1431782627570737E-2</v>
      </c>
      <c r="J1030" s="13">
        <v>-1.7684016545170822E-2</v>
      </c>
      <c r="K1030" s="13">
        <v>-1.3120834875902654E-3</v>
      </c>
      <c r="L1030" s="13">
        <v>-2.4700559284133838E-2</v>
      </c>
      <c r="M1030" s="13">
        <v>-7.1477510877220873E-2</v>
      </c>
      <c r="N1030" s="13">
        <v>-2.7039406863788362E-2</v>
      </c>
      <c r="O1030" s="13">
        <v>-1.3120834875902654E-3</v>
      </c>
      <c r="P1030" s="13">
        <v>1.0382154410681466E-2</v>
      </c>
      <c r="Q1030" s="13">
        <v>2.2076392308953086E-2</v>
      </c>
      <c r="R1030" s="13">
        <v>1.9737544729298895E-2</v>
      </c>
      <c r="S1030" s="13">
        <v>-6.7564688785914928E-4</v>
      </c>
      <c r="T1030" s="13">
        <v>0.14370983254560787</v>
      </c>
      <c r="U1030" s="13">
        <v>5.4129762411387006E-2</v>
      </c>
      <c r="V1030" s="13">
        <v>-4.3411339921368697E-2</v>
      </c>
      <c r="W1030" s="13">
        <v>2.4415239888607498E-2</v>
      </c>
      <c r="X1030" s="13">
        <v>-3.4055949602751379E-2</v>
      </c>
      <c r="Y1030" s="13">
        <v>2.2076392308953086E-2</v>
      </c>
      <c r="Z1030" s="149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45" t="s">
        <v>262</v>
      </c>
      <c r="C1031" s="46"/>
      <c r="D1031" s="44">
        <v>0.77</v>
      </c>
      <c r="E1031" s="44">
        <v>0.71</v>
      </c>
      <c r="F1031" s="44">
        <v>1.43</v>
      </c>
      <c r="G1031" s="44">
        <v>0.13</v>
      </c>
      <c r="H1031" s="44">
        <v>0.32</v>
      </c>
      <c r="I1031" s="44">
        <v>0.71</v>
      </c>
      <c r="J1031" s="44">
        <v>0.64</v>
      </c>
      <c r="K1031" s="44">
        <v>0.19</v>
      </c>
      <c r="L1031" s="44">
        <v>0.83</v>
      </c>
      <c r="M1031" s="44">
        <v>2.12</v>
      </c>
      <c r="N1031" s="44">
        <v>0.9</v>
      </c>
      <c r="O1031" s="44">
        <v>0.19</v>
      </c>
      <c r="P1031" s="44">
        <v>0.13</v>
      </c>
      <c r="Q1031" s="44">
        <v>0.45</v>
      </c>
      <c r="R1031" s="44">
        <v>0.39</v>
      </c>
      <c r="S1031" s="44">
        <v>0.18</v>
      </c>
      <c r="T1031" s="44">
        <v>3.79</v>
      </c>
      <c r="U1031" s="44">
        <v>1.33</v>
      </c>
      <c r="V1031" s="44">
        <v>1.35</v>
      </c>
      <c r="W1031" s="44">
        <v>0.51</v>
      </c>
      <c r="X1031" s="44">
        <v>1.0900000000000001</v>
      </c>
      <c r="Y1031" s="44">
        <v>0.45</v>
      </c>
      <c r="Z1031" s="149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BM1032" s="55"/>
    </row>
    <row r="1033" spans="1:65" ht="15">
      <c r="B1033" s="8" t="s">
        <v>558</v>
      </c>
      <c r="BM1033" s="27" t="s">
        <v>66</v>
      </c>
    </row>
    <row r="1034" spans="1:65" ht="15">
      <c r="A1034" s="24" t="s">
        <v>35</v>
      </c>
      <c r="B1034" s="18" t="s">
        <v>111</v>
      </c>
      <c r="C1034" s="15" t="s">
        <v>112</v>
      </c>
      <c r="D1034" s="16" t="s">
        <v>223</v>
      </c>
      <c r="E1034" s="17" t="s">
        <v>223</v>
      </c>
      <c r="F1034" s="17" t="s">
        <v>223</v>
      </c>
      <c r="G1034" s="17" t="s">
        <v>223</v>
      </c>
      <c r="H1034" s="17" t="s">
        <v>223</v>
      </c>
      <c r="I1034" s="17" t="s">
        <v>223</v>
      </c>
      <c r="J1034" s="17" t="s">
        <v>223</v>
      </c>
      <c r="K1034" s="17" t="s">
        <v>223</v>
      </c>
      <c r="L1034" s="17" t="s">
        <v>223</v>
      </c>
      <c r="M1034" s="17" t="s">
        <v>223</v>
      </c>
      <c r="N1034" s="17" t="s">
        <v>223</v>
      </c>
      <c r="O1034" s="17" t="s">
        <v>223</v>
      </c>
      <c r="P1034" s="17" t="s">
        <v>223</v>
      </c>
      <c r="Q1034" s="17" t="s">
        <v>223</v>
      </c>
      <c r="R1034" s="17" t="s">
        <v>223</v>
      </c>
      <c r="S1034" s="17" t="s">
        <v>223</v>
      </c>
      <c r="T1034" s="17" t="s">
        <v>223</v>
      </c>
      <c r="U1034" s="17" t="s">
        <v>223</v>
      </c>
      <c r="V1034" s="17" t="s">
        <v>223</v>
      </c>
      <c r="W1034" s="17" t="s">
        <v>223</v>
      </c>
      <c r="X1034" s="17" t="s">
        <v>223</v>
      </c>
      <c r="Y1034" s="149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</v>
      </c>
    </row>
    <row r="1035" spans="1:65">
      <c r="A1035" s="29"/>
      <c r="B1035" s="19" t="s">
        <v>224</v>
      </c>
      <c r="C1035" s="9" t="s">
        <v>224</v>
      </c>
      <c r="D1035" s="147" t="s">
        <v>226</v>
      </c>
      <c r="E1035" s="148" t="s">
        <v>227</v>
      </c>
      <c r="F1035" s="148" t="s">
        <v>229</v>
      </c>
      <c r="G1035" s="148" t="s">
        <v>230</v>
      </c>
      <c r="H1035" s="148" t="s">
        <v>231</v>
      </c>
      <c r="I1035" s="148" t="s">
        <v>232</v>
      </c>
      <c r="J1035" s="148" t="s">
        <v>234</v>
      </c>
      <c r="K1035" s="148" t="s">
        <v>235</v>
      </c>
      <c r="L1035" s="148" t="s">
        <v>236</v>
      </c>
      <c r="M1035" s="148" t="s">
        <v>237</v>
      </c>
      <c r="N1035" s="148" t="s">
        <v>264</v>
      </c>
      <c r="O1035" s="148" t="s">
        <v>238</v>
      </c>
      <c r="P1035" s="148" t="s">
        <v>239</v>
      </c>
      <c r="Q1035" s="148" t="s">
        <v>240</v>
      </c>
      <c r="R1035" s="148" t="s">
        <v>241</v>
      </c>
      <c r="S1035" s="148" t="s">
        <v>242</v>
      </c>
      <c r="T1035" s="148" t="s">
        <v>243</v>
      </c>
      <c r="U1035" s="148" t="s">
        <v>244</v>
      </c>
      <c r="V1035" s="148" t="s">
        <v>245</v>
      </c>
      <c r="W1035" s="148" t="s">
        <v>246</v>
      </c>
      <c r="X1035" s="148" t="s">
        <v>248</v>
      </c>
      <c r="Y1035" s="149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 t="s">
        <v>3</v>
      </c>
    </row>
    <row r="1036" spans="1:65">
      <c r="A1036" s="29"/>
      <c r="B1036" s="19"/>
      <c r="C1036" s="9"/>
      <c r="D1036" s="10" t="s">
        <v>291</v>
      </c>
      <c r="E1036" s="11" t="s">
        <v>291</v>
      </c>
      <c r="F1036" s="11" t="s">
        <v>291</v>
      </c>
      <c r="G1036" s="11" t="s">
        <v>292</v>
      </c>
      <c r="H1036" s="11" t="s">
        <v>291</v>
      </c>
      <c r="I1036" s="11" t="s">
        <v>291</v>
      </c>
      <c r="J1036" s="11" t="s">
        <v>292</v>
      </c>
      <c r="K1036" s="11" t="s">
        <v>292</v>
      </c>
      <c r="L1036" s="11" t="s">
        <v>292</v>
      </c>
      <c r="M1036" s="11" t="s">
        <v>292</v>
      </c>
      <c r="N1036" s="11" t="s">
        <v>292</v>
      </c>
      <c r="O1036" s="11" t="s">
        <v>291</v>
      </c>
      <c r="P1036" s="11" t="s">
        <v>292</v>
      </c>
      <c r="Q1036" s="11" t="s">
        <v>291</v>
      </c>
      <c r="R1036" s="11" t="s">
        <v>291</v>
      </c>
      <c r="S1036" s="11" t="s">
        <v>291</v>
      </c>
      <c r="T1036" s="11" t="s">
        <v>114</v>
      </c>
      <c r="U1036" s="11" t="s">
        <v>292</v>
      </c>
      <c r="V1036" s="11" t="s">
        <v>291</v>
      </c>
      <c r="W1036" s="11" t="s">
        <v>292</v>
      </c>
      <c r="X1036" s="11" t="s">
        <v>291</v>
      </c>
      <c r="Y1036" s="149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2</v>
      </c>
    </row>
    <row r="1037" spans="1:65">
      <c r="A1037" s="29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149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3</v>
      </c>
    </row>
    <row r="1038" spans="1:65">
      <c r="A1038" s="29"/>
      <c r="B1038" s="18">
        <v>1</v>
      </c>
      <c r="C1038" s="14">
        <v>1</v>
      </c>
      <c r="D1038" s="21">
        <v>2.8</v>
      </c>
      <c r="E1038" s="21">
        <v>2.84</v>
      </c>
      <c r="F1038" s="21">
        <v>2.4698040691043301</v>
      </c>
      <c r="G1038" s="21">
        <v>2.6</v>
      </c>
      <c r="H1038" s="21">
        <v>2.6</v>
      </c>
      <c r="I1038" s="21">
        <v>2.6</v>
      </c>
      <c r="J1038" s="21">
        <v>2.7</v>
      </c>
      <c r="K1038" s="21">
        <v>2.5</v>
      </c>
      <c r="L1038" s="21">
        <v>2.6</v>
      </c>
      <c r="M1038" s="21">
        <v>2.5</v>
      </c>
      <c r="N1038" s="21">
        <v>2.4</v>
      </c>
      <c r="O1038" s="21">
        <v>2.6</v>
      </c>
      <c r="P1038" s="21">
        <v>2.52</v>
      </c>
      <c r="Q1038" s="21">
        <v>2.5</v>
      </c>
      <c r="R1038" s="21">
        <v>2.6689329144849756</v>
      </c>
      <c r="S1038" s="143">
        <v>3.7186600732612245</v>
      </c>
      <c r="T1038" s="21">
        <v>2.3911116279207665</v>
      </c>
      <c r="U1038" s="21">
        <v>2.8</v>
      </c>
      <c r="V1038" s="143">
        <v>3</v>
      </c>
      <c r="W1038" s="143">
        <v>2</v>
      </c>
      <c r="X1038" s="21">
        <v>2.4</v>
      </c>
      <c r="Y1038" s="149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>
        <v>1</v>
      </c>
      <c r="C1039" s="9">
        <v>2</v>
      </c>
      <c r="D1039" s="11">
        <v>2.8</v>
      </c>
      <c r="E1039" s="11">
        <v>2.58</v>
      </c>
      <c r="F1039" s="11">
        <v>2.4577434962633702</v>
      </c>
      <c r="G1039" s="11">
        <v>2.6</v>
      </c>
      <c r="H1039" s="11">
        <v>2.2000000000000002</v>
      </c>
      <c r="I1039" s="11">
        <v>2.5</v>
      </c>
      <c r="J1039" s="11">
        <v>2.6</v>
      </c>
      <c r="K1039" s="11">
        <v>2.4</v>
      </c>
      <c r="L1039" s="11">
        <v>2.6</v>
      </c>
      <c r="M1039" s="11">
        <v>2.6</v>
      </c>
      <c r="N1039" s="11">
        <v>2.2999999999999998</v>
      </c>
      <c r="O1039" s="11">
        <v>2.6</v>
      </c>
      <c r="P1039" s="11">
        <v>2.52</v>
      </c>
      <c r="Q1039" s="11">
        <v>2.6</v>
      </c>
      <c r="R1039" s="11">
        <v>2.4277990632392612</v>
      </c>
      <c r="S1039" s="144">
        <v>3.7529439406725924</v>
      </c>
      <c r="T1039" s="11">
        <v>2.1368015397306541</v>
      </c>
      <c r="U1039" s="11">
        <v>2.8</v>
      </c>
      <c r="V1039" s="144">
        <v>3</v>
      </c>
      <c r="W1039" s="144">
        <v>2.2000000000000002</v>
      </c>
      <c r="X1039" s="11">
        <v>2.6</v>
      </c>
      <c r="Y1039" s="149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e">
        <v>#N/A</v>
      </c>
    </row>
    <row r="1040" spans="1:65">
      <c r="A1040" s="29"/>
      <c r="B1040" s="19">
        <v>1</v>
      </c>
      <c r="C1040" s="9">
        <v>3</v>
      </c>
      <c r="D1040" s="11">
        <v>2.7</v>
      </c>
      <c r="E1040" s="11">
        <v>2.88</v>
      </c>
      <c r="F1040" s="11">
        <v>2.4762200579943698</v>
      </c>
      <c r="G1040" s="11">
        <v>2.7</v>
      </c>
      <c r="H1040" s="11">
        <v>2.2999999999999998</v>
      </c>
      <c r="I1040" s="11">
        <v>2.6</v>
      </c>
      <c r="J1040" s="11">
        <v>2.5</v>
      </c>
      <c r="K1040" s="11">
        <v>2.5</v>
      </c>
      <c r="L1040" s="11">
        <v>2.8</v>
      </c>
      <c r="M1040" s="11">
        <v>2.6</v>
      </c>
      <c r="N1040" s="11">
        <v>2.4</v>
      </c>
      <c r="O1040" s="11">
        <v>2.7</v>
      </c>
      <c r="P1040" s="11">
        <v>2.5299999999999998</v>
      </c>
      <c r="Q1040" s="11">
        <v>2.6</v>
      </c>
      <c r="R1040" s="11">
        <v>2.3880949043944275</v>
      </c>
      <c r="S1040" s="144">
        <v>3.3073740086462964</v>
      </c>
      <c r="T1040" s="11">
        <v>2.1312348589016974</v>
      </c>
      <c r="U1040" s="11">
        <v>2.6</v>
      </c>
      <c r="V1040" s="144">
        <v>3</v>
      </c>
      <c r="W1040" s="144">
        <v>2.6</v>
      </c>
      <c r="X1040" s="11">
        <v>2.2999999999999998</v>
      </c>
      <c r="Y1040" s="149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16</v>
      </c>
    </row>
    <row r="1041" spans="1:65">
      <c r="A1041" s="29"/>
      <c r="B1041" s="19">
        <v>1</v>
      </c>
      <c r="C1041" s="9">
        <v>4</v>
      </c>
      <c r="D1041" s="11">
        <v>2.8</v>
      </c>
      <c r="E1041" s="11">
        <v>2.8</v>
      </c>
      <c r="F1041" s="11">
        <v>2.5061745694275301</v>
      </c>
      <c r="G1041" s="11">
        <v>2.7</v>
      </c>
      <c r="H1041" s="11">
        <v>2.4</v>
      </c>
      <c r="I1041" s="11">
        <v>2.5</v>
      </c>
      <c r="J1041" s="11">
        <v>2.5</v>
      </c>
      <c r="K1041" s="11">
        <v>2.5</v>
      </c>
      <c r="L1041" s="11">
        <v>2.7</v>
      </c>
      <c r="M1041" s="11">
        <v>2.6</v>
      </c>
      <c r="N1041" s="11">
        <v>2.4</v>
      </c>
      <c r="O1041" s="11">
        <v>2.7</v>
      </c>
      <c r="P1041" s="11">
        <v>2.52</v>
      </c>
      <c r="Q1041" s="11">
        <v>2.5</v>
      </c>
      <c r="R1041" s="11">
        <v>2.5235687186350821</v>
      </c>
      <c r="S1041" s="145">
        <v>5.385035328590952</v>
      </c>
      <c r="T1041" s="145">
        <v>2.0662451742501959</v>
      </c>
      <c r="U1041" s="11">
        <v>2.6</v>
      </c>
      <c r="V1041" s="144">
        <v>2.9</v>
      </c>
      <c r="W1041" s="144">
        <v>1.9</v>
      </c>
      <c r="X1041" s="11">
        <v>2.7</v>
      </c>
      <c r="Y1041" s="149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2.5556570986437355</v>
      </c>
    </row>
    <row r="1042" spans="1:65">
      <c r="A1042" s="29"/>
      <c r="B1042" s="19">
        <v>1</v>
      </c>
      <c r="C1042" s="9">
        <v>5</v>
      </c>
      <c r="D1042" s="11">
        <v>2.8</v>
      </c>
      <c r="E1042" s="11">
        <v>2.69</v>
      </c>
      <c r="F1042" s="11">
        <v>2.49197518320269</v>
      </c>
      <c r="G1042" s="11">
        <v>2.7</v>
      </c>
      <c r="H1042" s="11">
        <v>2.4</v>
      </c>
      <c r="I1042" s="11">
        <v>2.7</v>
      </c>
      <c r="J1042" s="11">
        <v>2.7</v>
      </c>
      <c r="K1042" s="11">
        <v>2.6</v>
      </c>
      <c r="L1042" s="11">
        <v>2.7</v>
      </c>
      <c r="M1042" s="11">
        <v>2.5</v>
      </c>
      <c r="N1042" s="11">
        <v>2.4</v>
      </c>
      <c r="O1042" s="11">
        <v>2.6</v>
      </c>
      <c r="P1042" s="11">
        <v>2.58</v>
      </c>
      <c r="Q1042" s="11">
        <v>2.6</v>
      </c>
      <c r="R1042" s="11">
        <v>2.5373067606663007</v>
      </c>
      <c r="S1042" s="144">
        <v>3.7619458683684246</v>
      </c>
      <c r="T1042" s="11">
        <v>2.3721104202252699</v>
      </c>
      <c r="U1042" s="11">
        <v>2.6</v>
      </c>
      <c r="V1042" s="144">
        <v>3.1</v>
      </c>
      <c r="W1042" s="144">
        <v>1.8</v>
      </c>
      <c r="X1042" s="11">
        <v>2.4</v>
      </c>
      <c r="Y1042" s="149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125</v>
      </c>
    </row>
    <row r="1043" spans="1:65">
      <c r="A1043" s="29"/>
      <c r="B1043" s="19">
        <v>1</v>
      </c>
      <c r="C1043" s="9">
        <v>6</v>
      </c>
      <c r="D1043" s="11">
        <v>2.8</v>
      </c>
      <c r="E1043" s="11">
        <v>2.86</v>
      </c>
      <c r="F1043" s="11">
        <v>2.4783066322677101</v>
      </c>
      <c r="G1043" s="11">
        <v>2.6</v>
      </c>
      <c r="H1043" s="11">
        <v>2.4</v>
      </c>
      <c r="I1043" s="11">
        <v>2.5</v>
      </c>
      <c r="J1043" s="11">
        <v>2.7</v>
      </c>
      <c r="K1043" s="11">
        <v>2.5</v>
      </c>
      <c r="L1043" s="11">
        <v>2.6</v>
      </c>
      <c r="M1043" s="11">
        <v>2.5</v>
      </c>
      <c r="N1043" s="11">
        <v>2.2999999999999998</v>
      </c>
      <c r="O1043" s="11">
        <v>2.7</v>
      </c>
      <c r="P1043" s="11">
        <v>2.58</v>
      </c>
      <c r="Q1043" s="11">
        <v>2.5</v>
      </c>
      <c r="R1043" s="11">
        <v>2.5722842610095835</v>
      </c>
      <c r="S1043" s="144">
        <v>3.9572973208794564</v>
      </c>
      <c r="T1043" s="11">
        <v>2.2293715722497893</v>
      </c>
      <c r="U1043" s="11">
        <v>2.7</v>
      </c>
      <c r="V1043" s="144">
        <v>2.9</v>
      </c>
      <c r="W1043" s="144">
        <v>1.5</v>
      </c>
      <c r="X1043" s="11">
        <v>2.4</v>
      </c>
      <c r="Y1043" s="149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20" t="s">
        <v>258</v>
      </c>
      <c r="C1044" s="12"/>
      <c r="D1044" s="22">
        <v>2.7833333333333337</v>
      </c>
      <c r="E1044" s="22">
        <v>2.7750000000000004</v>
      </c>
      <c r="F1044" s="22">
        <v>2.48003733471</v>
      </c>
      <c r="G1044" s="22">
        <v>2.65</v>
      </c>
      <c r="H1044" s="22">
        <v>2.3833333333333333</v>
      </c>
      <c r="I1044" s="22">
        <v>2.5666666666666664</v>
      </c>
      <c r="J1044" s="22">
        <v>2.6166666666666667</v>
      </c>
      <c r="K1044" s="22">
        <v>2.5</v>
      </c>
      <c r="L1044" s="22">
        <v>2.6666666666666665</v>
      </c>
      <c r="M1044" s="22">
        <v>2.5499999999999998</v>
      </c>
      <c r="N1044" s="22">
        <v>2.3666666666666667</v>
      </c>
      <c r="O1044" s="22">
        <v>2.6500000000000004</v>
      </c>
      <c r="P1044" s="22">
        <v>2.5416666666666665</v>
      </c>
      <c r="Q1044" s="22">
        <v>2.5499999999999998</v>
      </c>
      <c r="R1044" s="22">
        <v>2.5196644370716053</v>
      </c>
      <c r="S1044" s="22">
        <v>3.9805427567364906</v>
      </c>
      <c r="T1044" s="22">
        <v>2.2211458655463954</v>
      </c>
      <c r="U1044" s="22">
        <v>2.6833333333333331</v>
      </c>
      <c r="V1044" s="22">
        <v>2.9833333333333329</v>
      </c>
      <c r="W1044" s="22">
        <v>2.0000000000000004</v>
      </c>
      <c r="X1044" s="22">
        <v>2.4666666666666668</v>
      </c>
      <c r="Y1044" s="149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3" t="s">
        <v>259</v>
      </c>
      <c r="C1045" s="28"/>
      <c r="D1045" s="11">
        <v>2.8</v>
      </c>
      <c r="E1045" s="11">
        <v>2.82</v>
      </c>
      <c r="F1045" s="11">
        <v>2.47726334513104</v>
      </c>
      <c r="G1045" s="11">
        <v>2.6500000000000004</v>
      </c>
      <c r="H1045" s="11">
        <v>2.4</v>
      </c>
      <c r="I1045" s="11">
        <v>2.5499999999999998</v>
      </c>
      <c r="J1045" s="11">
        <v>2.6500000000000004</v>
      </c>
      <c r="K1045" s="11">
        <v>2.5</v>
      </c>
      <c r="L1045" s="11">
        <v>2.6500000000000004</v>
      </c>
      <c r="M1045" s="11">
        <v>2.5499999999999998</v>
      </c>
      <c r="N1045" s="11">
        <v>2.4</v>
      </c>
      <c r="O1045" s="11">
        <v>2.6500000000000004</v>
      </c>
      <c r="P1045" s="11">
        <v>2.5249999999999999</v>
      </c>
      <c r="Q1045" s="11">
        <v>2.5499999999999998</v>
      </c>
      <c r="R1045" s="11">
        <v>2.5304377396506914</v>
      </c>
      <c r="S1045" s="11">
        <v>3.7574449045205087</v>
      </c>
      <c r="T1045" s="11">
        <v>2.1830865559902217</v>
      </c>
      <c r="U1045" s="11">
        <v>2.6500000000000004</v>
      </c>
      <c r="V1045" s="11">
        <v>3</v>
      </c>
      <c r="W1045" s="11">
        <v>1.95</v>
      </c>
      <c r="X1045" s="11">
        <v>2.4</v>
      </c>
      <c r="Y1045" s="149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3" t="s">
        <v>260</v>
      </c>
      <c r="C1046" s="28"/>
      <c r="D1046" s="23">
        <v>4.0824829046386159E-2</v>
      </c>
      <c r="E1046" s="23">
        <v>0.11691877522451209</v>
      </c>
      <c r="F1046" s="23">
        <v>1.6999818560336097E-2</v>
      </c>
      <c r="G1046" s="23">
        <v>5.4772255750516662E-2</v>
      </c>
      <c r="H1046" s="23">
        <v>0.13291601358251259</v>
      </c>
      <c r="I1046" s="23">
        <v>8.1649658092772678E-2</v>
      </c>
      <c r="J1046" s="23">
        <v>9.831920802501759E-2</v>
      </c>
      <c r="K1046" s="23">
        <v>6.3245553203367638E-2</v>
      </c>
      <c r="L1046" s="23">
        <v>8.1649658092772526E-2</v>
      </c>
      <c r="M1046" s="23">
        <v>5.4772255750516655E-2</v>
      </c>
      <c r="N1046" s="23">
        <v>5.1639777949432274E-2</v>
      </c>
      <c r="O1046" s="23">
        <v>5.4772255750516662E-2</v>
      </c>
      <c r="P1046" s="23">
        <v>2.9944392908634317E-2</v>
      </c>
      <c r="Q1046" s="23">
        <v>5.4772255750516662E-2</v>
      </c>
      <c r="R1046" s="23">
        <v>0.10111993676339379</v>
      </c>
      <c r="S1046" s="23">
        <v>0.72034217683958679</v>
      </c>
      <c r="T1046" s="23">
        <v>0.13486177959442597</v>
      </c>
      <c r="U1046" s="23">
        <v>9.8319208025017382E-2</v>
      </c>
      <c r="V1046" s="23">
        <v>7.5277265270908167E-2</v>
      </c>
      <c r="W1046" s="23">
        <v>0.37416573867739206</v>
      </c>
      <c r="X1046" s="23">
        <v>0.15055453054181633</v>
      </c>
      <c r="Y1046" s="199"/>
      <c r="Z1046" s="200"/>
      <c r="AA1046" s="200"/>
      <c r="AB1046" s="200"/>
      <c r="AC1046" s="200"/>
      <c r="AD1046" s="200"/>
      <c r="AE1046" s="200"/>
      <c r="AF1046" s="200"/>
      <c r="AG1046" s="200"/>
      <c r="AH1046" s="200"/>
      <c r="AI1046" s="200"/>
      <c r="AJ1046" s="200"/>
      <c r="AK1046" s="200"/>
      <c r="AL1046" s="200"/>
      <c r="AM1046" s="200"/>
      <c r="AN1046" s="200"/>
      <c r="AO1046" s="200"/>
      <c r="AP1046" s="200"/>
      <c r="AQ1046" s="200"/>
      <c r="AR1046" s="200"/>
      <c r="AS1046" s="200"/>
      <c r="AT1046" s="200"/>
      <c r="AU1046" s="200"/>
      <c r="AV1046" s="200"/>
      <c r="AW1046" s="200"/>
      <c r="AX1046" s="200"/>
      <c r="AY1046" s="200"/>
      <c r="AZ1046" s="200"/>
      <c r="BA1046" s="200"/>
      <c r="BB1046" s="200"/>
      <c r="BC1046" s="200"/>
      <c r="BD1046" s="200"/>
      <c r="BE1046" s="200"/>
      <c r="BF1046" s="200"/>
      <c r="BG1046" s="200"/>
      <c r="BH1046" s="200"/>
      <c r="BI1046" s="200"/>
      <c r="BJ1046" s="200"/>
      <c r="BK1046" s="200"/>
      <c r="BL1046" s="200"/>
      <c r="BM1046" s="56"/>
    </row>
    <row r="1047" spans="1:65">
      <c r="A1047" s="29"/>
      <c r="B1047" s="3" t="s">
        <v>86</v>
      </c>
      <c r="C1047" s="28"/>
      <c r="D1047" s="13">
        <v>1.4667603250198618E-2</v>
      </c>
      <c r="E1047" s="13">
        <v>4.2132891972797147E-2</v>
      </c>
      <c r="F1047" s="13">
        <v>6.8546623562519672E-3</v>
      </c>
      <c r="G1047" s="13">
        <v>2.0668775754911949E-2</v>
      </c>
      <c r="H1047" s="13">
        <v>5.5768956747907383E-2</v>
      </c>
      <c r="I1047" s="13">
        <v>3.1811555101080267E-2</v>
      </c>
      <c r="J1047" s="13">
        <v>3.757421962739526E-2</v>
      </c>
      <c r="K1047" s="13">
        <v>2.5298221281347056E-2</v>
      </c>
      <c r="L1047" s="13">
        <v>3.0618621784789697E-2</v>
      </c>
      <c r="M1047" s="13">
        <v>2.1479315980594767E-2</v>
      </c>
      <c r="N1047" s="13">
        <v>2.1819624485675607E-2</v>
      </c>
      <c r="O1047" s="13">
        <v>2.0668775754911946E-2</v>
      </c>
      <c r="P1047" s="13">
        <v>1.1781400488643011E-2</v>
      </c>
      <c r="Q1047" s="13">
        <v>2.1479315980594771E-2</v>
      </c>
      <c r="R1047" s="13">
        <v>4.0132303046240957E-2</v>
      </c>
      <c r="S1047" s="13">
        <v>0.18096581819665478</v>
      </c>
      <c r="T1047" s="13">
        <v>6.071720983585667E-2</v>
      </c>
      <c r="U1047" s="13">
        <v>3.6640698642863623E-2</v>
      </c>
      <c r="V1047" s="13">
        <v>2.5232602884103301E-2</v>
      </c>
      <c r="W1047" s="13">
        <v>0.187082869338696</v>
      </c>
      <c r="X1047" s="13">
        <v>6.1035620489925536E-2</v>
      </c>
      <c r="Y1047" s="149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3" t="s">
        <v>261</v>
      </c>
      <c r="C1048" s="28"/>
      <c r="D1048" s="13">
        <v>8.9087160719027558E-2</v>
      </c>
      <c r="E1048" s="13">
        <v>8.5826420716874852E-2</v>
      </c>
      <c r="F1048" s="13">
        <v>-2.9589166705449754E-2</v>
      </c>
      <c r="G1048" s="13">
        <v>3.691532068458292E-2</v>
      </c>
      <c r="H1048" s="13">
        <v>-6.7428359384305803E-2</v>
      </c>
      <c r="I1048" s="13">
        <v>4.3079206630551869E-3</v>
      </c>
      <c r="J1048" s="13">
        <v>2.3872360675971871E-2</v>
      </c>
      <c r="K1048" s="13">
        <v>-2.177799935416691E-2</v>
      </c>
      <c r="L1048" s="13">
        <v>4.3436800688888555E-2</v>
      </c>
      <c r="M1048" s="13">
        <v>-2.2135593412503374E-3</v>
      </c>
      <c r="N1048" s="13">
        <v>-7.3949839388611327E-2</v>
      </c>
      <c r="O1048" s="13">
        <v>3.6915320684583142E-2</v>
      </c>
      <c r="P1048" s="13">
        <v>-5.474299343403155E-3</v>
      </c>
      <c r="Q1048" s="13">
        <v>-2.2135593412503374E-3</v>
      </c>
      <c r="R1048" s="13">
        <v>-1.4083525364663063E-2</v>
      </c>
      <c r="S1048" s="13">
        <v>0.55754179966041972</v>
      </c>
      <c r="T1048" s="13">
        <v>-0.13089049907159389</v>
      </c>
      <c r="U1048" s="13">
        <v>4.9958280693193968E-2</v>
      </c>
      <c r="V1048" s="13">
        <v>0.16734492077069385</v>
      </c>
      <c r="W1048" s="13">
        <v>-0.21742239948333342</v>
      </c>
      <c r="X1048" s="13">
        <v>-3.482095936277807E-2</v>
      </c>
      <c r="Y1048" s="149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45" t="s">
        <v>262</v>
      </c>
      <c r="C1049" s="46"/>
      <c r="D1049" s="44">
        <v>1.57</v>
      </c>
      <c r="E1049" s="44">
        <v>1.52</v>
      </c>
      <c r="F1049" s="44">
        <v>0.47</v>
      </c>
      <c r="G1049" s="44">
        <v>0.67</v>
      </c>
      <c r="H1049" s="44">
        <v>1.1200000000000001</v>
      </c>
      <c r="I1049" s="44">
        <v>0.11</v>
      </c>
      <c r="J1049" s="44">
        <v>0.45</v>
      </c>
      <c r="K1049" s="44">
        <v>0.34</v>
      </c>
      <c r="L1049" s="44">
        <v>0.79</v>
      </c>
      <c r="M1049" s="44">
        <v>0</v>
      </c>
      <c r="N1049" s="44">
        <v>1.24</v>
      </c>
      <c r="O1049" s="44">
        <v>0.67</v>
      </c>
      <c r="P1049" s="44">
        <v>0.06</v>
      </c>
      <c r="Q1049" s="44">
        <v>0</v>
      </c>
      <c r="R1049" s="44">
        <v>0.2</v>
      </c>
      <c r="S1049" s="44">
        <v>9.65</v>
      </c>
      <c r="T1049" s="44">
        <v>2.2200000000000002</v>
      </c>
      <c r="U1049" s="44">
        <v>0.9</v>
      </c>
      <c r="V1049" s="44">
        <v>2.92</v>
      </c>
      <c r="W1049" s="44">
        <v>3.71</v>
      </c>
      <c r="X1049" s="44">
        <v>0.56000000000000005</v>
      </c>
      <c r="Y1049" s="149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BM1050" s="55"/>
    </row>
    <row r="1051" spans="1:65" ht="15">
      <c r="B1051" s="8" t="s">
        <v>559</v>
      </c>
      <c r="BM1051" s="27" t="s">
        <v>66</v>
      </c>
    </row>
    <row r="1052" spans="1:65" ht="15">
      <c r="A1052" s="24" t="s">
        <v>38</v>
      </c>
      <c r="B1052" s="18" t="s">
        <v>111</v>
      </c>
      <c r="C1052" s="15" t="s">
        <v>112</v>
      </c>
      <c r="D1052" s="16" t="s">
        <v>223</v>
      </c>
      <c r="E1052" s="17" t="s">
        <v>223</v>
      </c>
      <c r="F1052" s="17" t="s">
        <v>223</v>
      </c>
      <c r="G1052" s="17" t="s">
        <v>223</v>
      </c>
      <c r="H1052" s="17" t="s">
        <v>223</v>
      </c>
      <c r="I1052" s="17" t="s">
        <v>223</v>
      </c>
      <c r="J1052" s="17" t="s">
        <v>223</v>
      </c>
      <c r="K1052" s="17" t="s">
        <v>223</v>
      </c>
      <c r="L1052" s="17" t="s">
        <v>223</v>
      </c>
      <c r="M1052" s="17" t="s">
        <v>223</v>
      </c>
      <c r="N1052" s="17" t="s">
        <v>223</v>
      </c>
      <c r="O1052" s="17" t="s">
        <v>223</v>
      </c>
      <c r="P1052" s="17" t="s">
        <v>223</v>
      </c>
      <c r="Q1052" s="17" t="s">
        <v>223</v>
      </c>
      <c r="R1052" s="17" t="s">
        <v>223</v>
      </c>
      <c r="S1052" s="17" t="s">
        <v>223</v>
      </c>
      <c r="T1052" s="17" t="s">
        <v>223</v>
      </c>
      <c r="U1052" s="17" t="s">
        <v>223</v>
      </c>
      <c r="V1052" s="17" t="s">
        <v>223</v>
      </c>
      <c r="W1052" s="17" t="s">
        <v>223</v>
      </c>
      <c r="X1052" s="17" t="s">
        <v>223</v>
      </c>
      <c r="Y1052" s="17" t="s">
        <v>223</v>
      </c>
      <c r="Z1052" s="149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</v>
      </c>
    </row>
    <row r="1053" spans="1:65">
      <c r="A1053" s="29"/>
      <c r="B1053" s="19" t="s">
        <v>224</v>
      </c>
      <c r="C1053" s="9" t="s">
        <v>224</v>
      </c>
      <c r="D1053" s="147" t="s">
        <v>226</v>
      </c>
      <c r="E1053" s="148" t="s">
        <v>227</v>
      </c>
      <c r="F1053" s="148" t="s">
        <v>228</v>
      </c>
      <c r="G1053" s="148" t="s">
        <v>229</v>
      </c>
      <c r="H1053" s="148" t="s">
        <v>230</v>
      </c>
      <c r="I1053" s="148" t="s">
        <v>231</v>
      </c>
      <c r="J1053" s="148" t="s">
        <v>232</v>
      </c>
      <c r="K1053" s="148" t="s">
        <v>234</v>
      </c>
      <c r="L1053" s="148" t="s">
        <v>235</v>
      </c>
      <c r="M1053" s="148" t="s">
        <v>236</v>
      </c>
      <c r="N1053" s="148" t="s">
        <v>237</v>
      </c>
      <c r="O1053" s="148" t="s">
        <v>264</v>
      </c>
      <c r="P1053" s="148" t="s">
        <v>238</v>
      </c>
      <c r="Q1053" s="148" t="s">
        <v>239</v>
      </c>
      <c r="R1053" s="148" t="s">
        <v>240</v>
      </c>
      <c r="S1053" s="148" t="s">
        <v>241</v>
      </c>
      <c r="T1053" s="148" t="s">
        <v>242</v>
      </c>
      <c r="U1053" s="148" t="s">
        <v>243</v>
      </c>
      <c r="V1053" s="148" t="s">
        <v>244</v>
      </c>
      <c r="W1053" s="148" t="s">
        <v>245</v>
      </c>
      <c r="X1053" s="148" t="s">
        <v>246</v>
      </c>
      <c r="Y1053" s="148" t="s">
        <v>248</v>
      </c>
      <c r="Z1053" s="149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 t="s">
        <v>3</v>
      </c>
    </row>
    <row r="1054" spans="1:65">
      <c r="A1054" s="29"/>
      <c r="B1054" s="19"/>
      <c r="C1054" s="9"/>
      <c r="D1054" s="10" t="s">
        <v>291</v>
      </c>
      <c r="E1054" s="11" t="s">
        <v>291</v>
      </c>
      <c r="F1054" s="11" t="s">
        <v>291</v>
      </c>
      <c r="G1054" s="11" t="s">
        <v>291</v>
      </c>
      <c r="H1054" s="11" t="s">
        <v>292</v>
      </c>
      <c r="I1054" s="11" t="s">
        <v>291</v>
      </c>
      <c r="J1054" s="11" t="s">
        <v>291</v>
      </c>
      <c r="K1054" s="11" t="s">
        <v>292</v>
      </c>
      <c r="L1054" s="11" t="s">
        <v>292</v>
      </c>
      <c r="M1054" s="11" t="s">
        <v>292</v>
      </c>
      <c r="N1054" s="11" t="s">
        <v>292</v>
      </c>
      <c r="O1054" s="11" t="s">
        <v>292</v>
      </c>
      <c r="P1054" s="11" t="s">
        <v>291</v>
      </c>
      <c r="Q1054" s="11" t="s">
        <v>292</v>
      </c>
      <c r="R1054" s="11" t="s">
        <v>291</v>
      </c>
      <c r="S1054" s="11" t="s">
        <v>291</v>
      </c>
      <c r="T1054" s="11" t="s">
        <v>291</v>
      </c>
      <c r="U1054" s="11" t="s">
        <v>114</v>
      </c>
      <c r="V1054" s="11" t="s">
        <v>292</v>
      </c>
      <c r="W1054" s="11" t="s">
        <v>291</v>
      </c>
      <c r="X1054" s="11" t="s">
        <v>292</v>
      </c>
      <c r="Y1054" s="11" t="s">
        <v>291</v>
      </c>
      <c r="Z1054" s="149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2</v>
      </c>
    </row>
    <row r="1055" spans="1:65">
      <c r="A1055" s="29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149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3</v>
      </c>
    </row>
    <row r="1056" spans="1:65">
      <c r="A1056" s="29"/>
      <c r="B1056" s="18">
        <v>1</v>
      </c>
      <c r="C1056" s="14">
        <v>1</v>
      </c>
      <c r="D1056" s="21">
        <v>7</v>
      </c>
      <c r="E1056" s="21">
        <v>6.9</v>
      </c>
      <c r="F1056" s="21">
        <v>6.7778403607077999</v>
      </c>
      <c r="G1056" s="143">
        <v>6.4339832699274</v>
      </c>
      <c r="H1056" s="143">
        <v>7.4</v>
      </c>
      <c r="I1056" s="150">
        <v>8</v>
      </c>
      <c r="J1056" s="21">
        <v>7.13</v>
      </c>
      <c r="K1056" s="21">
        <v>7.3</v>
      </c>
      <c r="L1056" s="21">
        <v>7</v>
      </c>
      <c r="M1056" s="21">
        <v>6.8</v>
      </c>
      <c r="N1056" s="21">
        <v>7.5</v>
      </c>
      <c r="O1056" s="21">
        <v>7</v>
      </c>
      <c r="P1056" s="21">
        <v>6.79</v>
      </c>
      <c r="Q1056" s="21">
        <v>6.92</v>
      </c>
      <c r="R1056" s="21">
        <v>7.1</v>
      </c>
      <c r="S1056" s="21">
        <v>7.2634619323889025</v>
      </c>
      <c r="T1056" s="143">
        <v>8.2129106961158005</v>
      </c>
      <c r="U1056" s="21">
        <v>7.0844917117064066</v>
      </c>
      <c r="V1056" s="21">
        <v>7.7000000000000011</v>
      </c>
      <c r="W1056" s="21">
        <v>6.8</v>
      </c>
      <c r="X1056" s="143">
        <v>9.1999999999999993</v>
      </c>
      <c r="Y1056" s="21">
        <v>7.19</v>
      </c>
      <c r="Z1056" s="149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>
        <v>1</v>
      </c>
      <c r="C1057" s="9">
        <v>2</v>
      </c>
      <c r="D1057" s="11">
        <v>7.1</v>
      </c>
      <c r="E1057" s="11">
        <v>6.4</v>
      </c>
      <c r="F1057" s="11">
        <v>6.9262139122481372</v>
      </c>
      <c r="G1057" s="144">
        <v>6.3972694504528702</v>
      </c>
      <c r="H1057" s="144">
        <v>7.5</v>
      </c>
      <c r="I1057" s="11">
        <v>6.7</v>
      </c>
      <c r="J1057" s="11">
        <v>7</v>
      </c>
      <c r="K1057" s="11">
        <v>7</v>
      </c>
      <c r="L1057" s="11">
        <v>7.4</v>
      </c>
      <c r="M1057" s="11">
        <v>6.7</v>
      </c>
      <c r="N1057" s="11">
        <v>7.4</v>
      </c>
      <c r="O1057" s="11">
        <v>6.8</v>
      </c>
      <c r="P1057" s="11">
        <v>6.96</v>
      </c>
      <c r="Q1057" s="11">
        <v>6.91</v>
      </c>
      <c r="R1057" s="11">
        <v>6.6</v>
      </c>
      <c r="S1057" s="11">
        <v>6.9608813525897348</v>
      </c>
      <c r="T1057" s="144">
        <v>7.8521508765588006</v>
      </c>
      <c r="U1057" s="11">
        <v>7.4017072152065291</v>
      </c>
      <c r="V1057" s="11">
        <v>7.3</v>
      </c>
      <c r="W1057" s="11">
        <v>7</v>
      </c>
      <c r="X1057" s="144">
        <v>8.6999999999999993</v>
      </c>
      <c r="Y1057" s="11">
        <v>7.21</v>
      </c>
      <c r="Z1057" s="149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e">
        <v>#N/A</v>
      </c>
    </row>
    <row r="1058" spans="1:65">
      <c r="A1058" s="29"/>
      <c r="B1058" s="19">
        <v>1</v>
      </c>
      <c r="C1058" s="9">
        <v>3</v>
      </c>
      <c r="D1058" s="11">
        <v>7</v>
      </c>
      <c r="E1058" s="11">
        <v>6.3</v>
      </c>
      <c r="F1058" s="11">
        <v>6.9428255089318274</v>
      </c>
      <c r="G1058" s="144">
        <v>6.45595421245</v>
      </c>
      <c r="H1058" s="144">
        <v>7.7000000000000011</v>
      </c>
      <c r="I1058" s="11">
        <v>7</v>
      </c>
      <c r="J1058" s="11">
        <v>7.13</v>
      </c>
      <c r="K1058" s="11">
        <v>6.8</v>
      </c>
      <c r="L1058" s="11">
        <v>7.4</v>
      </c>
      <c r="M1058" s="11">
        <v>6.5</v>
      </c>
      <c r="N1058" s="11">
        <v>7.3</v>
      </c>
      <c r="O1058" s="11">
        <v>7</v>
      </c>
      <c r="P1058" s="11">
        <v>7.05</v>
      </c>
      <c r="Q1058" s="11">
        <v>6.95</v>
      </c>
      <c r="R1058" s="11">
        <v>6.9</v>
      </c>
      <c r="S1058" s="11">
        <v>6.6569049735259842</v>
      </c>
      <c r="T1058" s="144">
        <v>7.3625262829506379</v>
      </c>
      <c r="U1058" s="11">
        <v>7.423040400899513</v>
      </c>
      <c r="V1058" s="11">
        <v>7.1</v>
      </c>
      <c r="W1058" s="11">
        <v>7</v>
      </c>
      <c r="X1058" s="144">
        <v>9.3000000000000007</v>
      </c>
      <c r="Y1058" s="11">
        <v>6.87</v>
      </c>
      <c r="Z1058" s="149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16</v>
      </c>
    </row>
    <row r="1059" spans="1:65">
      <c r="A1059" s="29"/>
      <c r="B1059" s="19">
        <v>1</v>
      </c>
      <c r="C1059" s="9">
        <v>4</v>
      </c>
      <c r="D1059" s="11">
        <v>7.2</v>
      </c>
      <c r="E1059" s="11">
        <v>6.4</v>
      </c>
      <c r="F1059" s="11">
        <v>6.7677947012160073</v>
      </c>
      <c r="G1059" s="144">
        <v>6.3365665424971001</v>
      </c>
      <c r="H1059" s="145">
        <v>6.9</v>
      </c>
      <c r="I1059" s="11">
        <v>6.9</v>
      </c>
      <c r="J1059" s="11">
        <v>6.94</v>
      </c>
      <c r="K1059" s="11">
        <v>7</v>
      </c>
      <c r="L1059" s="11">
        <v>7.2</v>
      </c>
      <c r="M1059" s="11">
        <v>6.6</v>
      </c>
      <c r="N1059" s="11">
        <v>7.5</v>
      </c>
      <c r="O1059" s="11">
        <v>7</v>
      </c>
      <c r="P1059" s="11">
        <v>7.06</v>
      </c>
      <c r="Q1059" s="11">
        <v>6.8</v>
      </c>
      <c r="R1059" s="11">
        <v>6.9</v>
      </c>
      <c r="S1059" s="11">
        <v>7.1222351415916556</v>
      </c>
      <c r="T1059" s="144">
        <v>7.9392001679469759</v>
      </c>
      <c r="U1059" s="11">
        <v>7.3276901430544639</v>
      </c>
      <c r="V1059" s="145">
        <v>6.1</v>
      </c>
      <c r="W1059" s="11">
        <v>7</v>
      </c>
      <c r="X1059" s="144">
        <v>9.9</v>
      </c>
      <c r="Y1059" s="11">
        <v>6.93</v>
      </c>
      <c r="Z1059" s="149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7.0104849129926414</v>
      </c>
    </row>
    <row r="1060" spans="1:65">
      <c r="A1060" s="29"/>
      <c r="B1060" s="19">
        <v>1</v>
      </c>
      <c r="C1060" s="9">
        <v>5</v>
      </c>
      <c r="D1060" s="11">
        <v>7.2</v>
      </c>
      <c r="E1060" s="11">
        <v>6.4</v>
      </c>
      <c r="F1060" s="11">
        <v>6.504799203566157</v>
      </c>
      <c r="G1060" s="144">
        <v>6.3775502893961198</v>
      </c>
      <c r="H1060" s="144">
        <v>7.6</v>
      </c>
      <c r="I1060" s="11">
        <v>7</v>
      </c>
      <c r="J1060" s="11">
        <v>7</v>
      </c>
      <c r="K1060" s="11">
        <v>7.3</v>
      </c>
      <c r="L1060" s="11">
        <v>7.4</v>
      </c>
      <c r="M1060" s="11">
        <v>6.6</v>
      </c>
      <c r="N1060" s="11">
        <v>7.2</v>
      </c>
      <c r="O1060" s="11">
        <v>7</v>
      </c>
      <c r="P1060" s="11">
        <v>6.8</v>
      </c>
      <c r="Q1060" s="11">
        <v>6.97</v>
      </c>
      <c r="R1060" s="11">
        <v>7</v>
      </c>
      <c r="S1060" s="11">
        <v>7.0329022056116504</v>
      </c>
      <c r="T1060" s="144">
        <v>8.3097861659128007</v>
      </c>
      <c r="U1060" s="11">
        <v>7.1560522340468751</v>
      </c>
      <c r="V1060" s="11">
        <v>7</v>
      </c>
      <c r="W1060" s="11">
        <v>7.2</v>
      </c>
      <c r="X1060" s="144">
        <v>9.4</v>
      </c>
      <c r="Y1060" s="11">
        <v>7.06</v>
      </c>
      <c r="Z1060" s="149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126</v>
      </c>
    </row>
    <row r="1061" spans="1:65">
      <c r="A1061" s="29"/>
      <c r="B1061" s="19">
        <v>1</v>
      </c>
      <c r="C1061" s="9">
        <v>6</v>
      </c>
      <c r="D1061" s="11">
        <v>7.1</v>
      </c>
      <c r="E1061" s="11">
        <v>7</v>
      </c>
      <c r="F1061" s="11">
        <v>7.0417753173375077</v>
      </c>
      <c r="G1061" s="144">
        <v>6.3718724960301198</v>
      </c>
      <c r="H1061" s="144">
        <v>7.7000000000000011</v>
      </c>
      <c r="I1061" s="11">
        <v>7.1</v>
      </c>
      <c r="J1061" s="11">
        <v>7.1</v>
      </c>
      <c r="K1061" s="11">
        <v>6.9</v>
      </c>
      <c r="L1061" s="11">
        <v>7.4</v>
      </c>
      <c r="M1061" s="11">
        <v>6.3</v>
      </c>
      <c r="N1061" s="11">
        <v>7.2</v>
      </c>
      <c r="O1061" s="11">
        <v>6.9</v>
      </c>
      <c r="P1061" s="11">
        <v>7.07</v>
      </c>
      <c r="Q1061" s="11">
        <v>6.99</v>
      </c>
      <c r="R1061" s="11">
        <v>6.7</v>
      </c>
      <c r="S1061" s="11">
        <v>7.2037336816069164</v>
      </c>
      <c r="T1061" s="144">
        <v>7.3882526574903631</v>
      </c>
      <c r="U1061" s="11">
        <v>7.498020606969205</v>
      </c>
      <c r="V1061" s="11">
        <v>7.6</v>
      </c>
      <c r="W1061" s="11">
        <v>7.2</v>
      </c>
      <c r="X1061" s="144">
        <v>8.6999999999999993</v>
      </c>
      <c r="Y1061" s="11">
        <v>6.73</v>
      </c>
      <c r="Z1061" s="149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20" t="s">
        <v>258</v>
      </c>
      <c r="C1062" s="12"/>
      <c r="D1062" s="22">
        <v>7.1000000000000005</v>
      </c>
      <c r="E1062" s="22">
        <v>6.5666666666666664</v>
      </c>
      <c r="F1062" s="22">
        <v>6.8268748340012388</v>
      </c>
      <c r="G1062" s="22">
        <v>6.3955327101256012</v>
      </c>
      <c r="H1062" s="22">
        <v>7.4666666666666677</v>
      </c>
      <c r="I1062" s="22">
        <v>7.1166666666666671</v>
      </c>
      <c r="J1062" s="22">
        <v>7.0500000000000007</v>
      </c>
      <c r="K1062" s="22">
        <v>7.05</v>
      </c>
      <c r="L1062" s="22">
        <v>7.3</v>
      </c>
      <c r="M1062" s="22">
        <v>6.583333333333333</v>
      </c>
      <c r="N1062" s="22">
        <v>7.3500000000000005</v>
      </c>
      <c r="O1062" s="22">
        <v>6.9499999999999993</v>
      </c>
      <c r="P1062" s="22">
        <v>6.9549999999999992</v>
      </c>
      <c r="Q1062" s="22">
        <v>6.9233333333333347</v>
      </c>
      <c r="R1062" s="22">
        <v>6.8666666666666671</v>
      </c>
      <c r="S1062" s="22">
        <v>7.0400198812191404</v>
      </c>
      <c r="T1062" s="22">
        <v>7.8441378078292301</v>
      </c>
      <c r="U1062" s="22">
        <v>7.3151670519804997</v>
      </c>
      <c r="V1062" s="22">
        <v>7.1333333333333337</v>
      </c>
      <c r="W1062" s="22">
        <v>7.0333333333333341</v>
      </c>
      <c r="X1062" s="22">
        <v>9.2000000000000011</v>
      </c>
      <c r="Y1062" s="22">
        <v>6.9983333333333322</v>
      </c>
      <c r="Z1062" s="149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259</v>
      </c>
      <c r="C1063" s="28"/>
      <c r="D1063" s="11">
        <v>7.1</v>
      </c>
      <c r="E1063" s="11">
        <v>6.4</v>
      </c>
      <c r="F1063" s="11">
        <v>6.8520271364779681</v>
      </c>
      <c r="G1063" s="11">
        <v>6.387409869924495</v>
      </c>
      <c r="H1063" s="11">
        <v>7.55</v>
      </c>
      <c r="I1063" s="11">
        <v>7</v>
      </c>
      <c r="J1063" s="11">
        <v>7.05</v>
      </c>
      <c r="K1063" s="11">
        <v>7</v>
      </c>
      <c r="L1063" s="11">
        <v>7.4</v>
      </c>
      <c r="M1063" s="11">
        <v>6.6</v>
      </c>
      <c r="N1063" s="11">
        <v>7.35</v>
      </c>
      <c r="O1063" s="11">
        <v>7</v>
      </c>
      <c r="P1063" s="11">
        <v>7.0049999999999999</v>
      </c>
      <c r="Q1063" s="11">
        <v>6.9350000000000005</v>
      </c>
      <c r="R1063" s="11">
        <v>6.9</v>
      </c>
      <c r="S1063" s="11">
        <v>7.077568673601653</v>
      </c>
      <c r="T1063" s="11">
        <v>7.8956755222528887</v>
      </c>
      <c r="U1063" s="11">
        <v>7.3646986791304965</v>
      </c>
      <c r="V1063" s="11">
        <v>7.1999999999999993</v>
      </c>
      <c r="W1063" s="11">
        <v>7</v>
      </c>
      <c r="X1063" s="11">
        <v>9.25</v>
      </c>
      <c r="Y1063" s="11">
        <v>6.9949999999999992</v>
      </c>
      <c r="Z1063" s="149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3" t="s">
        <v>260</v>
      </c>
      <c r="C1064" s="28"/>
      <c r="D1064" s="23">
        <v>8.9442719099991672E-2</v>
      </c>
      <c r="E1064" s="23">
        <v>0.30110906108363239</v>
      </c>
      <c r="F1064" s="23">
        <v>0.1892736551151297</v>
      </c>
      <c r="G1064" s="23">
        <v>4.3571554643602045E-2</v>
      </c>
      <c r="H1064" s="23">
        <v>0.30110906108363256</v>
      </c>
      <c r="I1064" s="23">
        <v>0.45350486950711633</v>
      </c>
      <c r="J1064" s="23">
        <v>8.0498447189992245E-2</v>
      </c>
      <c r="K1064" s="23">
        <v>0.20736441353327711</v>
      </c>
      <c r="L1064" s="23">
        <v>0.16733200530681525</v>
      </c>
      <c r="M1064" s="23">
        <v>0.17224014243685087</v>
      </c>
      <c r="N1064" s="23">
        <v>0.13784048752090217</v>
      </c>
      <c r="O1064" s="23">
        <v>8.3666002653407581E-2</v>
      </c>
      <c r="P1064" s="23">
        <v>0.13003845585056753</v>
      </c>
      <c r="Q1064" s="23">
        <v>6.7428974978614928E-2</v>
      </c>
      <c r="R1064" s="23">
        <v>0.18618986725025255</v>
      </c>
      <c r="S1064" s="23">
        <v>0.21752172683338825</v>
      </c>
      <c r="T1064" s="23">
        <v>0.40042573076617827</v>
      </c>
      <c r="U1064" s="23">
        <v>0.16201650998393</v>
      </c>
      <c r="V1064" s="23">
        <v>0.5750362307426089</v>
      </c>
      <c r="W1064" s="23">
        <v>0.15055453054181631</v>
      </c>
      <c r="X1064" s="23">
        <v>0.45607017003965572</v>
      </c>
      <c r="Y1064" s="23">
        <v>0.18893561513559756</v>
      </c>
      <c r="Z1064" s="199"/>
      <c r="AA1064" s="200"/>
      <c r="AB1064" s="200"/>
      <c r="AC1064" s="200"/>
      <c r="AD1064" s="200"/>
      <c r="AE1064" s="200"/>
      <c r="AF1064" s="200"/>
      <c r="AG1064" s="200"/>
      <c r="AH1064" s="200"/>
      <c r="AI1064" s="200"/>
      <c r="AJ1064" s="200"/>
      <c r="AK1064" s="200"/>
      <c r="AL1064" s="200"/>
      <c r="AM1064" s="200"/>
      <c r="AN1064" s="200"/>
      <c r="AO1064" s="200"/>
      <c r="AP1064" s="200"/>
      <c r="AQ1064" s="200"/>
      <c r="AR1064" s="200"/>
      <c r="AS1064" s="200"/>
      <c r="AT1064" s="200"/>
      <c r="AU1064" s="200"/>
      <c r="AV1064" s="200"/>
      <c r="AW1064" s="200"/>
      <c r="AX1064" s="200"/>
      <c r="AY1064" s="200"/>
      <c r="AZ1064" s="200"/>
      <c r="BA1064" s="200"/>
      <c r="BB1064" s="200"/>
      <c r="BC1064" s="200"/>
      <c r="BD1064" s="200"/>
      <c r="BE1064" s="200"/>
      <c r="BF1064" s="200"/>
      <c r="BG1064" s="200"/>
      <c r="BH1064" s="200"/>
      <c r="BI1064" s="200"/>
      <c r="BJ1064" s="200"/>
      <c r="BK1064" s="200"/>
      <c r="BL1064" s="200"/>
      <c r="BM1064" s="56"/>
    </row>
    <row r="1065" spans="1:65">
      <c r="A1065" s="29"/>
      <c r="B1065" s="3" t="s">
        <v>86</v>
      </c>
      <c r="C1065" s="28"/>
      <c r="D1065" s="13">
        <v>1.2597566070421361E-2</v>
      </c>
      <c r="E1065" s="13">
        <v>4.5854171738624223E-2</v>
      </c>
      <c r="F1065" s="13">
        <v>2.7724787654294255E-2</v>
      </c>
      <c r="G1065" s="13">
        <v>6.8128108507080638E-3</v>
      </c>
      <c r="H1065" s="13">
        <v>4.0327106395129354E-2</v>
      </c>
      <c r="I1065" s="13">
        <v>6.3724337635660364E-2</v>
      </c>
      <c r="J1065" s="13">
        <v>1.1418219459573367E-2</v>
      </c>
      <c r="K1065" s="13">
        <v>2.9413391990535762E-2</v>
      </c>
      <c r="L1065" s="13">
        <v>2.292219250778291E-2</v>
      </c>
      <c r="M1065" s="13">
        <v>2.6163059610660892E-2</v>
      </c>
      <c r="N1065" s="13">
        <v>1.8753807825973082E-2</v>
      </c>
      <c r="O1065" s="13">
        <v>1.203827376308023E-2</v>
      </c>
      <c r="P1065" s="13">
        <v>1.8697118023086635E-2</v>
      </c>
      <c r="Q1065" s="13">
        <v>9.7393801124624341E-3</v>
      </c>
      <c r="R1065" s="13">
        <v>2.7115029211201826E-2</v>
      </c>
      <c r="S1065" s="13">
        <v>3.0897885304795387E-2</v>
      </c>
      <c r="T1065" s="13">
        <v>5.1047768483428929E-2</v>
      </c>
      <c r="U1065" s="13">
        <v>2.2148025989381315E-2</v>
      </c>
      <c r="V1065" s="13">
        <v>8.0612555711580686E-2</v>
      </c>
      <c r="W1065" s="13">
        <v>2.1405857423007057E-2</v>
      </c>
      <c r="X1065" s="13">
        <v>4.9572844569527791E-2</v>
      </c>
      <c r="Y1065" s="13">
        <v>2.6997230074150644E-2</v>
      </c>
      <c r="Z1065" s="149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3" t="s">
        <v>261</v>
      </c>
      <c r="C1066" s="28"/>
      <c r="D1066" s="13">
        <v>1.2768743976819596E-2</v>
      </c>
      <c r="E1066" s="13">
        <v>-6.3307781392331286E-2</v>
      </c>
      <c r="F1066" s="13">
        <v>-2.61907815607898E-2</v>
      </c>
      <c r="G1066" s="13">
        <v>-8.7718925366680356E-2</v>
      </c>
      <c r="H1066" s="13">
        <v>6.50713551681108E-2</v>
      </c>
      <c r="I1066" s="13">
        <v>1.5146135394605409E-2</v>
      </c>
      <c r="J1066" s="13">
        <v>5.6365697234617151E-3</v>
      </c>
      <c r="K1066" s="13">
        <v>5.6365697234614931E-3</v>
      </c>
      <c r="L1066" s="13">
        <v>4.12974409902509E-2</v>
      </c>
      <c r="M1066" s="13">
        <v>-6.0930389974545363E-2</v>
      </c>
      <c r="N1066" s="13">
        <v>4.8429615243609003E-2</v>
      </c>
      <c r="O1066" s="13">
        <v>-8.6277787832542696E-3</v>
      </c>
      <c r="P1066" s="13">
        <v>-7.9145613579184593E-3</v>
      </c>
      <c r="Q1066" s="13">
        <v>-1.2431605051711481E-2</v>
      </c>
      <c r="R1066" s="13">
        <v>-2.0514735872183887E-2</v>
      </c>
      <c r="S1066" s="13">
        <v>4.2129707991755971E-3</v>
      </c>
      <c r="T1066" s="13">
        <v>0.11891515425581578</v>
      </c>
      <c r="U1066" s="13">
        <v>4.346092214294428E-2</v>
      </c>
      <c r="V1066" s="13">
        <v>1.7523526812391443E-2</v>
      </c>
      <c r="W1066" s="13">
        <v>3.2591783056756807E-3</v>
      </c>
      <c r="X1066" s="13">
        <v>0.31232006261785084</v>
      </c>
      <c r="Y1066" s="13">
        <v>-1.7333436716751027E-3</v>
      </c>
      <c r="Z1066" s="149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29"/>
      <c r="B1067" s="45" t="s">
        <v>262</v>
      </c>
      <c r="C1067" s="46"/>
      <c r="D1067" s="44">
        <v>0.25</v>
      </c>
      <c r="E1067" s="44">
        <v>2.15</v>
      </c>
      <c r="F1067" s="44">
        <v>0.98</v>
      </c>
      <c r="G1067" s="44">
        <v>2.92</v>
      </c>
      <c r="H1067" s="44">
        <v>1.9</v>
      </c>
      <c r="I1067" s="44">
        <v>0.32</v>
      </c>
      <c r="J1067" s="44">
        <v>0.02</v>
      </c>
      <c r="K1067" s="44">
        <v>0.02</v>
      </c>
      <c r="L1067" s="44">
        <v>1.1499999999999999</v>
      </c>
      <c r="M1067" s="44">
        <v>2.08</v>
      </c>
      <c r="N1067" s="44">
        <v>1.37</v>
      </c>
      <c r="O1067" s="44">
        <v>0.43</v>
      </c>
      <c r="P1067" s="44">
        <v>0.4</v>
      </c>
      <c r="Q1067" s="44">
        <v>0.55000000000000004</v>
      </c>
      <c r="R1067" s="44">
        <v>0.8</v>
      </c>
      <c r="S1067" s="44">
        <v>0.02</v>
      </c>
      <c r="T1067" s="44">
        <v>3.59</v>
      </c>
      <c r="U1067" s="44">
        <v>1.21</v>
      </c>
      <c r="V1067" s="44">
        <v>0.4</v>
      </c>
      <c r="W1067" s="44">
        <v>0.05</v>
      </c>
      <c r="X1067" s="44">
        <v>9.69</v>
      </c>
      <c r="Y1067" s="44">
        <v>0.21</v>
      </c>
      <c r="Z1067" s="149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B1068" s="3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BM1068" s="55"/>
    </row>
    <row r="1069" spans="1:65" ht="15">
      <c r="B1069" s="8" t="s">
        <v>560</v>
      </c>
      <c r="BM1069" s="27" t="s">
        <v>66</v>
      </c>
    </row>
    <row r="1070" spans="1:65" ht="15">
      <c r="A1070" s="24" t="s">
        <v>41</v>
      </c>
      <c r="B1070" s="18" t="s">
        <v>111</v>
      </c>
      <c r="C1070" s="15" t="s">
        <v>112</v>
      </c>
      <c r="D1070" s="16" t="s">
        <v>223</v>
      </c>
      <c r="E1070" s="17" t="s">
        <v>223</v>
      </c>
      <c r="F1070" s="17" t="s">
        <v>223</v>
      </c>
      <c r="G1070" s="17" t="s">
        <v>223</v>
      </c>
      <c r="H1070" s="17" t="s">
        <v>223</v>
      </c>
      <c r="I1070" s="17" t="s">
        <v>223</v>
      </c>
      <c r="J1070" s="17" t="s">
        <v>223</v>
      </c>
      <c r="K1070" s="17" t="s">
        <v>223</v>
      </c>
      <c r="L1070" s="17" t="s">
        <v>223</v>
      </c>
      <c r="M1070" s="17" t="s">
        <v>223</v>
      </c>
      <c r="N1070" s="17" t="s">
        <v>223</v>
      </c>
      <c r="O1070" s="17" t="s">
        <v>223</v>
      </c>
      <c r="P1070" s="149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224</v>
      </c>
      <c r="C1071" s="9" t="s">
        <v>224</v>
      </c>
      <c r="D1071" s="147" t="s">
        <v>227</v>
      </c>
      <c r="E1071" s="148" t="s">
        <v>228</v>
      </c>
      <c r="F1071" s="148" t="s">
        <v>229</v>
      </c>
      <c r="G1071" s="148" t="s">
        <v>230</v>
      </c>
      <c r="H1071" s="148" t="s">
        <v>231</v>
      </c>
      <c r="I1071" s="148" t="s">
        <v>232</v>
      </c>
      <c r="J1071" s="148" t="s">
        <v>238</v>
      </c>
      <c r="K1071" s="148" t="s">
        <v>239</v>
      </c>
      <c r="L1071" s="148" t="s">
        <v>241</v>
      </c>
      <c r="M1071" s="148" t="s">
        <v>242</v>
      </c>
      <c r="N1071" s="148" t="s">
        <v>244</v>
      </c>
      <c r="O1071" s="148" t="s">
        <v>245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291</v>
      </c>
      <c r="E1072" s="11" t="s">
        <v>291</v>
      </c>
      <c r="F1072" s="11" t="s">
        <v>291</v>
      </c>
      <c r="G1072" s="11" t="s">
        <v>292</v>
      </c>
      <c r="H1072" s="11" t="s">
        <v>291</v>
      </c>
      <c r="I1072" s="11" t="s">
        <v>291</v>
      </c>
      <c r="J1072" s="11" t="s">
        <v>291</v>
      </c>
      <c r="K1072" s="11" t="s">
        <v>292</v>
      </c>
      <c r="L1072" s="11" t="s">
        <v>291</v>
      </c>
      <c r="M1072" s="11" t="s">
        <v>291</v>
      </c>
      <c r="N1072" s="11" t="s">
        <v>292</v>
      </c>
      <c r="O1072" s="11" t="s">
        <v>291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</v>
      </c>
    </row>
    <row r="1073" spans="1:65">
      <c r="A1073" s="29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3</v>
      </c>
    </row>
    <row r="1074" spans="1:65">
      <c r="A1074" s="29"/>
      <c r="B1074" s="18">
        <v>1</v>
      </c>
      <c r="C1074" s="14">
        <v>1</v>
      </c>
      <c r="D1074" s="21">
        <v>0.66</v>
      </c>
      <c r="E1074" s="21">
        <v>0.57537494561887803</v>
      </c>
      <c r="F1074" s="21">
        <v>0.53731156399948699</v>
      </c>
      <c r="G1074" s="143">
        <v>0.6</v>
      </c>
      <c r="H1074" s="143">
        <v>0.7</v>
      </c>
      <c r="I1074" s="21">
        <v>0.73</v>
      </c>
      <c r="J1074" s="21">
        <v>0.64</v>
      </c>
      <c r="K1074" s="21">
        <v>0.62</v>
      </c>
      <c r="L1074" s="21">
        <v>0.67180947092081023</v>
      </c>
      <c r="M1074" s="21">
        <v>0.60410799288874195</v>
      </c>
      <c r="N1074" s="143">
        <v>0.7</v>
      </c>
      <c r="O1074" s="143">
        <v>0.6</v>
      </c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>
        <v>1</v>
      </c>
      <c r="C1075" s="9">
        <v>2</v>
      </c>
      <c r="D1075" s="11">
        <v>0.7</v>
      </c>
      <c r="E1075" s="11">
        <v>0.59370829779115442</v>
      </c>
      <c r="F1075" s="11">
        <v>0.55106297917503999</v>
      </c>
      <c r="G1075" s="144">
        <v>0.7</v>
      </c>
      <c r="H1075" s="144">
        <v>0.6</v>
      </c>
      <c r="I1075" s="11">
        <v>0.69</v>
      </c>
      <c r="J1075" s="11">
        <v>0.62</v>
      </c>
      <c r="K1075" s="11">
        <v>0.64</v>
      </c>
      <c r="L1075" s="11">
        <v>0.62172669735627561</v>
      </c>
      <c r="M1075" s="11">
        <v>0.61769099198385835</v>
      </c>
      <c r="N1075" s="144">
        <v>0.7</v>
      </c>
      <c r="O1075" s="144">
        <v>0.6</v>
      </c>
      <c r="P1075" s="14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e">
        <v>#N/A</v>
      </c>
    </row>
    <row r="1076" spans="1:65">
      <c r="A1076" s="29"/>
      <c r="B1076" s="19">
        <v>1</v>
      </c>
      <c r="C1076" s="9">
        <v>3</v>
      </c>
      <c r="D1076" s="11">
        <v>0.66</v>
      </c>
      <c r="E1076" s="11">
        <v>0.59954213479064045</v>
      </c>
      <c r="F1076" s="11">
        <v>0.56327496631609997</v>
      </c>
      <c r="G1076" s="144">
        <v>0.6</v>
      </c>
      <c r="H1076" s="144">
        <v>0.6</v>
      </c>
      <c r="I1076" s="11">
        <v>0.72</v>
      </c>
      <c r="J1076" s="11">
        <v>0.63</v>
      </c>
      <c r="K1076" s="11">
        <v>0.64</v>
      </c>
      <c r="L1076" s="11">
        <v>0.63235298971221465</v>
      </c>
      <c r="M1076" s="11">
        <v>0.58006720382384391</v>
      </c>
      <c r="N1076" s="144">
        <v>0.7</v>
      </c>
      <c r="O1076" s="144">
        <v>0.6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16</v>
      </c>
    </row>
    <row r="1077" spans="1:65">
      <c r="A1077" s="29"/>
      <c r="B1077" s="19">
        <v>1</v>
      </c>
      <c r="C1077" s="9">
        <v>4</v>
      </c>
      <c r="D1077" s="11">
        <v>0.64</v>
      </c>
      <c r="E1077" s="11">
        <v>0.58874032248844343</v>
      </c>
      <c r="F1077" s="11">
        <v>0.55433067035262595</v>
      </c>
      <c r="G1077" s="144">
        <v>0.7</v>
      </c>
      <c r="H1077" s="144">
        <v>0.6</v>
      </c>
      <c r="I1077" s="11">
        <v>0.65</v>
      </c>
      <c r="J1077" s="11">
        <v>0.65</v>
      </c>
      <c r="K1077" s="11">
        <v>0.65</v>
      </c>
      <c r="L1077" s="11">
        <v>0.65110006140419863</v>
      </c>
      <c r="M1077" s="11">
        <v>0.59661707190975233</v>
      </c>
      <c r="N1077" s="144">
        <v>0.6</v>
      </c>
      <c r="O1077" s="144">
        <v>0.7</v>
      </c>
      <c r="P1077" s="149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0.62776905482326872</v>
      </c>
    </row>
    <row r="1078" spans="1:65">
      <c r="A1078" s="29"/>
      <c r="B1078" s="19">
        <v>1</v>
      </c>
      <c r="C1078" s="9">
        <v>5</v>
      </c>
      <c r="D1078" s="11">
        <v>0.7</v>
      </c>
      <c r="E1078" s="11">
        <v>0.61522075694181544</v>
      </c>
      <c r="F1078" s="11">
        <v>0.54205165390690002</v>
      </c>
      <c r="G1078" s="144">
        <v>0.7</v>
      </c>
      <c r="H1078" s="144">
        <v>0.6</v>
      </c>
      <c r="I1078" s="11">
        <v>0.66</v>
      </c>
      <c r="J1078" s="11">
        <v>0.69</v>
      </c>
      <c r="K1078" s="11">
        <v>0.64</v>
      </c>
      <c r="L1078" s="11">
        <v>0.64548231636663167</v>
      </c>
      <c r="M1078" s="11">
        <v>0.61880217855404762</v>
      </c>
      <c r="N1078" s="144">
        <v>0.6</v>
      </c>
      <c r="O1078" s="144">
        <v>0.7</v>
      </c>
      <c r="P1078" s="149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127</v>
      </c>
    </row>
    <row r="1079" spans="1:65">
      <c r="A1079" s="29"/>
      <c r="B1079" s="19">
        <v>1</v>
      </c>
      <c r="C1079" s="9">
        <v>6</v>
      </c>
      <c r="D1079" s="11">
        <v>0.65</v>
      </c>
      <c r="E1079" s="11">
        <v>0.61393172609466395</v>
      </c>
      <c r="F1079" s="11">
        <v>0.55554071727445997</v>
      </c>
      <c r="G1079" s="144">
        <v>0.6</v>
      </c>
      <c r="H1079" s="144">
        <v>0.6</v>
      </c>
      <c r="I1079" s="11">
        <v>0.63</v>
      </c>
      <c r="J1079" s="11">
        <v>0.6</v>
      </c>
      <c r="K1079" s="11">
        <v>0.66</v>
      </c>
      <c r="L1079" s="11">
        <v>0.66118778260660238</v>
      </c>
      <c r="M1079" s="11">
        <v>0.57187913923970879</v>
      </c>
      <c r="N1079" s="144">
        <v>0.7</v>
      </c>
      <c r="O1079" s="144">
        <v>0.7</v>
      </c>
      <c r="P1079" s="149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20" t="s">
        <v>258</v>
      </c>
      <c r="C1080" s="12"/>
      <c r="D1080" s="22">
        <v>0.66833333333333345</v>
      </c>
      <c r="E1080" s="22">
        <v>0.59775303062093255</v>
      </c>
      <c r="F1080" s="22">
        <v>0.55059542517076887</v>
      </c>
      <c r="G1080" s="22">
        <v>0.65</v>
      </c>
      <c r="H1080" s="22">
        <v>0.6166666666666667</v>
      </c>
      <c r="I1080" s="22">
        <v>0.68</v>
      </c>
      <c r="J1080" s="22">
        <v>0.63833333333333331</v>
      </c>
      <c r="K1080" s="22">
        <v>0.64166666666666672</v>
      </c>
      <c r="L1080" s="22">
        <v>0.64727655306112231</v>
      </c>
      <c r="M1080" s="22">
        <v>0.59819409639999221</v>
      </c>
      <c r="N1080" s="22">
        <v>0.66666666666666663</v>
      </c>
      <c r="O1080" s="22">
        <v>0.65</v>
      </c>
      <c r="P1080" s="149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259</v>
      </c>
      <c r="C1081" s="28"/>
      <c r="D1081" s="11">
        <v>0.66</v>
      </c>
      <c r="E1081" s="11">
        <v>0.59662521629089738</v>
      </c>
      <c r="F1081" s="11">
        <v>0.55269682476383297</v>
      </c>
      <c r="G1081" s="11">
        <v>0.64999999999999991</v>
      </c>
      <c r="H1081" s="11">
        <v>0.6</v>
      </c>
      <c r="I1081" s="11">
        <v>0.67500000000000004</v>
      </c>
      <c r="J1081" s="11">
        <v>0.63500000000000001</v>
      </c>
      <c r="K1081" s="11">
        <v>0.64</v>
      </c>
      <c r="L1081" s="11">
        <v>0.64829118888541515</v>
      </c>
      <c r="M1081" s="11">
        <v>0.6003625323992472</v>
      </c>
      <c r="N1081" s="11">
        <v>0.7</v>
      </c>
      <c r="O1081" s="11">
        <v>0.64999999999999991</v>
      </c>
      <c r="P1081" s="149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260</v>
      </c>
      <c r="C1082" s="28"/>
      <c r="D1082" s="23">
        <v>2.5625508125043394E-2</v>
      </c>
      <c r="E1082" s="23">
        <v>1.5286857124261782E-2</v>
      </c>
      <c r="F1082" s="23">
        <v>9.4747489253243222E-3</v>
      </c>
      <c r="G1082" s="23">
        <v>5.4772255750516599E-2</v>
      </c>
      <c r="H1082" s="23">
        <v>4.0824829046386291E-2</v>
      </c>
      <c r="I1082" s="23">
        <v>3.999999999999998E-2</v>
      </c>
      <c r="J1082" s="23">
        <v>3.0605010483034736E-2</v>
      </c>
      <c r="K1082" s="23">
        <v>1.3291601358251269E-2</v>
      </c>
      <c r="L1082" s="23">
        <v>1.8377882016761396E-2</v>
      </c>
      <c r="M1082" s="23">
        <v>1.9304633486361304E-2</v>
      </c>
      <c r="N1082" s="23">
        <v>5.1639777949432218E-2</v>
      </c>
      <c r="O1082" s="23">
        <v>5.4772255750516599E-2</v>
      </c>
      <c r="P1082" s="199"/>
      <c r="Q1082" s="200"/>
      <c r="R1082" s="200"/>
      <c r="S1082" s="200"/>
      <c r="T1082" s="200"/>
      <c r="U1082" s="200"/>
      <c r="V1082" s="200"/>
      <c r="W1082" s="200"/>
      <c r="X1082" s="200"/>
      <c r="Y1082" s="200"/>
      <c r="Z1082" s="200"/>
      <c r="AA1082" s="200"/>
      <c r="AB1082" s="200"/>
      <c r="AC1082" s="200"/>
      <c r="AD1082" s="200"/>
      <c r="AE1082" s="200"/>
      <c r="AF1082" s="200"/>
      <c r="AG1082" s="200"/>
      <c r="AH1082" s="200"/>
      <c r="AI1082" s="200"/>
      <c r="AJ1082" s="200"/>
      <c r="AK1082" s="200"/>
      <c r="AL1082" s="200"/>
      <c r="AM1082" s="200"/>
      <c r="AN1082" s="200"/>
      <c r="AO1082" s="200"/>
      <c r="AP1082" s="200"/>
      <c r="AQ1082" s="200"/>
      <c r="AR1082" s="200"/>
      <c r="AS1082" s="200"/>
      <c r="AT1082" s="200"/>
      <c r="AU1082" s="200"/>
      <c r="AV1082" s="200"/>
      <c r="AW1082" s="200"/>
      <c r="AX1082" s="200"/>
      <c r="AY1082" s="200"/>
      <c r="AZ1082" s="200"/>
      <c r="BA1082" s="200"/>
      <c r="BB1082" s="200"/>
      <c r="BC1082" s="200"/>
      <c r="BD1082" s="200"/>
      <c r="BE1082" s="200"/>
      <c r="BF1082" s="200"/>
      <c r="BG1082" s="200"/>
      <c r="BH1082" s="200"/>
      <c r="BI1082" s="200"/>
      <c r="BJ1082" s="200"/>
      <c r="BK1082" s="200"/>
      <c r="BL1082" s="200"/>
      <c r="BM1082" s="56"/>
    </row>
    <row r="1083" spans="1:65">
      <c r="A1083" s="29"/>
      <c r="B1083" s="3" t="s">
        <v>86</v>
      </c>
      <c r="C1083" s="28"/>
      <c r="D1083" s="13">
        <v>3.8342406172134746E-2</v>
      </c>
      <c r="E1083" s="13">
        <v>2.5573868037744845E-2</v>
      </c>
      <c r="F1083" s="13">
        <v>1.7208186795932241E-2</v>
      </c>
      <c r="G1083" s="13">
        <v>8.4265008846948611E-2</v>
      </c>
      <c r="H1083" s="13">
        <v>6.6202425480626409E-2</v>
      </c>
      <c r="I1083" s="13">
        <v>5.882352941176467E-2</v>
      </c>
      <c r="J1083" s="13">
        <v>4.7945186135302457E-2</v>
      </c>
      <c r="K1083" s="13">
        <v>2.0714183934937042E-2</v>
      </c>
      <c r="L1083" s="13">
        <v>2.8392627432351891E-2</v>
      </c>
      <c r="M1083" s="13">
        <v>3.227152123790427E-2</v>
      </c>
      <c r="N1083" s="13">
        <v>7.7459666924148338E-2</v>
      </c>
      <c r="O1083" s="13">
        <v>8.4265008846948611E-2</v>
      </c>
      <c r="P1083" s="149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261</v>
      </c>
      <c r="C1084" s="28"/>
      <c r="D1084" s="13">
        <v>6.4616562728604832E-2</v>
      </c>
      <c r="E1084" s="13">
        <v>-4.7813800268932338E-2</v>
      </c>
      <c r="F1084" s="13">
        <v>-0.12293315361685997</v>
      </c>
      <c r="G1084" s="13">
        <v>3.5412617117595691E-2</v>
      </c>
      <c r="H1084" s="13">
        <v>-1.7685465811511869E-2</v>
      </c>
      <c r="I1084" s="13">
        <v>8.3200891753792305E-2</v>
      </c>
      <c r="J1084" s="13">
        <v>1.6828288092407995E-2</v>
      </c>
      <c r="K1084" s="13">
        <v>2.2138096385318828E-2</v>
      </c>
      <c r="L1084" s="13">
        <v>3.1074322775189067E-2</v>
      </c>
      <c r="M1084" s="13">
        <v>-4.7111207849521275E-2</v>
      </c>
      <c r="N1084" s="13">
        <v>6.1961658582149193E-2</v>
      </c>
      <c r="O1084" s="13">
        <v>3.5412617117595691E-2</v>
      </c>
      <c r="P1084" s="149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45" t="s">
        <v>262</v>
      </c>
      <c r="C1085" s="46"/>
      <c r="D1085" s="44">
        <v>0.56000000000000005</v>
      </c>
      <c r="E1085" s="44">
        <v>0.83</v>
      </c>
      <c r="F1085" s="44">
        <v>1.76</v>
      </c>
      <c r="G1085" s="44" t="s">
        <v>263</v>
      </c>
      <c r="H1085" s="44" t="s">
        <v>263</v>
      </c>
      <c r="I1085" s="44">
        <v>0.79</v>
      </c>
      <c r="J1085" s="44">
        <v>0.03</v>
      </c>
      <c r="K1085" s="44">
        <v>0.03</v>
      </c>
      <c r="L1085" s="44">
        <v>0.14000000000000001</v>
      </c>
      <c r="M1085" s="44">
        <v>0.83</v>
      </c>
      <c r="N1085" s="44" t="s">
        <v>263</v>
      </c>
      <c r="O1085" s="44" t="s">
        <v>263</v>
      </c>
      <c r="P1085" s="149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0" t="s">
        <v>311</v>
      </c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BM1086" s="55"/>
    </row>
    <row r="1087" spans="1:65">
      <c r="BM1087" s="55"/>
    </row>
    <row r="1088" spans="1:65" ht="15">
      <c r="B1088" s="8" t="s">
        <v>561</v>
      </c>
      <c r="BM1088" s="27" t="s">
        <v>66</v>
      </c>
    </row>
    <row r="1089" spans="1:65" ht="15">
      <c r="A1089" s="24" t="s">
        <v>44</v>
      </c>
      <c r="B1089" s="18" t="s">
        <v>111</v>
      </c>
      <c r="C1089" s="15" t="s">
        <v>112</v>
      </c>
      <c r="D1089" s="16" t="s">
        <v>223</v>
      </c>
      <c r="E1089" s="17" t="s">
        <v>223</v>
      </c>
      <c r="F1089" s="17" t="s">
        <v>223</v>
      </c>
      <c r="G1089" s="17" t="s">
        <v>223</v>
      </c>
      <c r="H1089" s="17" t="s">
        <v>223</v>
      </c>
      <c r="I1089" s="17" t="s">
        <v>223</v>
      </c>
      <c r="J1089" s="17" t="s">
        <v>223</v>
      </c>
      <c r="K1089" s="17" t="s">
        <v>223</v>
      </c>
      <c r="L1089" s="17" t="s">
        <v>223</v>
      </c>
      <c r="M1089" s="17" t="s">
        <v>223</v>
      </c>
      <c r="N1089" s="17" t="s">
        <v>223</v>
      </c>
      <c r="O1089" s="17" t="s">
        <v>223</v>
      </c>
      <c r="P1089" s="17" t="s">
        <v>223</v>
      </c>
      <c r="Q1089" s="17" t="s">
        <v>223</v>
      </c>
      <c r="R1089" s="17" t="s">
        <v>223</v>
      </c>
      <c r="S1089" s="17" t="s">
        <v>223</v>
      </c>
      <c r="T1089" s="17" t="s">
        <v>223</v>
      </c>
      <c r="U1089" s="17" t="s">
        <v>223</v>
      </c>
      <c r="V1089" s="17" t="s">
        <v>223</v>
      </c>
      <c r="W1089" s="17" t="s">
        <v>223</v>
      </c>
      <c r="X1089" s="17" t="s">
        <v>223</v>
      </c>
      <c r="Y1089" s="17" t="s">
        <v>223</v>
      </c>
      <c r="Z1089" s="149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</v>
      </c>
    </row>
    <row r="1090" spans="1:65">
      <c r="A1090" s="29"/>
      <c r="B1090" s="19" t="s">
        <v>224</v>
      </c>
      <c r="C1090" s="9" t="s">
        <v>224</v>
      </c>
      <c r="D1090" s="147" t="s">
        <v>226</v>
      </c>
      <c r="E1090" s="148" t="s">
        <v>227</v>
      </c>
      <c r="F1090" s="148" t="s">
        <v>228</v>
      </c>
      <c r="G1090" s="148" t="s">
        <v>229</v>
      </c>
      <c r="H1090" s="148" t="s">
        <v>230</v>
      </c>
      <c r="I1090" s="148" t="s">
        <v>231</v>
      </c>
      <c r="J1090" s="148" t="s">
        <v>232</v>
      </c>
      <c r="K1090" s="148" t="s">
        <v>234</v>
      </c>
      <c r="L1090" s="148" t="s">
        <v>235</v>
      </c>
      <c r="M1090" s="148" t="s">
        <v>236</v>
      </c>
      <c r="N1090" s="148" t="s">
        <v>237</v>
      </c>
      <c r="O1090" s="148" t="s">
        <v>264</v>
      </c>
      <c r="P1090" s="148" t="s">
        <v>238</v>
      </c>
      <c r="Q1090" s="148" t="s">
        <v>239</v>
      </c>
      <c r="R1090" s="148" t="s">
        <v>240</v>
      </c>
      <c r="S1090" s="148" t="s">
        <v>241</v>
      </c>
      <c r="T1090" s="148" t="s">
        <v>242</v>
      </c>
      <c r="U1090" s="148" t="s">
        <v>243</v>
      </c>
      <c r="V1090" s="148" t="s">
        <v>244</v>
      </c>
      <c r="W1090" s="148" t="s">
        <v>245</v>
      </c>
      <c r="X1090" s="148" t="s">
        <v>246</v>
      </c>
      <c r="Y1090" s="148" t="s">
        <v>248</v>
      </c>
      <c r="Z1090" s="149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 t="s">
        <v>1</v>
      </c>
    </row>
    <row r="1091" spans="1:65">
      <c r="A1091" s="29"/>
      <c r="B1091" s="19"/>
      <c r="C1091" s="9"/>
      <c r="D1091" s="10" t="s">
        <v>114</v>
      </c>
      <c r="E1091" s="11" t="s">
        <v>291</v>
      </c>
      <c r="F1091" s="11" t="s">
        <v>291</v>
      </c>
      <c r="G1091" s="11" t="s">
        <v>114</v>
      </c>
      <c r="H1091" s="11" t="s">
        <v>292</v>
      </c>
      <c r="I1091" s="11" t="s">
        <v>291</v>
      </c>
      <c r="J1091" s="11" t="s">
        <v>291</v>
      </c>
      <c r="K1091" s="11" t="s">
        <v>292</v>
      </c>
      <c r="L1091" s="11" t="s">
        <v>292</v>
      </c>
      <c r="M1091" s="11" t="s">
        <v>292</v>
      </c>
      <c r="N1091" s="11" t="s">
        <v>292</v>
      </c>
      <c r="O1091" s="11" t="s">
        <v>292</v>
      </c>
      <c r="P1091" s="11" t="s">
        <v>114</v>
      </c>
      <c r="Q1091" s="11" t="s">
        <v>292</v>
      </c>
      <c r="R1091" s="11" t="s">
        <v>291</v>
      </c>
      <c r="S1091" s="11" t="s">
        <v>291</v>
      </c>
      <c r="T1091" s="11" t="s">
        <v>291</v>
      </c>
      <c r="U1091" s="11" t="s">
        <v>114</v>
      </c>
      <c r="V1091" s="11" t="s">
        <v>292</v>
      </c>
      <c r="W1091" s="11" t="s">
        <v>292</v>
      </c>
      <c r="X1091" s="11" t="s">
        <v>292</v>
      </c>
      <c r="Y1091" s="11" t="s">
        <v>291</v>
      </c>
      <c r="Z1091" s="149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3</v>
      </c>
    </row>
    <row r="1092" spans="1:65">
      <c r="A1092" s="29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149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3</v>
      </c>
    </row>
    <row r="1093" spans="1:65">
      <c r="A1093" s="29"/>
      <c r="B1093" s="18">
        <v>1</v>
      </c>
      <c r="C1093" s="14">
        <v>1</v>
      </c>
      <c r="D1093" s="197">
        <v>2.4399999999999998E-2</v>
      </c>
      <c r="E1093" s="198">
        <v>2.35E-2</v>
      </c>
      <c r="F1093" s="197">
        <v>2.4932458277473504E-2</v>
      </c>
      <c r="G1093" s="197">
        <v>2.4691110000000002E-2</v>
      </c>
      <c r="H1093" s="197">
        <v>2.5399999999999999E-2</v>
      </c>
      <c r="I1093" s="197">
        <v>2.4610000000000003E-2</v>
      </c>
      <c r="J1093" s="197">
        <v>2.5099999999999997E-2</v>
      </c>
      <c r="K1093" s="197">
        <v>2.5500000000000002E-2</v>
      </c>
      <c r="L1093" s="197">
        <v>2.6100000000000002E-2</v>
      </c>
      <c r="M1093" s="198">
        <v>2.3400000000000001E-2</v>
      </c>
      <c r="N1093" s="197">
        <v>2.5599999999999998E-2</v>
      </c>
      <c r="O1093" s="197">
        <v>2.5899999999999999E-2</v>
      </c>
      <c r="P1093" s="197">
        <v>2.4800000000000003E-2</v>
      </c>
      <c r="Q1093" s="197">
        <v>2.4399999999999998E-2</v>
      </c>
      <c r="R1093" s="197">
        <v>2.5500000000000002E-2</v>
      </c>
      <c r="S1093" s="197">
        <v>2.6419742126364266E-2</v>
      </c>
      <c r="T1093" s="197">
        <v>2.6353381634344499E-2</v>
      </c>
      <c r="U1093" s="197">
        <v>2.5727693631877324E-2</v>
      </c>
      <c r="V1093" s="198">
        <v>2.5000000000000001E-2</v>
      </c>
      <c r="W1093" s="197">
        <v>2.47E-2</v>
      </c>
      <c r="X1093" s="197">
        <v>2.5899999999999999E-2</v>
      </c>
      <c r="Y1093" s="197">
        <v>2.5599999999999998E-2</v>
      </c>
      <c r="Z1093" s="199"/>
      <c r="AA1093" s="200"/>
      <c r="AB1093" s="200"/>
      <c r="AC1093" s="200"/>
      <c r="AD1093" s="200"/>
      <c r="AE1093" s="200"/>
      <c r="AF1093" s="200"/>
      <c r="AG1093" s="200"/>
      <c r="AH1093" s="200"/>
      <c r="AI1093" s="200"/>
      <c r="AJ1093" s="200"/>
      <c r="AK1093" s="200"/>
      <c r="AL1093" s="200"/>
      <c r="AM1093" s="200"/>
      <c r="AN1093" s="200"/>
      <c r="AO1093" s="200"/>
      <c r="AP1093" s="200"/>
      <c r="AQ1093" s="200"/>
      <c r="AR1093" s="200"/>
      <c r="AS1093" s="200"/>
      <c r="AT1093" s="200"/>
      <c r="AU1093" s="200"/>
      <c r="AV1093" s="200"/>
      <c r="AW1093" s="200"/>
      <c r="AX1093" s="200"/>
      <c r="AY1093" s="200"/>
      <c r="AZ1093" s="200"/>
      <c r="BA1093" s="200"/>
      <c r="BB1093" s="200"/>
      <c r="BC1093" s="200"/>
      <c r="BD1093" s="200"/>
      <c r="BE1093" s="200"/>
      <c r="BF1093" s="200"/>
      <c r="BG1093" s="200"/>
      <c r="BH1093" s="200"/>
      <c r="BI1093" s="200"/>
      <c r="BJ1093" s="200"/>
      <c r="BK1093" s="200"/>
      <c r="BL1093" s="200"/>
      <c r="BM1093" s="201">
        <v>1</v>
      </c>
    </row>
    <row r="1094" spans="1:65">
      <c r="A1094" s="29"/>
      <c r="B1094" s="19">
        <v>1</v>
      </c>
      <c r="C1094" s="9">
        <v>2</v>
      </c>
      <c r="D1094" s="23">
        <v>2.4E-2</v>
      </c>
      <c r="E1094" s="203">
        <v>2.3300000000000001E-2</v>
      </c>
      <c r="F1094" s="23">
        <v>2.5675377186462182E-2</v>
      </c>
      <c r="G1094" s="23">
        <v>2.4713140000000001E-2</v>
      </c>
      <c r="H1094" s="23">
        <v>2.5599999999999998E-2</v>
      </c>
      <c r="I1094" s="23">
        <v>2.4890000000000002E-2</v>
      </c>
      <c r="J1094" s="23">
        <v>2.5300000000000003E-2</v>
      </c>
      <c r="K1094" s="23">
        <v>2.52E-2</v>
      </c>
      <c r="L1094" s="23">
        <v>2.5799999999999997E-2</v>
      </c>
      <c r="M1094" s="203">
        <v>2.3400000000000001E-2</v>
      </c>
      <c r="N1094" s="23">
        <v>2.5999999999999999E-2</v>
      </c>
      <c r="O1094" s="23">
        <v>2.5099999999999997E-2</v>
      </c>
      <c r="P1094" s="23">
        <v>2.46E-2</v>
      </c>
      <c r="Q1094" s="23">
        <v>2.4E-2</v>
      </c>
      <c r="R1094" s="23">
        <v>2.4899999999999999E-2</v>
      </c>
      <c r="S1094" s="23">
        <v>2.5689446064847053E-2</v>
      </c>
      <c r="T1094" s="23">
        <v>2.5311146198439702E-2</v>
      </c>
      <c r="U1094" s="23">
        <v>2.5898515757349163E-2</v>
      </c>
      <c r="V1094" s="203">
        <v>2.4500000000000001E-2</v>
      </c>
      <c r="W1094" s="23">
        <v>2.4899999999999999E-2</v>
      </c>
      <c r="X1094" s="23">
        <v>2.6200000000000001E-2</v>
      </c>
      <c r="Y1094" s="23">
        <v>2.5899999999999999E-2</v>
      </c>
      <c r="Z1094" s="199"/>
      <c r="AA1094" s="200"/>
      <c r="AB1094" s="200"/>
      <c r="AC1094" s="200"/>
      <c r="AD1094" s="200"/>
      <c r="AE1094" s="200"/>
      <c r="AF1094" s="200"/>
      <c r="AG1094" s="200"/>
      <c r="AH1094" s="200"/>
      <c r="AI1094" s="200"/>
      <c r="AJ1094" s="200"/>
      <c r="AK1094" s="200"/>
      <c r="AL1094" s="200"/>
      <c r="AM1094" s="200"/>
      <c r="AN1094" s="200"/>
      <c r="AO1094" s="200"/>
      <c r="AP1094" s="200"/>
      <c r="AQ1094" s="200"/>
      <c r="AR1094" s="200"/>
      <c r="AS1094" s="200"/>
      <c r="AT1094" s="200"/>
      <c r="AU1094" s="200"/>
      <c r="AV1094" s="200"/>
      <c r="AW1094" s="200"/>
      <c r="AX1094" s="200"/>
      <c r="AY1094" s="200"/>
      <c r="AZ1094" s="200"/>
      <c r="BA1094" s="200"/>
      <c r="BB1094" s="200"/>
      <c r="BC1094" s="200"/>
      <c r="BD1094" s="200"/>
      <c r="BE1094" s="200"/>
      <c r="BF1094" s="200"/>
      <c r="BG1094" s="200"/>
      <c r="BH1094" s="200"/>
      <c r="BI1094" s="200"/>
      <c r="BJ1094" s="200"/>
      <c r="BK1094" s="200"/>
      <c r="BL1094" s="200"/>
      <c r="BM1094" s="201" t="e">
        <v>#N/A</v>
      </c>
    </row>
    <row r="1095" spans="1:65">
      <c r="A1095" s="29"/>
      <c r="B1095" s="19">
        <v>1</v>
      </c>
      <c r="C1095" s="9">
        <v>3</v>
      </c>
      <c r="D1095" s="23">
        <v>2.4399999999999998E-2</v>
      </c>
      <c r="E1095" s="203">
        <v>2.3300000000000001E-2</v>
      </c>
      <c r="F1095" s="23">
        <v>2.5330544607011184E-2</v>
      </c>
      <c r="G1095" s="23">
        <v>2.4720619999999999E-2</v>
      </c>
      <c r="H1095" s="23">
        <v>2.5599999999999998E-2</v>
      </c>
      <c r="I1095" s="23">
        <v>2.4739999999999998E-2</v>
      </c>
      <c r="J1095" s="23">
        <v>2.5099999999999997E-2</v>
      </c>
      <c r="K1095" s="23">
        <v>2.5599999999999998E-2</v>
      </c>
      <c r="L1095" s="23">
        <v>2.5999999999999999E-2</v>
      </c>
      <c r="M1095" s="203">
        <v>2.35E-2</v>
      </c>
      <c r="N1095" s="23">
        <v>2.4800000000000003E-2</v>
      </c>
      <c r="O1095" s="23">
        <v>2.5300000000000003E-2</v>
      </c>
      <c r="P1095" s="23">
        <v>2.5099999999999997E-2</v>
      </c>
      <c r="Q1095" s="23">
        <v>2.41E-2</v>
      </c>
      <c r="R1095" s="23">
        <v>2.47E-2</v>
      </c>
      <c r="S1095" s="23">
        <v>2.4767864203648661E-2</v>
      </c>
      <c r="T1095" s="23">
        <v>2.3816484162347999E-2</v>
      </c>
      <c r="U1095" s="23">
        <v>2.5495686733243973E-2</v>
      </c>
      <c r="V1095" s="203">
        <v>2.35E-2</v>
      </c>
      <c r="W1095" s="23">
        <v>2.5000000000000001E-2</v>
      </c>
      <c r="X1095" s="23">
        <v>2.6499999999999999E-2</v>
      </c>
      <c r="Y1095" s="23">
        <v>2.46E-2</v>
      </c>
      <c r="Z1095" s="199"/>
      <c r="AA1095" s="200"/>
      <c r="AB1095" s="200"/>
      <c r="AC1095" s="200"/>
      <c r="AD1095" s="200"/>
      <c r="AE1095" s="200"/>
      <c r="AF1095" s="200"/>
      <c r="AG1095" s="200"/>
      <c r="AH1095" s="200"/>
      <c r="AI1095" s="200"/>
      <c r="AJ1095" s="200"/>
      <c r="AK1095" s="200"/>
      <c r="AL1095" s="200"/>
      <c r="AM1095" s="200"/>
      <c r="AN1095" s="200"/>
      <c r="AO1095" s="200"/>
      <c r="AP1095" s="200"/>
      <c r="AQ1095" s="200"/>
      <c r="AR1095" s="200"/>
      <c r="AS1095" s="200"/>
      <c r="AT1095" s="200"/>
      <c r="AU1095" s="200"/>
      <c r="AV1095" s="200"/>
      <c r="AW1095" s="200"/>
      <c r="AX1095" s="200"/>
      <c r="AY1095" s="200"/>
      <c r="AZ1095" s="200"/>
      <c r="BA1095" s="200"/>
      <c r="BB1095" s="200"/>
      <c r="BC1095" s="200"/>
      <c r="BD1095" s="200"/>
      <c r="BE1095" s="200"/>
      <c r="BF1095" s="200"/>
      <c r="BG1095" s="200"/>
      <c r="BH1095" s="200"/>
      <c r="BI1095" s="200"/>
      <c r="BJ1095" s="200"/>
      <c r="BK1095" s="200"/>
      <c r="BL1095" s="200"/>
      <c r="BM1095" s="201">
        <v>16</v>
      </c>
    </row>
    <row r="1096" spans="1:65">
      <c r="A1096" s="29"/>
      <c r="B1096" s="19">
        <v>1</v>
      </c>
      <c r="C1096" s="9">
        <v>4</v>
      </c>
      <c r="D1096" s="23">
        <v>2.4299999999999999E-2</v>
      </c>
      <c r="E1096" s="203">
        <v>2.4E-2</v>
      </c>
      <c r="F1096" s="23">
        <v>2.5122089556729787E-2</v>
      </c>
      <c r="G1096" s="23">
        <v>2.478095E-2</v>
      </c>
      <c r="H1096" s="23">
        <v>2.5500000000000002E-2</v>
      </c>
      <c r="I1096" s="23">
        <v>2.4739999999999998E-2</v>
      </c>
      <c r="J1096" s="23">
        <v>2.46E-2</v>
      </c>
      <c r="K1096" s="23">
        <v>2.5099999999999997E-2</v>
      </c>
      <c r="L1096" s="23">
        <v>2.5700000000000001E-2</v>
      </c>
      <c r="M1096" s="203">
        <v>2.29E-2</v>
      </c>
      <c r="N1096" s="23">
        <v>2.5700000000000001E-2</v>
      </c>
      <c r="O1096" s="23">
        <v>2.5399999999999999E-2</v>
      </c>
      <c r="P1096" s="23">
        <v>2.4800000000000003E-2</v>
      </c>
      <c r="Q1096" s="23">
        <v>2.3900000000000001E-2</v>
      </c>
      <c r="R1096" s="23">
        <v>2.5300000000000003E-2</v>
      </c>
      <c r="S1096" s="23">
        <v>2.6027238143833949E-2</v>
      </c>
      <c r="T1096" s="23">
        <v>2.40074421419363E-2</v>
      </c>
      <c r="U1096" s="23">
        <v>2.5335807337313478E-2</v>
      </c>
      <c r="V1096" s="203">
        <v>2.2599999999999999E-2</v>
      </c>
      <c r="W1096" s="23">
        <v>2.47E-2</v>
      </c>
      <c r="X1096" s="23">
        <v>2.5700000000000001E-2</v>
      </c>
      <c r="Y1096" s="23">
        <v>2.4299999999999999E-2</v>
      </c>
      <c r="Z1096" s="199"/>
      <c r="AA1096" s="200"/>
      <c r="AB1096" s="200"/>
      <c r="AC1096" s="200"/>
      <c r="AD1096" s="200"/>
      <c r="AE1096" s="200"/>
      <c r="AF1096" s="200"/>
      <c r="AG1096" s="200"/>
      <c r="AH1096" s="200"/>
      <c r="AI1096" s="200"/>
      <c r="AJ1096" s="200"/>
      <c r="AK1096" s="200"/>
      <c r="AL1096" s="200"/>
      <c r="AM1096" s="200"/>
      <c r="AN1096" s="200"/>
      <c r="AO1096" s="200"/>
      <c r="AP1096" s="200"/>
      <c r="AQ1096" s="200"/>
      <c r="AR1096" s="200"/>
      <c r="AS1096" s="200"/>
      <c r="AT1096" s="200"/>
      <c r="AU1096" s="200"/>
      <c r="AV1096" s="200"/>
      <c r="AW1096" s="200"/>
      <c r="AX1096" s="200"/>
      <c r="AY1096" s="200"/>
      <c r="AZ1096" s="200"/>
      <c r="BA1096" s="200"/>
      <c r="BB1096" s="200"/>
      <c r="BC1096" s="200"/>
      <c r="BD1096" s="200"/>
      <c r="BE1096" s="200"/>
      <c r="BF1096" s="200"/>
      <c r="BG1096" s="200"/>
      <c r="BH1096" s="200"/>
      <c r="BI1096" s="200"/>
      <c r="BJ1096" s="200"/>
      <c r="BK1096" s="200"/>
      <c r="BL1096" s="200"/>
      <c r="BM1096" s="201">
        <v>2.5119697163698888E-2</v>
      </c>
    </row>
    <row r="1097" spans="1:65">
      <c r="A1097" s="29"/>
      <c r="B1097" s="19">
        <v>1</v>
      </c>
      <c r="C1097" s="9">
        <v>5</v>
      </c>
      <c r="D1097" s="23">
        <v>2.4399999999999998E-2</v>
      </c>
      <c r="E1097" s="203">
        <v>2.3900000000000001E-2</v>
      </c>
      <c r="F1097" s="23">
        <v>2.5193828538371699E-2</v>
      </c>
      <c r="G1097" s="23">
        <v>2.4754030000000003E-2</v>
      </c>
      <c r="H1097" s="23">
        <v>2.5599999999999998E-2</v>
      </c>
      <c r="I1097" s="23">
        <v>2.4570000000000002E-2</v>
      </c>
      <c r="J1097" s="23">
        <v>2.4800000000000003E-2</v>
      </c>
      <c r="K1097" s="23">
        <v>2.5300000000000003E-2</v>
      </c>
      <c r="L1097" s="23">
        <v>2.5399999999999999E-2</v>
      </c>
      <c r="M1097" s="203">
        <v>2.35E-2</v>
      </c>
      <c r="N1097" s="23">
        <v>2.47E-2</v>
      </c>
      <c r="O1097" s="23">
        <v>2.5300000000000003E-2</v>
      </c>
      <c r="P1097" s="23">
        <v>2.4500000000000001E-2</v>
      </c>
      <c r="Q1097" s="23">
        <v>2.4399999999999998E-2</v>
      </c>
      <c r="R1097" s="23">
        <v>2.5099999999999997E-2</v>
      </c>
      <c r="S1097" s="23">
        <v>2.5353440415528273E-2</v>
      </c>
      <c r="T1097" s="23">
        <v>2.5835658403119698E-2</v>
      </c>
      <c r="U1097" s="23">
        <v>2.5214354318965397E-2</v>
      </c>
      <c r="V1097" s="203">
        <v>2.3199999999999998E-2</v>
      </c>
      <c r="W1097" s="23">
        <v>2.5300000000000003E-2</v>
      </c>
      <c r="X1097" s="23">
        <v>2.6200000000000001E-2</v>
      </c>
      <c r="Y1097" s="23">
        <v>2.5799999999999997E-2</v>
      </c>
      <c r="Z1097" s="199"/>
      <c r="AA1097" s="200"/>
      <c r="AB1097" s="200"/>
      <c r="AC1097" s="200"/>
      <c r="AD1097" s="200"/>
      <c r="AE1097" s="200"/>
      <c r="AF1097" s="200"/>
      <c r="AG1097" s="200"/>
      <c r="AH1097" s="200"/>
      <c r="AI1097" s="200"/>
      <c r="AJ1097" s="200"/>
      <c r="AK1097" s="200"/>
      <c r="AL1097" s="200"/>
      <c r="AM1097" s="200"/>
      <c r="AN1097" s="200"/>
      <c r="AO1097" s="200"/>
      <c r="AP1097" s="200"/>
      <c r="AQ1097" s="200"/>
      <c r="AR1097" s="200"/>
      <c r="AS1097" s="200"/>
      <c r="AT1097" s="200"/>
      <c r="AU1097" s="200"/>
      <c r="AV1097" s="200"/>
      <c r="AW1097" s="200"/>
      <c r="AX1097" s="200"/>
      <c r="AY1097" s="200"/>
      <c r="AZ1097" s="200"/>
      <c r="BA1097" s="200"/>
      <c r="BB1097" s="200"/>
      <c r="BC1097" s="200"/>
      <c r="BD1097" s="200"/>
      <c r="BE1097" s="200"/>
      <c r="BF1097" s="200"/>
      <c r="BG1097" s="200"/>
      <c r="BH1097" s="200"/>
      <c r="BI1097" s="200"/>
      <c r="BJ1097" s="200"/>
      <c r="BK1097" s="200"/>
      <c r="BL1097" s="200"/>
      <c r="BM1097" s="201">
        <v>128</v>
      </c>
    </row>
    <row r="1098" spans="1:65">
      <c r="A1098" s="29"/>
      <c r="B1098" s="19">
        <v>1</v>
      </c>
      <c r="C1098" s="9">
        <v>6</v>
      </c>
      <c r="D1098" s="23">
        <v>2.4299999999999999E-2</v>
      </c>
      <c r="E1098" s="203">
        <v>2.3699999999999999E-2</v>
      </c>
      <c r="F1098" s="23">
        <v>2.5294165667042984E-2</v>
      </c>
      <c r="G1098" s="23">
        <v>2.4769300000000001E-2</v>
      </c>
      <c r="H1098" s="23">
        <v>2.5300000000000003E-2</v>
      </c>
      <c r="I1098" s="23">
        <v>2.5339999999999998E-2</v>
      </c>
      <c r="J1098" s="23">
        <v>2.4899999999999999E-2</v>
      </c>
      <c r="K1098" s="23">
        <v>2.4899999999999999E-2</v>
      </c>
      <c r="L1098" s="23">
        <v>2.63E-2</v>
      </c>
      <c r="M1098" s="203">
        <v>2.2699999999999998E-2</v>
      </c>
      <c r="N1098" s="23">
        <v>2.4899999999999999E-2</v>
      </c>
      <c r="O1098" s="23">
        <v>2.4800000000000003E-2</v>
      </c>
      <c r="P1098" s="23">
        <v>2.47E-2</v>
      </c>
      <c r="Q1098" s="23">
        <v>2.4199999999999999E-2</v>
      </c>
      <c r="R1098" s="23">
        <v>2.5000000000000001E-2</v>
      </c>
      <c r="S1098" s="23">
        <v>2.5865340818695088E-2</v>
      </c>
      <c r="T1098" s="23">
        <v>2.3264478259216001E-2</v>
      </c>
      <c r="U1098" s="23">
        <v>2.5594142477511909E-2</v>
      </c>
      <c r="V1098" s="203">
        <v>2.41E-2</v>
      </c>
      <c r="W1098" s="23">
        <v>2.46E-2</v>
      </c>
      <c r="X1098" s="23">
        <v>2.5899999999999999E-2</v>
      </c>
      <c r="Y1098" s="23">
        <v>2.4E-2</v>
      </c>
      <c r="Z1098" s="199"/>
      <c r="AA1098" s="200"/>
      <c r="AB1098" s="200"/>
      <c r="AC1098" s="200"/>
      <c r="AD1098" s="200"/>
      <c r="AE1098" s="200"/>
      <c r="AF1098" s="200"/>
      <c r="AG1098" s="200"/>
      <c r="AH1098" s="200"/>
      <c r="AI1098" s="200"/>
      <c r="AJ1098" s="200"/>
      <c r="AK1098" s="200"/>
      <c r="AL1098" s="200"/>
      <c r="AM1098" s="200"/>
      <c r="AN1098" s="200"/>
      <c r="AO1098" s="200"/>
      <c r="AP1098" s="200"/>
      <c r="AQ1098" s="200"/>
      <c r="AR1098" s="200"/>
      <c r="AS1098" s="200"/>
      <c r="AT1098" s="200"/>
      <c r="AU1098" s="200"/>
      <c r="AV1098" s="200"/>
      <c r="AW1098" s="200"/>
      <c r="AX1098" s="200"/>
      <c r="AY1098" s="200"/>
      <c r="AZ1098" s="200"/>
      <c r="BA1098" s="200"/>
      <c r="BB1098" s="200"/>
      <c r="BC1098" s="200"/>
      <c r="BD1098" s="200"/>
      <c r="BE1098" s="200"/>
      <c r="BF1098" s="200"/>
      <c r="BG1098" s="200"/>
      <c r="BH1098" s="200"/>
      <c r="BI1098" s="200"/>
      <c r="BJ1098" s="200"/>
      <c r="BK1098" s="200"/>
      <c r="BL1098" s="200"/>
      <c r="BM1098" s="56"/>
    </row>
    <row r="1099" spans="1:65">
      <c r="A1099" s="29"/>
      <c r="B1099" s="20" t="s">
        <v>258</v>
      </c>
      <c r="C1099" s="12"/>
      <c r="D1099" s="205">
        <v>2.4299999999999999E-2</v>
      </c>
      <c r="E1099" s="205">
        <v>2.3616666666666664E-2</v>
      </c>
      <c r="F1099" s="205">
        <v>2.5258077305515225E-2</v>
      </c>
      <c r="G1099" s="205">
        <v>2.4738191666666669E-2</v>
      </c>
      <c r="H1099" s="205">
        <v>2.5499999999999995E-2</v>
      </c>
      <c r="I1099" s="205">
        <v>2.4815E-2</v>
      </c>
      <c r="J1099" s="205">
        <v>2.4966666666666665E-2</v>
      </c>
      <c r="K1099" s="205">
        <v>2.526666666666667E-2</v>
      </c>
      <c r="L1099" s="205">
        <v>2.5883333333333331E-2</v>
      </c>
      <c r="M1099" s="205">
        <v>2.3233333333333332E-2</v>
      </c>
      <c r="N1099" s="205">
        <v>2.5283333333333335E-2</v>
      </c>
      <c r="O1099" s="205">
        <v>2.53E-2</v>
      </c>
      <c r="P1099" s="205">
        <v>2.4749999999999998E-2</v>
      </c>
      <c r="Q1099" s="205">
        <v>2.4166666666666666E-2</v>
      </c>
      <c r="R1099" s="205">
        <v>2.5083333333333332E-2</v>
      </c>
      <c r="S1099" s="205">
        <v>2.5687178628819553E-2</v>
      </c>
      <c r="T1099" s="205">
        <v>2.4764765133234029E-2</v>
      </c>
      <c r="U1099" s="205">
        <v>2.5544366709376876E-2</v>
      </c>
      <c r="V1099" s="205">
        <v>2.3816666666666667E-2</v>
      </c>
      <c r="W1099" s="205">
        <v>2.4866666666666665E-2</v>
      </c>
      <c r="X1099" s="205">
        <v>2.6066666666666669E-2</v>
      </c>
      <c r="Y1099" s="205">
        <v>2.5033333333333335E-2</v>
      </c>
      <c r="Z1099" s="199"/>
      <c r="AA1099" s="200"/>
      <c r="AB1099" s="200"/>
      <c r="AC1099" s="200"/>
      <c r="AD1099" s="200"/>
      <c r="AE1099" s="200"/>
      <c r="AF1099" s="200"/>
      <c r="AG1099" s="200"/>
      <c r="AH1099" s="200"/>
      <c r="AI1099" s="200"/>
      <c r="AJ1099" s="200"/>
      <c r="AK1099" s="200"/>
      <c r="AL1099" s="200"/>
      <c r="AM1099" s="200"/>
      <c r="AN1099" s="200"/>
      <c r="AO1099" s="200"/>
      <c r="AP1099" s="200"/>
      <c r="AQ1099" s="200"/>
      <c r="AR1099" s="200"/>
      <c r="AS1099" s="200"/>
      <c r="AT1099" s="200"/>
      <c r="AU1099" s="200"/>
      <c r="AV1099" s="200"/>
      <c r="AW1099" s="200"/>
      <c r="AX1099" s="200"/>
      <c r="AY1099" s="200"/>
      <c r="AZ1099" s="200"/>
      <c r="BA1099" s="200"/>
      <c r="BB1099" s="200"/>
      <c r="BC1099" s="200"/>
      <c r="BD1099" s="200"/>
      <c r="BE1099" s="200"/>
      <c r="BF1099" s="200"/>
      <c r="BG1099" s="200"/>
      <c r="BH1099" s="200"/>
      <c r="BI1099" s="200"/>
      <c r="BJ1099" s="200"/>
      <c r="BK1099" s="200"/>
      <c r="BL1099" s="200"/>
      <c r="BM1099" s="56"/>
    </row>
    <row r="1100" spans="1:65">
      <c r="A1100" s="29"/>
      <c r="B1100" s="3" t="s">
        <v>259</v>
      </c>
      <c r="C1100" s="28"/>
      <c r="D1100" s="23">
        <v>2.4349999999999997E-2</v>
      </c>
      <c r="E1100" s="23">
        <v>2.3599999999999999E-2</v>
      </c>
      <c r="F1100" s="23">
        <v>2.524399710270734E-2</v>
      </c>
      <c r="G1100" s="23">
        <v>2.4737325000000001E-2</v>
      </c>
      <c r="H1100" s="23">
        <v>2.555E-2</v>
      </c>
      <c r="I1100" s="23">
        <v>2.4739999999999998E-2</v>
      </c>
      <c r="J1100" s="23">
        <v>2.4999999999999998E-2</v>
      </c>
      <c r="K1100" s="23">
        <v>2.5250000000000002E-2</v>
      </c>
      <c r="L1100" s="23">
        <v>2.5899999999999999E-2</v>
      </c>
      <c r="M1100" s="23">
        <v>2.3400000000000001E-2</v>
      </c>
      <c r="N1100" s="23">
        <v>2.5249999999999998E-2</v>
      </c>
      <c r="O1100" s="23">
        <v>2.5300000000000003E-2</v>
      </c>
      <c r="P1100" s="23">
        <v>2.4750000000000001E-2</v>
      </c>
      <c r="Q1100" s="23">
        <v>2.4149999999999998E-2</v>
      </c>
      <c r="R1100" s="23">
        <v>2.5049999999999999E-2</v>
      </c>
      <c r="S1100" s="23">
        <v>2.577739344177107E-2</v>
      </c>
      <c r="T1100" s="23">
        <v>2.4659294170188001E-2</v>
      </c>
      <c r="U1100" s="23">
        <v>2.5544914605377941E-2</v>
      </c>
      <c r="V1100" s="23">
        <v>2.3800000000000002E-2</v>
      </c>
      <c r="W1100" s="23">
        <v>2.4799999999999999E-2</v>
      </c>
      <c r="X1100" s="23">
        <v>2.605E-2</v>
      </c>
      <c r="Y1100" s="23">
        <v>2.5099999999999997E-2</v>
      </c>
      <c r="Z1100" s="199"/>
      <c r="AA1100" s="200"/>
      <c r="AB1100" s="200"/>
      <c r="AC1100" s="200"/>
      <c r="AD1100" s="200"/>
      <c r="AE1100" s="200"/>
      <c r="AF1100" s="200"/>
      <c r="AG1100" s="200"/>
      <c r="AH1100" s="200"/>
      <c r="AI1100" s="200"/>
      <c r="AJ1100" s="200"/>
      <c r="AK1100" s="200"/>
      <c r="AL1100" s="200"/>
      <c r="AM1100" s="200"/>
      <c r="AN1100" s="200"/>
      <c r="AO1100" s="200"/>
      <c r="AP1100" s="200"/>
      <c r="AQ1100" s="200"/>
      <c r="AR1100" s="200"/>
      <c r="AS1100" s="200"/>
      <c r="AT1100" s="200"/>
      <c r="AU1100" s="200"/>
      <c r="AV1100" s="200"/>
      <c r="AW1100" s="200"/>
      <c r="AX1100" s="200"/>
      <c r="AY1100" s="200"/>
      <c r="AZ1100" s="200"/>
      <c r="BA1100" s="200"/>
      <c r="BB1100" s="200"/>
      <c r="BC1100" s="200"/>
      <c r="BD1100" s="200"/>
      <c r="BE1100" s="200"/>
      <c r="BF1100" s="200"/>
      <c r="BG1100" s="200"/>
      <c r="BH1100" s="200"/>
      <c r="BI1100" s="200"/>
      <c r="BJ1100" s="200"/>
      <c r="BK1100" s="200"/>
      <c r="BL1100" s="200"/>
      <c r="BM1100" s="56"/>
    </row>
    <row r="1101" spans="1:65">
      <c r="A1101" s="29"/>
      <c r="B1101" s="3" t="s">
        <v>260</v>
      </c>
      <c r="C1101" s="28"/>
      <c r="D1101" s="23">
        <v>1.5491933384829574E-4</v>
      </c>
      <c r="E1101" s="23">
        <v>2.9944392908634246E-4</v>
      </c>
      <c r="F1101" s="23">
        <v>2.4873334862226989E-4</v>
      </c>
      <c r="G1101" s="23">
        <v>3.5213318739741703E-5</v>
      </c>
      <c r="H1101" s="23">
        <v>1.2649110640673331E-4</v>
      </c>
      <c r="I1101" s="23">
        <v>2.8090923801114002E-4</v>
      </c>
      <c r="J1101" s="23">
        <v>2.5033311140691439E-4</v>
      </c>
      <c r="K1101" s="23">
        <v>2.581988897471617E-4</v>
      </c>
      <c r="L1101" s="23">
        <v>3.1885210782848388E-4</v>
      </c>
      <c r="M1101" s="23">
        <v>3.4448028487370241E-4</v>
      </c>
      <c r="N1101" s="23">
        <v>5.4924190177613533E-4</v>
      </c>
      <c r="O1101" s="23">
        <v>3.6331804249169832E-4</v>
      </c>
      <c r="P1101" s="23">
        <v>2.0736441353327628E-4</v>
      </c>
      <c r="Q1101" s="23">
        <v>2.0655911179772764E-4</v>
      </c>
      <c r="R1101" s="23">
        <v>2.8577380332470528E-4</v>
      </c>
      <c r="S1101" s="23">
        <v>5.7281006733336966E-4</v>
      </c>
      <c r="T1101" s="23">
        <v>1.2403775770905936E-3</v>
      </c>
      <c r="U1101" s="23">
        <v>2.5150859443107408E-4</v>
      </c>
      <c r="V1101" s="23">
        <v>8.8411914732499069E-4</v>
      </c>
      <c r="W1101" s="23">
        <v>2.5819888974716224E-4</v>
      </c>
      <c r="X1101" s="23">
        <v>2.8751811537130426E-4</v>
      </c>
      <c r="Y1101" s="23">
        <v>8.3106357558652825E-4</v>
      </c>
      <c r="Z1101" s="199"/>
      <c r="AA1101" s="200"/>
      <c r="AB1101" s="200"/>
      <c r="AC1101" s="200"/>
      <c r="AD1101" s="200"/>
      <c r="AE1101" s="200"/>
      <c r="AF1101" s="200"/>
      <c r="AG1101" s="200"/>
      <c r="AH1101" s="200"/>
      <c r="AI1101" s="200"/>
      <c r="AJ1101" s="200"/>
      <c r="AK1101" s="200"/>
      <c r="AL1101" s="200"/>
      <c r="AM1101" s="200"/>
      <c r="AN1101" s="200"/>
      <c r="AO1101" s="200"/>
      <c r="AP1101" s="200"/>
      <c r="AQ1101" s="200"/>
      <c r="AR1101" s="200"/>
      <c r="AS1101" s="200"/>
      <c r="AT1101" s="200"/>
      <c r="AU1101" s="200"/>
      <c r="AV1101" s="200"/>
      <c r="AW1101" s="200"/>
      <c r="AX1101" s="200"/>
      <c r="AY1101" s="200"/>
      <c r="AZ1101" s="200"/>
      <c r="BA1101" s="200"/>
      <c r="BB1101" s="200"/>
      <c r="BC1101" s="200"/>
      <c r="BD1101" s="200"/>
      <c r="BE1101" s="200"/>
      <c r="BF1101" s="200"/>
      <c r="BG1101" s="200"/>
      <c r="BH1101" s="200"/>
      <c r="BI1101" s="200"/>
      <c r="BJ1101" s="200"/>
      <c r="BK1101" s="200"/>
      <c r="BL1101" s="200"/>
      <c r="BM1101" s="56"/>
    </row>
    <row r="1102" spans="1:65">
      <c r="A1102" s="29"/>
      <c r="B1102" s="3" t="s">
        <v>86</v>
      </c>
      <c r="C1102" s="28"/>
      <c r="D1102" s="13">
        <v>6.3752812283249275E-3</v>
      </c>
      <c r="E1102" s="13">
        <v>1.2679347738306668E-2</v>
      </c>
      <c r="F1102" s="13">
        <v>9.847675482724005E-3</v>
      </c>
      <c r="G1102" s="13">
        <v>1.4234394823284388E-3</v>
      </c>
      <c r="H1102" s="13">
        <v>4.9604355453620914E-3</v>
      </c>
      <c r="I1102" s="13">
        <v>1.132013854568366E-2</v>
      </c>
      <c r="J1102" s="13">
        <v>1.0026693380784289E-2</v>
      </c>
      <c r="K1102" s="13">
        <v>1.0218953420072362E-2</v>
      </c>
      <c r="L1102" s="13">
        <v>1.2318819362336789E-2</v>
      </c>
      <c r="M1102" s="13">
        <v>1.482698500173755E-2</v>
      </c>
      <c r="N1102" s="13">
        <v>2.1723476668799022E-2</v>
      </c>
      <c r="O1102" s="13">
        <v>1.4360396936430764E-2</v>
      </c>
      <c r="P1102" s="13">
        <v>8.3783601427586379E-3</v>
      </c>
      <c r="Q1102" s="13">
        <v>8.5472735916301088E-3</v>
      </c>
      <c r="R1102" s="13">
        <v>1.1392975547828782E-2</v>
      </c>
      <c r="S1102" s="13">
        <v>2.2299454354660395E-2</v>
      </c>
      <c r="T1102" s="13">
        <v>5.0086385653866798E-2</v>
      </c>
      <c r="U1102" s="13">
        <v>9.8459514495910297E-3</v>
      </c>
      <c r="V1102" s="13">
        <v>3.7121867627361402E-2</v>
      </c>
      <c r="W1102" s="13">
        <v>1.0383333367848349E-2</v>
      </c>
      <c r="X1102" s="13">
        <v>1.1030106727799395E-2</v>
      </c>
      <c r="Y1102" s="13">
        <v>3.3198278651925227E-2</v>
      </c>
      <c r="Z1102" s="149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261</v>
      </c>
      <c r="C1103" s="28"/>
      <c r="D1103" s="13">
        <v>-3.2631649910312421E-2</v>
      </c>
      <c r="E1103" s="13">
        <v>-5.9834737944384542E-2</v>
      </c>
      <c r="F1103" s="13">
        <v>5.5088300195080819E-3</v>
      </c>
      <c r="G1103" s="13">
        <v>-1.5187503835975447E-2</v>
      </c>
      <c r="H1103" s="13">
        <v>1.5139626637326264E-2</v>
      </c>
      <c r="I1103" s="13">
        <v>-1.2129810391950602E-2</v>
      </c>
      <c r="J1103" s="13">
        <v>-6.0920518282907565E-3</v>
      </c>
      <c r="K1103" s="13">
        <v>5.8507673086192202E-3</v>
      </c>
      <c r="L1103" s="13">
        <v>3.0399895534488852E-2</v>
      </c>
      <c r="M1103" s="13">
        <v>-7.5095006841547018E-2</v>
      </c>
      <c r="N1103" s="13">
        <v>6.5142572606695648E-3</v>
      </c>
      <c r="O1103" s="13">
        <v>7.1777472127201314E-3</v>
      </c>
      <c r="P1103" s="13">
        <v>-1.4717421204947789E-2</v>
      </c>
      <c r="Q1103" s="13">
        <v>-3.7939569526716621E-2</v>
      </c>
      <c r="R1103" s="13">
        <v>-1.4476221639370124E-3</v>
      </c>
      <c r="S1103" s="13">
        <v>2.2591095004948825E-2</v>
      </c>
      <c r="T1103" s="13">
        <v>-1.4129630152459827E-2</v>
      </c>
      <c r="U1103" s="13">
        <v>1.690583858995276E-2</v>
      </c>
      <c r="V1103" s="13">
        <v>-5.1872858519777965E-2</v>
      </c>
      <c r="W1103" s="13">
        <v>-1.0072991540594045E-2</v>
      </c>
      <c r="X1103" s="13">
        <v>3.7698285007045085E-2</v>
      </c>
      <c r="Y1103" s="13">
        <v>-3.4380920200884901E-3</v>
      </c>
      <c r="Z1103" s="149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45" t="s">
        <v>262</v>
      </c>
      <c r="C1104" s="46"/>
      <c r="D1104" s="44">
        <v>1.62</v>
      </c>
      <c r="E1104" s="44">
        <v>3.2</v>
      </c>
      <c r="F1104" s="44">
        <v>0.6</v>
      </c>
      <c r="G1104" s="44">
        <v>0.61</v>
      </c>
      <c r="H1104" s="44">
        <v>1.1599999999999999</v>
      </c>
      <c r="I1104" s="44">
        <v>0.43</v>
      </c>
      <c r="J1104" s="44">
        <v>0.08</v>
      </c>
      <c r="K1104" s="44">
        <v>0.62</v>
      </c>
      <c r="L1104" s="44">
        <v>2.04</v>
      </c>
      <c r="M1104" s="44">
        <v>4.08</v>
      </c>
      <c r="N1104" s="44">
        <v>0.66</v>
      </c>
      <c r="O1104" s="44">
        <v>0.69</v>
      </c>
      <c r="P1104" s="44">
        <v>0.57999999999999996</v>
      </c>
      <c r="Q1104" s="44">
        <v>1.93</v>
      </c>
      <c r="R1104" s="44">
        <v>0.19</v>
      </c>
      <c r="S1104" s="44">
        <v>1.59</v>
      </c>
      <c r="T1104" s="44">
        <v>0.54</v>
      </c>
      <c r="U1104" s="44">
        <v>1.26</v>
      </c>
      <c r="V1104" s="44">
        <v>2.74</v>
      </c>
      <c r="W1104" s="44">
        <v>0.31</v>
      </c>
      <c r="X1104" s="44">
        <v>2.4700000000000002</v>
      </c>
      <c r="Y1104" s="44">
        <v>0.08</v>
      </c>
      <c r="Z1104" s="149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BM1105" s="55"/>
    </row>
    <row r="1106" spans="1:65" ht="15">
      <c r="B1106" s="8" t="s">
        <v>562</v>
      </c>
      <c r="BM1106" s="27" t="s">
        <v>66</v>
      </c>
    </row>
    <row r="1107" spans="1:65" ht="15">
      <c r="A1107" s="24" t="s">
        <v>45</v>
      </c>
      <c r="B1107" s="18" t="s">
        <v>111</v>
      </c>
      <c r="C1107" s="15" t="s">
        <v>112</v>
      </c>
      <c r="D1107" s="16" t="s">
        <v>223</v>
      </c>
      <c r="E1107" s="17" t="s">
        <v>223</v>
      </c>
      <c r="F1107" s="17" t="s">
        <v>223</v>
      </c>
      <c r="G1107" s="17" t="s">
        <v>223</v>
      </c>
      <c r="H1107" s="17" t="s">
        <v>223</v>
      </c>
      <c r="I1107" s="17" t="s">
        <v>223</v>
      </c>
      <c r="J1107" s="17" t="s">
        <v>223</v>
      </c>
      <c r="K1107" s="17" t="s">
        <v>223</v>
      </c>
      <c r="L1107" s="17" t="s">
        <v>223</v>
      </c>
      <c r="M1107" s="17" t="s">
        <v>223</v>
      </c>
      <c r="N1107" s="17" t="s">
        <v>223</v>
      </c>
      <c r="O1107" s="17" t="s">
        <v>223</v>
      </c>
      <c r="P1107" s="17" t="s">
        <v>223</v>
      </c>
      <c r="Q1107" s="17" t="s">
        <v>223</v>
      </c>
      <c r="R1107" s="17" t="s">
        <v>223</v>
      </c>
      <c r="S1107" s="17" t="s">
        <v>223</v>
      </c>
      <c r="T1107" s="17" t="s">
        <v>223</v>
      </c>
      <c r="U1107" s="17" t="s">
        <v>223</v>
      </c>
      <c r="V1107" s="17" t="s">
        <v>223</v>
      </c>
      <c r="W1107" s="17" t="s">
        <v>223</v>
      </c>
      <c r="X1107" s="17" t="s">
        <v>223</v>
      </c>
      <c r="Y1107" s="149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9" t="s">
        <v>224</v>
      </c>
      <c r="C1108" s="9" t="s">
        <v>224</v>
      </c>
      <c r="D1108" s="147" t="s">
        <v>226</v>
      </c>
      <c r="E1108" s="148" t="s">
        <v>227</v>
      </c>
      <c r="F1108" s="148" t="s">
        <v>229</v>
      </c>
      <c r="G1108" s="148" t="s">
        <v>230</v>
      </c>
      <c r="H1108" s="148" t="s">
        <v>231</v>
      </c>
      <c r="I1108" s="148" t="s">
        <v>232</v>
      </c>
      <c r="J1108" s="148" t="s">
        <v>234</v>
      </c>
      <c r="K1108" s="148" t="s">
        <v>235</v>
      </c>
      <c r="L1108" s="148" t="s">
        <v>236</v>
      </c>
      <c r="M1108" s="148" t="s">
        <v>237</v>
      </c>
      <c r="N1108" s="148" t="s">
        <v>264</v>
      </c>
      <c r="O1108" s="148" t="s">
        <v>238</v>
      </c>
      <c r="P1108" s="148" t="s">
        <v>239</v>
      </c>
      <c r="Q1108" s="148" t="s">
        <v>240</v>
      </c>
      <c r="R1108" s="148" t="s">
        <v>241</v>
      </c>
      <c r="S1108" s="148" t="s">
        <v>242</v>
      </c>
      <c r="T1108" s="148" t="s">
        <v>243</v>
      </c>
      <c r="U1108" s="148" t="s">
        <v>244</v>
      </c>
      <c r="V1108" s="148" t="s">
        <v>245</v>
      </c>
      <c r="W1108" s="148" t="s">
        <v>246</v>
      </c>
      <c r="X1108" s="148" t="s">
        <v>248</v>
      </c>
      <c r="Y1108" s="149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 t="s">
        <v>3</v>
      </c>
    </row>
    <row r="1109" spans="1:65">
      <c r="A1109" s="29"/>
      <c r="B1109" s="19"/>
      <c r="C1109" s="9"/>
      <c r="D1109" s="10" t="s">
        <v>291</v>
      </c>
      <c r="E1109" s="11" t="s">
        <v>114</v>
      </c>
      <c r="F1109" s="11" t="s">
        <v>114</v>
      </c>
      <c r="G1109" s="11" t="s">
        <v>292</v>
      </c>
      <c r="H1109" s="11" t="s">
        <v>291</v>
      </c>
      <c r="I1109" s="11" t="s">
        <v>291</v>
      </c>
      <c r="J1109" s="11" t="s">
        <v>292</v>
      </c>
      <c r="K1109" s="11" t="s">
        <v>292</v>
      </c>
      <c r="L1109" s="11" t="s">
        <v>292</v>
      </c>
      <c r="M1109" s="11" t="s">
        <v>292</v>
      </c>
      <c r="N1109" s="11" t="s">
        <v>292</v>
      </c>
      <c r="O1109" s="11" t="s">
        <v>291</v>
      </c>
      <c r="P1109" s="11" t="s">
        <v>292</v>
      </c>
      <c r="Q1109" s="11" t="s">
        <v>291</v>
      </c>
      <c r="R1109" s="11" t="s">
        <v>291</v>
      </c>
      <c r="S1109" s="11" t="s">
        <v>291</v>
      </c>
      <c r="T1109" s="11" t="s">
        <v>114</v>
      </c>
      <c r="U1109" s="11" t="s">
        <v>292</v>
      </c>
      <c r="V1109" s="11" t="s">
        <v>292</v>
      </c>
      <c r="W1109" s="11" t="s">
        <v>292</v>
      </c>
      <c r="X1109" s="11" t="s">
        <v>291</v>
      </c>
      <c r="Y1109" s="149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0</v>
      </c>
    </row>
    <row r="1110" spans="1:65">
      <c r="A1110" s="29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149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8">
        <v>1</v>
      </c>
      <c r="C1111" s="14">
        <v>1</v>
      </c>
      <c r="D1111" s="217">
        <v>86.3</v>
      </c>
      <c r="E1111" s="217">
        <v>80</v>
      </c>
      <c r="F1111" s="217">
        <v>76.53</v>
      </c>
      <c r="G1111" s="217">
        <v>79</v>
      </c>
      <c r="H1111" s="219">
        <v>90.7</v>
      </c>
      <c r="I1111" s="217">
        <v>79.400000000000006</v>
      </c>
      <c r="J1111" s="217">
        <v>85.2</v>
      </c>
      <c r="K1111" s="217">
        <v>76.3</v>
      </c>
      <c r="L1111" s="217">
        <v>77.3</v>
      </c>
      <c r="M1111" s="217">
        <v>82</v>
      </c>
      <c r="N1111" s="217">
        <v>79.400000000000006</v>
      </c>
      <c r="O1111" s="217">
        <v>76.3</v>
      </c>
      <c r="P1111" s="217">
        <v>72.400000000000006</v>
      </c>
      <c r="Q1111" s="217">
        <v>74.400000000000006</v>
      </c>
      <c r="R1111" s="217">
        <v>79.907417458730464</v>
      </c>
      <c r="S1111" s="218">
        <v>97.497174817472555</v>
      </c>
      <c r="T1111" s="217">
        <v>73.194887525184342</v>
      </c>
      <c r="U1111" s="217">
        <v>78.900000000000006</v>
      </c>
      <c r="V1111" s="217">
        <v>74.900000000000006</v>
      </c>
      <c r="W1111" s="217">
        <v>66.400000000000006</v>
      </c>
      <c r="X1111" s="217">
        <v>81</v>
      </c>
      <c r="Y1111" s="220"/>
      <c r="Z1111" s="221"/>
      <c r="AA1111" s="221"/>
      <c r="AB1111" s="221"/>
      <c r="AC1111" s="221"/>
      <c r="AD1111" s="221"/>
      <c r="AE1111" s="221"/>
      <c r="AF1111" s="221"/>
      <c r="AG1111" s="221"/>
      <c r="AH1111" s="221"/>
      <c r="AI1111" s="221"/>
      <c r="AJ1111" s="221"/>
      <c r="AK1111" s="221"/>
      <c r="AL1111" s="221"/>
      <c r="AM1111" s="221"/>
      <c r="AN1111" s="221"/>
      <c r="AO1111" s="221"/>
      <c r="AP1111" s="221"/>
      <c r="AQ1111" s="221"/>
      <c r="AR1111" s="221"/>
      <c r="AS1111" s="221"/>
      <c r="AT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G1111" s="221"/>
      <c r="BH1111" s="221"/>
      <c r="BI1111" s="221"/>
      <c r="BJ1111" s="221"/>
      <c r="BK1111" s="221"/>
      <c r="BL1111" s="221"/>
      <c r="BM1111" s="222">
        <v>1</v>
      </c>
    </row>
    <row r="1112" spans="1:65">
      <c r="A1112" s="29"/>
      <c r="B1112" s="19">
        <v>1</v>
      </c>
      <c r="C1112" s="9">
        <v>2</v>
      </c>
      <c r="D1112" s="223">
        <v>87</v>
      </c>
      <c r="E1112" s="223">
        <v>80</v>
      </c>
      <c r="F1112" s="223">
        <v>75.92</v>
      </c>
      <c r="G1112" s="223">
        <v>80</v>
      </c>
      <c r="H1112" s="223">
        <v>72.3</v>
      </c>
      <c r="I1112" s="223">
        <v>82.4</v>
      </c>
      <c r="J1112" s="223">
        <v>86.2</v>
      </c>
      <c r="K1112" s="223">
        <v>78.7</v>
      </c>
      <c r="L1112" s="223">
        <v>75.2</v>
      </c>
      <c r="M1112" s="223">
        <v>81.2</v>
      </c>
      <c r="N1112" s="223">
        <v>73.5</v>
      </c>
      <c r="O1112" s="223">
        <v>77.099999999999994</v>
      </c>
      <c r="P1112" s="223">
        <v>71.5</v>
      </c>
      <c r="Q1112" s="223">
        <v>73.8</v>
      </c>
      <c r="R1112" s="223">
        <v>76.027060827808171</v>
      </c>
      <c r="S1112" s="224">
        <v>93.925839782885504</v>
      </c>
      <c r="T1112" s="223">
        <v>71.86172677104571</v>
      </c>
      <c r="U1112" s="223">
        <v>76.900000000000006</v>
      </c>
      <c r="V1112" s="223">
        <v>76.7</v>
      </c>
      <c r="W1112" s="223">
        <v>79.3</v>
      </c>
      <c r="X1112" s="223">
        <v>80.400000000000006</v>
      </c>
      <c r="Y1112" s="220"/>
      <c r="Z1112" s="221"/>
      <c r="AA1112" s="221"/>
      <c r="AB1112" s="221"/>
      <c r="AC1112" s="221"/>
      <c r="AD1112" s="221"/>
      <c r="AE1112" s="221"/>
      <c r="AF1112" s="221"/>
      <c r="AG1112" s="221"/>
      <c r="AH1112" s="221"/>
      <c r="AI1112" s="221"/>
      <c r="AJ1112" s="221"/>
      <c r="AK1112" s="221"/>
      <c r="AL1112" s="221"/>
      <c r="AM1112" s="221"/>
      <c r="AN1112" s="221"/>
      <c r="AO1112" s="221"/>
      <c r="AP1112" s="221"/>
      <c r="AQ1112" s="221"/>
      <c r="AR1112" s="221"/>
      <c r="AS1112" s="221"/>
      <c r="AT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G1112" s="221"/>
      <c r="BH1112" s="221"/>
      <c r="BI1112" s="221"/>
      <c r="BJ1112" s="221"/>
      <c r="BK1112" s="221"/>
      <c r="BL1112" s="221"/>
      <c r="BM1112" s="222" t="e">
        <v>#N/A</v>
      </c>
    </row>
    <row r="1113" spans="1:65">
      <c r="A1113" s="29"/>
      <c r="B1113" s="19">
        <v>1</v>
      </c>
      <c r="C1113" s="9">
        <v>3</v>
      </c>
      <c r="D1113" s="223">
        <v>85</v>
      </c>
      <c r="E1113" s="223">
        <v>80</v>
      </c>
      <c r="F1113" s="223">
        <v>76.23</v>
      </c>
      <c r="G1113" s="223">
        <v>83</v>
      </c>
      <c r="H1113" s="223">
        <v>79.2</v>
      </c>
      <c r="I1113" s="223">
        <v>78.3</v>
      </c>
      <c r="J1113" s="223">
        <v>78.900000000000006</v>
      </c>
      <c r="K1113" s="223">
        <v>82.8</v>
      </c>
      <c r="L1113" s="223">
        <v>77.5</v>
      </c>
      <c r="M1113" s="223">
        <v>81.599999999999994</v>
      </c>
      <c r="N1113" s="223">
        <v>74.5</v>
      </c>
      <c r="O1113" s="223">
        <v>78.400000000000006</v>
      </c>
      <c r="P1113" s="223">
        <v>72.400000000000006</v>
      </c>
      <c r="Q1113" s="223">
        <v>72.8</v>
      </c>
      <c r="R1113" s="223">
        <v>75.286474938558385</v>
      </c>
      <c r="S1113" s="224">
        <v>89.100840244200086</v>
      </c>
      <c r="T1113" s="223">
        <v>70.528891745770977</v>
      </c>
      <c r="U1113" s="223">
        <v>75.599999999999994</v>
      </c>
      <c r="V1113" s="223">
        <v>75.400000000000006</v>
      </c>
      <c r="W1113" s="223">
        <v>69.599999999999994</v>
      </c>
      <c r="X1113" s="223">
        <v>77.8</v>
      </c>
      <c r="Y1113" s="220"/>
      <c r="Z1113" s="221"/>
      <c r="AA1113" s="221"/>
      <c r="AB1113" s="221"/>
      <c r="AC1113" s="221"/>
      <c r="AD1113" s="221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222">
        <v>16</v>
      </c>
    </row>
    <row r="1114" spans="1:65">
      <c r="A1114" s="29"/>
      <c r="B1114" s="19">
        <v>1</v>
      </c>
      <c r="C1114" s="9">
        <v>4</v>
      </c>
      <c r="D1114" s="223">
        <v>83.3</v>
      </c>
      <c r="E1114" s="223">
        <v>80</v>
      </c>
      <c r="F1114" s="223">
        <v>76.540000000000006</v>
      </c>
      <c r="G1114" s="223">
        <v>76</v>
      </c>
      <c r="H1114" s="223">
        <v>79.900000000000006</v>
      </c>
      <c r="I1114" s="223">
        <v>80</v>
      </c>
      <c r="J1114" s="223">
        <v>81.400000000000006</v>
      </c>
      <c r="K1114" s="223">
        <v>85.3</v>
      </c>
      <c r="L1114" s="223">
        <v>74.8</v>
      </c>
      <c r="M1114" s="223">
        <v>81.2</v>
      </c>
      <c r="N1114" s="223">
        <v>84.2</v>
      </c>
      <c r="O1114" s="223">
        <v>79.7</v>
      </c>
      <c r="P1114" s="223">
        <v>71.3</v>
      </c>
      <c r="Q1114" s="223">
        <v>75.599999999999994</v>
      </c>
      <c r="R1114" s="223">
        <v>77.750272270670422</v>
      </c>
      <c r="S1114" s="224">
        <v>92.103297444617681</v>
      </c>
      <c r="T1114" s="223">
        <v>69.890141893730487</v>
      </c>
      <c r="U1114" s="223">
        <v>72.400000000000006</v>
      </c>
      <c r="V1114" s="223">
        <v>76.900000000000006</v>
      </c>
      <c r="W1114" s="223">
        <v>71.099999999999994</v>
      </c>
      <c r="X1114" s="223">
        <v>82.2</v>
      </c>
      <c r="Y1114" s="220"/>
      <c r="Z1114" s="221"/>
      <c r="AA1114" s="221"/>
      <c r="AB1114" s="221"/>
      <c r="AC1114" s="221"/>
      <c r="AD1114" s="221"/>
      <c r="AE1114" s="221"/>
      <c r="AF1114" s="221"/>
      <c r="AG1114" s="221"/>
      <c r="AH1114" s="221"/>
      <c r="AI1114" s="221"/>
      <c r="AJ1114" s="221"/>
      <c r="AK1114" s="221"/>
      <c r="AL1114" s="221"/>
      <c r="AM1114" s="221"/>
      <c r="AN1114" s="221"/>
      <c r="AO1114" s="221"/>
      <c r="AP1114" s="221"/>
      <c r="AQ1114" s="221"/>
      <c r="AR1114" s="221"/>
      <c r="AS1114" s="221"/>
      <c r="AT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G1114" s="221"/>
      <c r="BH1114" s="221"/>
      <c r="BI1114" s="221"/>
      <c r="BJ1114" s="221"/>
      <c r="BK1114" s="221"/>
      <c r="BL1114" s="221"/>
      <c r="BM1114" s="222">
        <v>77.781114926638836</v>
      </c>
    </row>
    <row r="1115" spans="1:65">
      <c r="A1115" s="29"/>
      <c r="B1115" s="19">
        <v>1</v>
      </c>
      <c r="C1115" s="9">
        <v>5</v>
      </c>
      <c r="D1115" s="223">
        <v>86.1</v>
      </c>
      <c r="E1115" s="223">
        <v>79</v>
      </c>
      <c r="F1115" s="223">
        <v>76.180000000000007</v>
      </c>
      <c r="G1115" s="223">
        <v>82</v>
      </c>
      <c r="H1115" s="223">
        <v>78.599999999999994</v>
      </c>
      <c r="I1115" s="223">
        <v>78.8</v>
      </c>
      <c r="J1115" s="223">
        <v>85.2</v>
      </c>
      <c r="K1115" s="223">
        <v>80.099999999999994</v>
      </c>
      <c r="L1115" s="223">
        <v>76.400000000000006</v>
      </c>
      <c r="M1115" s="223">
        <v>79.7</v>
      </c>
      <c r="N1115" s="223">
        <v>74.8</v>
      </c>
      <c r="O1115" s="223">
        <v>77.8</v>
      </c>
      <c r="P1115" s="223">
        <v>72.099999999999994</v>
      </c>
      <c r="Q1115" s="223">
        <v>77.2</v>
      </c>
      <c r="R1115" s="223">
        <v>77.072129355024884</v>
      </c>
      <c r="S1115" s="224">
        <v>99.845003240769287</v>
      </c>
      <c r="T1115" s="223">
        <v>74.282219286676678</v>
      </c>
      <c r="U1115" s="223">
        <v>76</v>
      </c>
      <c r="V1115" s="223">
        <v>77.400000000000006</v>
      </c>
      <c r="W1115" s="223">
        <v>69.3</v>
      </c>
      <c r="X1115" s="223">
        <v>80.599999999999994</v>
      </c>
      <c r="Y1115" s="220"/>
      <c r="Z1115" s="221"/>
      <c r="AA1115" s="221"/>
      <c r="AB1115" s="221"/>
      <c r="AC1115" s="221"/>
      <c r="AD1115" s="221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2">
        <v>129</v>
      </c>
    </row>
    <row r="1116" spans="1:65">
      <c r="A1116" s="29"/>
      <c r="B1116" s="19">
        <v>1</v>
      </c>
      <c r="C1116" s="9">
        <v>6</v>
      </c>
      <c r="D1116" s="223">
        <v>83.8</v>
      </c>
      <c r="E1116" s="223">
        <v>80</v>
      </c>
      <c r="F1116" s="223">
        <v>76.31</v>
      </c>
      <c r="G1116" s="223">
        <v>79</v>
      </c>
      <c r="H1116" s="223">
        <v>79.099999999999994</v>
      </c>
      <c r="I1116" s="223">
        <v>79.8</v>
      </c>
      <c r="J1116" s="223">
        <v>80.7</v>
      </c>
      <c r="K1116" s="223">
        <v>82.4</v>
      </c>
      <c r="L1116" s="225">
        <v>70.2</v>
      </c>
      <c r="M1116" s="223">
        <v>82.4</v>
      </c>
      <c r="N1116" s="223">
        <v>73.400000000000006</v>
      </c>
      <c r="O1116" s="223">
        <v>79.3</v>
      </c>
      <c r="P1116" s="223">
        <v>73.099999999999994</v>
      </c>
      <c r="Q1116" s="223">
        <v>74.7</v>
      </c>
      <c r="R1116" s="223">
        <v>79.700826687867306</v>
      </c>
      <c r="S1116" s="224">
        <v>86.77627809577065</v>
      </c>
      <c r="T1116" s="223">
        <v>72.461742435592186</v>
      </c>
      <c r="U1116" s="223">
        <v>78.7</v>
      </c>
      <c r="V1116" s="223">
        <v>76.599999999999994</v>
      </c>
      <c r="W1116" s="223">
        <v>73.400000000000006</v>
      </c>
      <c r="X1116" s="223">
        <v>77</v>
      </c>
      <c r="Y1116" s="220"/>
      <c r="Z1116" s="221"/>
      <c r="AA1116" s="221"/>
      <c r="AB1116" s="221"/>
      <c r="AC1116" s="221"/>
      <c r="AD1116" s="221"/>
      <c r="AE1116" s="221"/>
      <c r="AF1116" s="221"/>
      <c r="AG1116" s="221"/>
      <c r="AH1116" s="221"/>
      <c r="AI1116" s="221"/>
      <c r="AJ1116" s="221"/>
      <c r="AK1116" s="221"/>
      <c r="AL1116" s="221"/>
      <c r="AM1116" s="221"/>
      <c r="AN1116" s="221"/>
      <c r="AO1116" s="221"/>
      <c r="AP1116" s="221"/>
      <c r="AQ1116" s="221"/>
      <c r="AR1116" s="221"/>
      <c r="AS1116" s="221"/>
      <c r="AT1116" s="221"/>
      <c r="AU1116" s="221"/>
      <c r="AV1116" s="221"/>
      <c r="AW1116" s="221"/>
      <c r="AX1116" s="221"/>
      <c r="AY1116" s="221"/>
      <c r="AZ1116" s="221"/>
      <c r="BA1116" s="221"/>
      <c r="BB1116" s="221"/>
      <c r="BC1116" s="221"/>
      <c r="BD1116" s="221"/>
      <c r="BE1116" s="221"/>
      <c r="BF1116" s="221"/>
      <c r="BG1116" s="221"/>
      <c r="BH1116" s="221"/>
      <c r="BI1116" s="221"/>
      <c r="BJ1116" s="221"/>
      <c r="BK1116" s="221"/>
      <c r="BL1116" s="221"/>
      <c r="BM1116" s="226"/>
    </row>
    <row r="1117" spans="1:65">
      <c r="A1117" s="29"/>
      <c r="B1117" s="20" t="s">
        <v>258</v>
      </c>
      <c r="C1117" s="12"/>
      <c r="D1117" s="227">
        <v>85.250000000000014</v>
      </c>
      <c r="E1117" s="227">
        <v>79.833333333333329</v>
      </c>
      <c r="F1117" s="227">
        <v>76.285000000000011</v>
      </c>
      <c r="G1117" s="227">
        <v>79.833333333333329</v>
      </c>
      <c r="H1117" s="227">
        <v>79.966666666666683</v>
      </c>
      <c r="I1117" s="227">
        <v>79.783333333333346</v>
      </c>
      <c r="J1117" s="227">
        <v>82.933333333333337</v>
      </c>
      <c r="K1117" s="227">
        <v>80.933333333333337</v>
      </c>
      <c r="L1117" s="227">
        <v>75.233333333333334</v>
      </c>
      <c r="M1117" s="227">
        <v>81.350000000000009</v>
      </c>
      <c r="N1117" s="227">
        <v>76.63333333333334</v>
      </c>
      <c r="O1117" s="227">
        <v>78.100000000000009</v>
      </c>
      <c r="P1117" s="227">
        <v>72.13333333333334</v>
      </c>
      <c r="Q1117" s="227">
        <v>74.75</v>
      </c>
      <c r="R1117" s="227">
        <v>77.624030256443291</v>
      </c>
      <c r="S1117" s="227">
        <v>93.208072270952627</v>
      </c>
      <c r="T1117" s="227">
        <v>72.036601609666732</v>
      </c>
      <c r="U1117" s="227">
        <v>76.416666666666671</v>
      </c>
      <c r="V1117" s="227">
        <v>76.316666666666677</v>
      </c>
      <c r="W1117" s="227">
        <v>71.516666666666666</v>
      </c>
      <c r="X1117" s="227">
        <v>79.833333333333329</v>
      </c>
      <c r="Y1117" s="220"/>
      <c r="Z1117" s="221"/>
      <c r="AA1117" s="221"/>
      <c r="AB1117" s="221"/>
      <c r="AC1117" s="221"/>
      <c r="AD1117" s="221"/>
      <c r="AE1117" s="221"/>
      <c r="AF1117" s="221"/>
      <c r="AG1117" s="221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6"/>
    </row>
    <row r="1118" spans="1:65">
      <c r="A1118" s="29"/>
      <c r="B1118" s="3" t="s">
        <v>259</v>
      </c>
      <c r="C1118" s="28"/>
      <c r="D1118" s="223">
        <v>85.55</v>
      </c>
      <c r="E1118" s="223">
        <v>80</v>
      </c>
      <c r="F1118" s="223">
        <v>76.27000000000001</v>
      </c>
      <c r="G1118" s="223">
        <v>79.5</v>
      </c>
      <c r="H1118" s="223">
        <v>79.150000000000006</v>
      </c>
      <c r="I1118" s="223">
        <v>79.599999999999994</v>
      </c>
      <c r="J1118" s="223">
        <v>83.300000000000011</v>
      </c>
      <c r="K1118" s="223">
        <v>81.25</v>
      </c>
      <c r="L1118" s="223">
        <v>75.800000000000011</v>
      </c>
      <c r="M1118" s="223">
        <v>81.400000000000006</v>
      </c>
      <c r="N1118" s="223">
        <v>74.650000000000006</v>
      </c>
      <c r="O1118" s="223">
        <v>78.099999999999994</v>
      </c>
      <c r="P1118" s="223">
        <v>72.25</v>
      </c>
      <c r="Q1118" s="223">
        <v>74.550000000000011</v>
      </c>
      <c r="R1118" s="223">
        <v>77.411200812847653</v>
      </c>
      <c r="S1118" s="223">
        <v>93.014568613751592</v>
      </c>
      <c r="T1118" s="223">
        <v>72.161734603318948</v>
      </c>
      <c r="U1118" s="223">
        <v>76.45</v>
      </c>
      <c r="V1118" s="223">
        <v>76.650000000000006</v>
      </c>
      <c r="W1118" s="223">
        <v>70.349999999999994</v>
      </c>
      <c r="X1118" s="223">
        <v>80.5</v>
      </c>
      <c r="Y1118" s="220"/>
      <c r="Z1118" s="221"/>
      <c r="AA1118" s="221"/>
      <c r="AB1118" s="221"/>
      <c r="AC1118" s="221"/>
      <c r="AD1118" s="221"/>
      <c r="AE1118" s="221"/>
      <c r="AF1118" s="221"/>
      <c r="AG1118" s="221"/>
      <c r="AH1118" s="221"/>
      <c r="AI1118" s="221"/>
      <c r="AJ1118" s="221"/>
      <c r="AK1118" s="221"/>
      <c r="AL1118" s="221"/>
      <c r="AM1118" s="221"/>
      <c r="AN1118" s="221"/>
      <c r="AO1118" s="221"/>
      <c r="AP1118" s="221"/>
      <c r="AQ1118" s="221"/>
      <c r="AR1118" s="221"/>
      <c r="AS1118" s="221"/>
      <c r="AT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G1118" s="221"/>
      <c r="BH1118" s="221"/>
      <c r="BI1118" s="221"/>
      <c r="BJ1118" s="221"/>
      <c r="BK1118" s="221"/>
      <c r="BL1118" s="221"/>
      <c r="BM1118" s="226"/>
    </row>
    <row r="1119" spans="1:65">
      <c r="A1119" s="29"/>
      <c r="B1119" s="3" t="s">
        <v>260</v>
      </c>
      <c r="C1119" s="28"/>
      <c r="D1119" s="212">
        <v>1.473431369287352</v>
      </c>
      <c r="E1119" s="212">
        <v>0.40824829046386302</v>
      </c>
      <c r="F1119" s="212">
        <v>0.23364502990648048</v>
      </c>
      <c r="G1119" s="212">
        <v>2.4832774042918899</v>
      </c>
      <c r="H1119" s="212">
        <v>5.9530384398781342</v>
      </c>
      <c r="I1119" s="212">
        <v>1.4288690166235232</v>
      </c>
      <c r="J1119" s="212">
        <v>2.9850739800994313</v>
      </c>
      <c r="K1119" s="212">
        <v>3.2203519476396778</v>
      </c>
      <c r="L1119" s="212">
        <v>2.6941912824939993</v>
      </c>
      <c r="M1119" s="212">
        <v>0.93327380762560752</v>
      </c>
      <c r="N1119" s="212">
        <v>4.3149353027208504</v>
      </c>
      <c r="O1119" s="212">
        <v>1.2976902558006689</v>
      </c>
      <c r="P1119" s="212">
        <v>0.65929255013739296</v>
      </c>
      <c r="Q1119" s="212">
        <v>1.5201973556088049</v>
      </c>
      <c r="R1119" s="212">
        <v>1.8900766336026762</v>
      </c>
      <c r="S1119" s="212">
        <v>4.9480966482931912</v>
      </c>
      <c r="T1119" s="212">
        <v>1.6417203958203714</v>
      </c>
      <c r="U1119" s="212">
        <v>2.391164291023657</v>
      </c>
      <c r="V1119" s="212">
        <v>0.95794919837466586</v>
      </c>
      <c r="W1119" s="212">
        <v>4.4512545048184622</v>
      </c>
      <c r="X1119" s="212">
        <v>2.0016659728003248</v>
      </c>
      <c r="Y1119" s="209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5"/>
    </row>
    <row r="1120" spans="1:65">
      <c r="A1120" s="29"/>
      <c r="B1120" s="3" t="s">
        <v>86</v>
      </c>
      <c r="C1120" s="28"/>
      <c r="D1120" s="13">
        <v>1.7283652425658085E-2</v>
      </c>
      <c r="E1120" s="13">
        <v>5.1137572918229192E-3</v>
      </c>
      <c r="F1120" s="13">
        <v>3.0627912421377786E-3</v>
      </c>
      <c r="G1120" s="13">
        <v>3.1105771243739751E-2</v>
      </c>
      <c r="H1120" s="13">
        <v>7.4443998831323049E-2</v>
      </c>
      <c r="I1120" s="13">
        <v>1.7909367244080088E-2</v>
      </c>
      <c r="J1120" s="13">
        <v>3.5993657316311468E-2</v>
      </c>
      <c r="K1120" s="13">
        <v>3.9790180572154173E-2</v>
      </c>
      <c r="L1120" s="13">
        <v>3.5811138003907832E-2</v>
      </c>
      <c r="M1120" s="13">
        <v>1.1472327075914043E-2</v>
      </c>
      <c r="N1120" s="13">
        <v>5.6306245794530446E-2</v>
      </c>
      <c r="O1120" s="13">
        <v>1.6615752314989355E-2</v>
      </c>
      <c r="P1120" s="13">
        <v>9.1399152052318786E-3</v>
      </c>
      <c r="Q1120" s="13">
        <v>2.0337088369348558E-2</v>
      </c>
      <c r="R1120" s="13">
        <v>2.4349117500837156E-2</v>
      </c>
      <c r="S1120" s="13">
        <v>5.3086567801866408E-2</v>
      </c>
      <c r="T1120" s="13">
        <v>2.2790086693929571E-2</v>
      </c>
      <c r="U1120" s="13">
        <v>3.129113576039682E-2</v>
      </c>
      <c r="V1120" s="13">
        <v>1.2552293492570418E-2</v>
      </c>
      <c r="W1120" s="13">
        <v>6.224079941484683E-2</v>
      </c>
      <c r="X1120" s="13">
        <v>2.5073060202091751E-2</v>
      </c>
      <c r="Y1120" s="149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261</v>
      </c>
      <c r="C1121" s="28"/>
      <c r="D1121" s="13">
        <v>9.6024402329609737E-2</v>
      </c>
      <c r="E1121" s="13">
        <v>2.6384533168881674E-2</v>
      </c>
      <c r="F1121" s="13">
        <v>-1.9234938044407346E-2</v>
      </c>
      <c r="G1121" s="13">
        <v>2.6384533168881674E-2</v>
      </c>
      <c r="H1121" s="13">
        <v>2.8098745332838293E-2</v>
      </c>
      <c r="I1121" s="13">
        <v>2.5741703607398136E-2</v>
      </c>
      <c r="J1121" s="13">
        <v>6.6239965980867455E-2</v>
      </c>
      <c r="K1121" s="13">
        <v>4.0526783521521725E-2</v>
      </c>
      <c r="L1121" s="13">
        <v>-3.2755786487613348E-2</v>
      </c>
      <c r="M1121" s="13">
        <v>4.5883696533885576E-2</v>
      </c>
      <c r="N1121" s="13">
        <v>-1.4756558766071404E-2</v>
      </c>
      <c r="O1121" s="13">
        <v>4.0997750374487385E-3</v>
      </c>
      <c r="P1121" s="13">
        <v>-7.2611219299599128E-2</v>
      </c>
      <c r="Q1121" s="13">
        <v>-3.8969805581955286E-2</v>
      </c>
      <c r="R1121" s="13">
        <v>-2.0195733931520632E-3</v>
      </c>
      <c r="S1121" s="13">
        <v>0.1983380844934417</v>
      </c>
      <c r="T1121" s="13">
        <v>-7.3854859529722372E-2</v>
      </c>
      <c r="U1121" s="13">
        <v>-1.7542153532500437E-2</v>
      </c>
      <c r="V1121" s="13">
        <v>-1.8827812655467735E-2</v>
      </c>
      <c r="W1121" s="13">
        <v>-8.0539450557897463E-2</v>
      </c>
      <c r="X1121" s="13">
        <v>2.6384533168881674E-2</v>
      </c>
      <c r="Y1121" s="149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45" t="s">
        <v>262</v>
      </c>
      <c r="C1122" s="46"/>
      <c r="D1122" s="44">
        <v>2.58</v>
      </c>
      <c r="E1122" s="44">
        <v>0.63</v>
      </c>
      <c r="F1122" s="44">
        <v>0.66</v>
      </c>
      <c r="G1122" s="44">
        <v>0.63</v>
      </c>
      <c r="H1122" s="44">
        <v>0.67</v>
      </c>
      <c r="I1122" s="44">
        <v>0.61</v>
      </c>
      <c r="J1122" s="44">
        <v>1.75</v>
      </c>
      <c r="K1122" s="44">
        <v>1.02</v>
      </c>
      <c r="L1122" s="44">
        <v>1.04</v>
      </c>
      <c r="M1122" s="44">
        <v>1.17</v>
      </c>
      <c r="N1122" s="44">
        <v>0.53</v>
      </c>
      <c r="O1122" s="44">
        <v>0</v>
      </c>
      <c r="P1122" s="44">
        <v>2.16</v>
      </c>
      <c r="Q1122" s="44">
        <v>1.21</v>
      </c>
      <c r="R1122" s="44">
        <v>0.17</v>
      </c>
      <c r="S1122" s="44">
        <v>5.46</v>
      </c>
      <c r="T1122" s="44">
        <v>2.19</v>
      </c>
      <c r="U1122" s="44">
        <v>0.61</v>
      </c>
      <c r="V1122" s="44">
        <v>0.64</v>
      </c>
      <c r="W1122" s="44">
        <v>2.38</v>
      </c>
      <c r="X1122" s="44">
        <v>0.63</v>
      </c>
      <c r="Y1122" s="149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0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BM1123" s="55"/>
    </row>
    <row r="1124" spans="1:65">
      <c r="BM1124" s="55"/>
    </row>
    <row r="1125" spans="1:65"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6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</sheetData>
  <dataConsolidate/>
  <conditionalFormatting sqref="B6:Y11 B24:Y29 B42:X47 B61:V66 B79:X84 B98:Y103 B116:Y121 B135:X140 B153:W158 B171:Y176 B190:Y195 B208:X213 B226:Y231 B244:M249 B262:M267 B281:M286 B300:Y305 B319:X324 B338:M343 B356:S361 B375:V380 B393:E398 B411:L416 B430:W435 B449:X454 B467:W472 B485:X490 B504:M509 B523:Y528 B542:Y547 B560:Y565 B579:X584 B597:X602 B615:M620 B633:Y638 B651:Y656 B670:X675 B688:M693 B706:W711 B724:T729 B742:X747 B760:X765 B779:Y784 B798:V803 B816:M821 B834:X839 B853:Y858 B871:U876 B890:N895 B909:X914 B927:Y932 B945:Y950 B964:V969 B983:K988 B1002:Y1007 B1020:Y1025 B1038:X1043 B1056:Y1061 B1074:O1079 B1093:Y1098 B1111:X1116">
    <cfRule type="expression" dxfId="5" priority="183">
      <formula>AND($B6&lt;&gt;$B5,NOT(ISBLANK(INDIRECT(Anlyt_LabRefThisCol))))</formula>
    </cfRule>
  </conditionalFormatting>
  <conditionalFormatting sqref="C2:Y17 C20:Y35 C38:X53 C57:V72 C75:X90 C94:Y109 C112:Y127 C131:X146 C149:W164 C167:Y182 C186:Y201 C204:X219 C222:Y237 C240:M255 C258:M273 C277:M292 C296:Y311 C315:X330 C334:M349 C352:S367 C371:V386 C389:E404 C407:L422 C426:W441 C445:X460 C463:W478 C481:X496 C500:M515 C519:Y534 C538:Y553 C556:Y571 C575:X590 C593:X608 C611:M626 C629:Y644 C647:Y662 C666:X681 C684:M699 C702:W717 C720:T735 C738:X753 C756:X771 C775:Y790 C794:V809 C812:M827 C830:X845 C849:Y864 C867:U882 C886:N901 C905:X920 C923:Y938 C941:Y956 C960:V975 C979:K994 C998:Y1013 C1016:Y1031 C1034:X1049 C1052:Y1067 C1070:O1085 C1089:Y1104 C1107:X1122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09F8-F009-4188-AC0A-154B46BC77DB}">
  <sheetPr codeName="Sheet16"/>
  <dimension ref="A1:BN1255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563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7" t="s">
        <v>226</v>
      </c>
      <c r="E3" s="148" t="s">
        <v>227</v>
      </c>
      <c r="F3" s="148" t="s">
        <v>228</v>
      </c>
      <c r="G3" s="148" t="s">
        <v>229</v>
      </c>
      <c r="H3" s="148" t="s">
        <v>230</v>
      </c>
      <c r="I3" s="148" t="s">
        <v>231</v>
      </c>
      <c r="J3" s="148" t="s">
        <v>232</v>
      </c>
      <c r="K3" s="148" t="s">
        <v>234</v>
      </c>
      <c r="L3" s="148" t="s">
        <v>235</v>
      </c>
      <c r="M3" s="148" t="s">
        <v>236</v>
      </c>
      <c r="N3" s="148" t="s">
        <v>237</v>
      </c>
      <c r="O3" s="148" t="s">
        <v>264</v>
      </c>
      <c r="P3" s="148" t="s">
        <v>238</v>
      </c>
      <c r="Q3" s="148" t="s">
        <v>239</v>
      </c>
      <c r="R3" s="148" t="s">
        <v>240</v>
      </c>
      <c r="S3" s="148" t="s">
        <v>241</v>
      </c>
      <c r="T3" s="148" t="s">
        <v>242</v>
      </c>
      <c r="U3" s="148" t="s">
        <v>243</v>
      </c>
      <c r="V3" s="148" t="s">
        <v>244</v>
      </c>
      <c r="W3" s="148" t="s">
        <v>245</v>
      </c>
      <c r="X3" s="148" t="s">
        <v>246</v>
      </c>
      <c r="Y3" s="148" t="s">
        <v>249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312</v>
      </c>
      <c r="E4" s="11" t="s">
        <v>312</v>
      </c>
      <c r="F4" s="11" t="s">
        <v>266</v>
      </c>
      <c r="G4" s="11" t="s">
        <v>313</v>
      </c>
      <c r="H4" s="11" t="s">
        <v>312</v>
      </c>
      <c r="I4" s="11" t="s">
        <v>266</v>
      </c>
      <c r="J4" s="11" t="s">
        <v>313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312</v>
      </c>
      <c r="R4" s="11" t="s">
        <v>266</v>
      </c>
      <c r="S4" s="11" t="s">
        <v>266</v>
      </c>
      <c r="T4" s="11" t="s">
        <v>265</v>
      </c>
      <c r="U4" s="11" t="s">
        <v>312</v>
      </c>
      <c r="V4" s="11" t="s">
        <v>312</v>
      </c>
      <c r="W4" s="11" t="s">
        <v>266</v>
      </c>
      <c r="X4" s="11" t="s">
        <v>312</v>
      </c>
      <c r="Y4" s="11" t="s">
        <v>313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314</v>
      </c>
      <c r="E5" s="25" t="s">
        <v>315</v>
      </c>
      <c r="F5" s="25" t="s">
        <v>316</v>
      </c>
      <c r="G5" s="25" t="s">
        <v>317</v>
      </c>
      <c r="H5" s="25" t="s">
        <v>315</v>
      </c>
      <c r="I5" s="25" t="s">
        <v>315</v>
      </c>
      <c r="J5" s="25" t="s">
        <v>314</v>
      </c>
      <c r="K5" s="25" t="s">
        <v>315</v>
      </c>
      <c r="L5" s="25" t="s">
        <v>315</v>
      </c>
      <c r="M5" s="25" t="s">
        <v>315</v>
      </c>
      <c r="N5" s="25" t="s">
        <v>315</v>
      </c>
      <c r="O5" s="25" t="s">
        <v>315</v>
      </c>
      <c r="P5" s="25" t="s">
        <v>117</v>
      </c>
      <c r="Q5" s="25" t="s">
        <v>315</v>
      </c>
      <c r="R5" s="25" t="s">
        <v>116</v>
      </c>
      <c r="S5" s="25" t="s">
        <v>316</v>
      </c>
      <c r="T5" s="25" t="s">
        <v>116</v>
      </c>
      <c r="U5" s="25" t="s">
        <v>314</v>
      </c>
      <c r="V5" s="25" t="s">
        <v>317</v>
      </c>
      <c r="W5" s="25" t="s">
        <v>317</v>
      </c>
      <c r="X5" s="25" t="s">
        <v>317</v>
      </c>
      <c r="Y5" s="25" t="s">
        <v>316</v>
      </c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1.5</v>
      </c>
      <c r="E6" s="21">
        <v>1.44</v>
      </c>
      <c r="F6" s="21">
        <v>1.50152455698886</v>
      </c>
      <c r="G6" s="21">
        <v>1.51</v>
      </c>
      <c r="H6" s="21">
        <v>1.73</v>
      </c>
      <c r="I6" s="21">
        <v>1.544</v>
      </c>
      <c r="J6" s="21">
        <v>1.7</v>
      </c>
      <c r="K6" s="21">
        <v>1.72</v>
      </c>
      <c r="L6" s="21">
        <v>1.76</v>
      </c>
      <c r="M6" s="21">
        <v>1.51</v>
      </c>
      <c r="N6" s="21">
        <v>1.44</v>
      </c>
      <c r="O6" s="21">
        <v>1.56</v>
      </c>
      <c r="P6" s="21">
        <v>1.74</v>
      </c>
      <c r="Q6" s="21">
        <v>1.5</v>
      </c>
      <c r="R6" s="21">
        <v>1.615</v>
      </c>
      <c r="S6" s="21">
        <v>1.6144269082949623</v>
      </c>
      <c r="T6" s="21">
        <v>1.257900690530781</v>
      </c>
      <c r="U6" s="21">
        <v>1.6983358327417326</v>
      </c>
      <c r="V6" s="21">
        <v>1.65</v>
      </c>
      <c r="W6" s="21">
        <v>1.71</v>
      </c>
      <c r="X6" s="21">
        <v>1.6</v>
      </c>
      <c r="Y6" s="21">
        <v>1.3140000000000001</v>
      </c>
      <c r="Z6" s="149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1.48</v>
      </c>
      <c r="E7" s="11">
        <v>1.42</v>
      </c>
      <c r="F7" s="11">
        <v>1.53601331915509</v>
      </c>
      <c r="G7" s="11">
        <v>1.52</v>
      </c>
      <c r="H7" s="11">
        <v>1.65</v>
      </c>
      <c r="I7" s="11">
        <v>1.5910000000000002</v>
      </c>
      <c r="J7" s="11">
        <v>1.7</v>
      </c>
      <c r="K7" s="11">
        <v>1.7</v>
      </c>
      <c r="L7" s="11">
        <v>1.83</v>
      </c>
      <c r="M7" s="11">
        <v>1.6</v>
      </c>
      <c r="N7" s="11">
        <v>1.62</v>
      </c>
      <c r="O7" s="11">
        <v>1.56</v>
      </c>
      <c r="P7" s="11">
        <v>1.74</v>
      </c>
      <c r="Q7" s="11">
        <v>1.5</v>
      </c>
      <c r="R7" s="11">
        <v>1.5980000000000001</v>
      </c>
      <c r="S7" s="11">
        <v>1.6642820976049642</v>
      </c>
      <c r="T7" s="11">
        <v>1.32978253158585</v>
      </c>
      <c r="U7" s="11">
        <v>1.4121382944805765</v>
      </c>
      <c r="V7" s="11">
        <v>1.73</v>
      </c>
      <c r="W7" s="11">
        <v>1.68</v>
      </c>
      <c r="X7" s="11">
        <v>1.6</v>
      </c>
      <c r="Y7" s="11">
        <v>1.4319999999999999</v>
      </c>
      <c r="Z7" s="149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1">
        <v>1.49</v>
      </c>
      <c r="E8" s="11">
        <v>1.41</v>
      </c>
      <c r="F8" s="11">
        <v>1.46851455698886</v>
      </c>
      <c r="G8" s="11">
        <v>1.52</v>
      </c>
      <c r="H8" s="11">
        <v>1.65</v>
      </c>
      <c r="I8" s="11">
        <v>1.508</v>
      </c>
      <c r="J8" s="11">
        <v>1.7</v>
      </c>
      <c r="K8" s="11">
        <v>1.74</v>
      </c>
      <c r="L8" s="11">
        <v>1.77</v>
      </c>
      <c r="M8" s="11">
        <v>1.7</v>
      </c>
      <c r="N8" s="11">
        <v>1.66</v>
      </c>
      <c r="O8" s="11">
        <v>1.68</v>
      </c>
      <c r="P8" s="11">
        <v>1.75</v>
      </c>
      <c r="Q8" s="11">
        <v>1.6</v>
      </c>
      <c r="R8" s="11">
        <v>1.6199999999999999</v>
      </c>
      <c r="S8" s="11">
        <v>1.5578376162943846</v>
      </c>
      <c r="T8" s="11">
        <v>1.39860738911382</v>
      </c>
      <c r="U8" s="11">
        <v>1.556349220186706</v>
      </c>
      <c r="V8" s="11">
        <v>1.64</v>
      </c>
      <c r="W8" s="11">
        <v>1.75</v>
      </c>
      <c r="X8" s="11">
        <v>1.7</v>
      </c>
      <c r="Y8" s="11">
        <v>1.345</v>
      </c>
      <c r="Z8" s="14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1.5</v>
      </c>
      <c r="E9" s="11">
        <v>1.45</v>
      </c>
      <c r="F9" s="11">
        <v>1.4712345569888601</v>
      </c>
      <c r="G9" s="11">
        <v>1.56</v>
      </c>
      <c r="H9" s="11">
        <v>1.56</v>
      </c>
      <c r="I9" s="11">
        <v>1.665</v>
      </c>
      <c r="J9" s="11">
        <v>1.7</v>
      </c>
      <c r="K9" s="11">
        <v>1.73</v>
      </c>
      <c r="L9" s="11">
        <v>1.79</v>
      </c>
      <c r="M9" s="11">
        <v>1.6</v>
      </c>
      <c r="N9" s="11">
        <v>1.46</v>
      </c>
      <c r="O9" s="11">
        <v>1.65</v>
      </c>
      <c r="P9" s="11">
        <v>1.76</v>
      </c>
      <c r="Q9" s="11">
        <v>1.5</v>
      </c>
      <c r="R9" s="11">
        <v>1.625</v>
      </c>
      <c r="S9" s="11">
        <v>1.6941867427922808</v>
      </c>
      <c r="T9" s="11">
        <v>1.29826171035702</v>
      </c>
      <c r="U9" s="11">
        <v>1.480455355702291</v>
      </c>
      <c r="V9" s="11">
        <v>1.88</v>
      </c>
      <c r="W9" s="11">
        <v>1.72</v>
      </c>
      <c r="X9" s="11">
        <v>1.6</v>
      </c>
      <c r="Y9" s="11">
        <v>1.3759999999999999</v>
      </c>
      <c r="Z9" s="14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1.5895609549919938</v>
      </c>
      <c r="BN9" s="27"/>
    </row>
    <row r="10" spans="1:66">
      <c r="A10" s="29"/>
      <c r="B10" s="19">
        <v>1</v>
      </c>
      <c r="C10" s="9">
        <v>5</v>
      </c>
      <c r="D10" s="11">
        <v>1.49</v>
      </c>
      <c r="E10" s="11">
        <v>1.41</v>
      </c>
      <c r="F10" s="11">
        <v>1.5088574312729699</v>
      </c>
      <c r="G10" s="11">
        <v>1.56</v>
      </c>
      <c r="H10" s="11">
        <v>1.63</v>
      </c>
      <c r="I10" s="11">
        <v>1.5760000000000001</v>
      </c>
      <c r="J10" s="11">
        <v>1.7</v>
      </c>
      <c r="K10" s="11">
        <v>1.73</v>
      </c>
      <c r="L10" s="11">
        <v>1.73</v>
      </c>
      <c r="M10" s="11">
        <v>1.53</v>
      </c>
      <c r="N10" s="11">
        <v>1.44</v>
      </c>
      <c r="O10" s="11">
        <v>1.58</v>
      </c>
      <c r="P10" s="11">
        <v>1.75</v>
      </c>
      <c r="Q10" s="11">
        <v>1.5</v>
      </c>
      <c r="R10" s="11">
        <v>1.603</v>
      </c>
      <c r="S10" s="11">
        <v>1.5290498749949728</v>
      </c>
      <c r="T10" s="11">
        <v>1.3809472393221101</v>
      </c>
      <c r="U10" s="11">
        <v>1.7010838056986572</v>
      </c>
      <c r="V10" s="11">
        <v>1.73</v>
      </c>
      <c r="W10" s="11">
        <v>1.77</v>
      </c>
      <c r="X10" s="11">
        <v>1.7</v>
      </c>
      <c r="Y10" s="11">
        <v>1.446</v>
      </c>
      <c r="Z10" s="14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131</v>
      </c>
    </row>
    <row r="11" spans="1:66">
      <c r="A11" s="29"/>
      <c r="B11" s="19">
        <v>1</v>
      </c>
      <c r="C11" s="9">
        <v>6</v>
      </c>
      <c r="D11" s="11">
        <v>1.51</v>
      </c>
      <c r="E11" s="11">
        <v>1.44</v>
      </c>
      <c r="F11" s="11">
        <v>1.52843155710312</v>
      </c>
      <c r="G11" s="11">
        <v>1.53</v>
      </c>
      <c r="H11" s="11">
        <v>1.67</v>
      </c>
      <c r="I11" s="11">
        <v>1.5799999999999998</v>
      </c>
      <c r="J11" s="11">
        <v>1.6</v>
      </c>
      <c r="K11" s="11">
        <v>1.75</v>
      </c>
      <c r="L11" s="11">
        <v>1.73</v>
      </c>
      <c r="M11" s="11">
        <v>1.64</v>
      </c>
      <c r="N11" s="11">
        <v>1.45</v>
      </c>
      <c r="O11" s="11">
        <v>1.56</v>
      </c>
      <c r="P11" s="11">
        <v>1.78</v>
      </c>
      <c r="Q11" s="11">
        <v>1.5</v>
      </c>
      <c r="R11" s="11">
        <v>1.6259999999999999</v>
      </c>
      <c r="S11" s="11">
        <v>1.6719231488863089</v>
      </c>
      <c r="T11" s="11">
        <v>1.381555523819582</v>
      </c>
      <c r="U11" s="11">
        <v>1.6533460980384258</v>
      </c>
      <c r="V11" s="11">
        <v>1.66</v>
      </c>
      <c r="W11" s="11">
        <v>1.72</v>
      </c>
      <c r="X11" s="11">
        <v>1.6</v>
      </c>
      <c r="Y11" s="11">
        <v>1.4530000000000001</v>
      </c>
      <c r="Z11" s="149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>
        <v>1.4950000000000001</v>
      </c>
      <c r="E12" s="22">
        <v>1.4283333333333335</v>
      </c>
      <c r="F12" s="22">
        <v>1.5024293297496267</v>
      </c>
      <c r="G12" s="22">
        <v>1.5333333333333334</v>
      </c>
      <c r="H12" s="22">
        <v>1.6483333333333332</v>
      </c>
      <c r="I12" s="22">
        <v>1.5773333333333335</v>
      </c>
      <c r="J12" s="22">
        <v>1.6833333333333333</v>
      </c>
      <c r="K12" s="22">
        <v>1.7283333333333335</v>
      </c>
      <c r="L12" s="22">
        <v>1.7683333333333333</v>
      </c>
      <c r="M12" s="22">
        <v>1.5966666666666667</v>
      </c>
      <c r="N12" s="22">
        <v>1.5116666666666665</v>
      </c>
      <c r="O12" s="22">
        <v>1.5983333333333334</v>
      </c>
      <c r="P12" s="22">
        <v>1.7533333333333332</v>
      </c>
      <c r="Q12" s="22">
        <v>1.5166666666666666</v>
      </c>
      <c r="R12" s="22">
        <v>1.6144999999999998</v>
      </c>
      <c r="S12" s="22">
        <v>1.6219510648113122</v>
      </c>
      <c r="T12" s="22">
        <v>1.3411758474548605</v>
      </c>
      <c r="U12" s="22">
        <v>1.5836181011413981</v>
      </c>
      <c r="V12" s="22">
        <v>1.7149999999999999</v>
      </c>
      <c r="W12" s="22">
        <v>1.7249999999999999</v>
      </c>
      <c r="X12" s="22">
        <v>1.6333333333333331</v>
      </c>
      <c r="Y12" s="22">
        <v>1.3943333333333332</v>
      </c>
      <c r="Z12" s="149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>
        <v>1.4950000000000001</v>
      </c>
      <c r="E13" s="11">
        <v>1.43</v>
      </c>
      <c r="F13" s="11">
        <v>1.5051909941309149</v>
      </c>
      <c r="G13" s="11">
        <v>1.5249999999999999</v>
      </c>
      <c r="H13" s="11">
        <v>1.65</v>
      </c>
      <c r="I13" s="11">
        <v>1.5779999999999998</v>
      </c>
      <c r="J13" s="11">
        <v>1.7</v>
      </c>
      <c r="K13" s="11">
        <v>1.73</v>
      </c>
      <c r="L13" s="11">
        <v>1.7650000000000001</v>
      </c>
      <c r="M13" s="11">
        <v>1.6</v>
      </c>
      <c r="N13" s="11">
        <v>1.4550000000000001</v>
      </c>
      <c r="O13" s="11">
        <v>1.57</v>
      </c>
      <c r="P13" s="11">
        <v>1.75</v>
      </c>
      <c r="Q13" s="11">
        <v>1.5</v>
      </c>
      <c r="R13" s="11">
        <v>1.6174999999999999</v>
      </c>
      <c r="S13" s="11">
        <v>1.6393545029499632</v>
      </c>
      <c r="T13" s="11">
        <v>1.3553648854539802</v>
      </c>
      <c r="U13" s="11">
        <v>1.6048476591125658</v>
      </c>
      <c r="V13" s="11">
        <v>1.6949999999999998</v>
      </c>
      <c r="W13" s="11">
        <v>1.72</v>
      </c>
      <c r="X13" s="11">
        <v>1.6</v>
      </c>
      <c r="Y13" s="11">
        <v>1.4039999999999999</v>
      </c>
      <c r="Z13" s="149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>
        <v>1.0488088481701525E-2</v>
      </c>
      <c r="E14" s="23">
        <v>1.7224014243685099E-2</v>
      </c>
      <c r="F14" s="23">
        <v>2.8176106663917799E-2</v>
      </c>
      <c r="G14" s="23">
        <v>2.1602468994692887E-2</v>
      </c>
      <c r="H14" s="23">
        <v>5.5287129303904579E-2</v>
      </c>
      <c r="I14" s="23">
        <v>5.2534433152615891E-2</v>
      </c>
      <c r="J14" s="23">
        <v>4.0824829046386249E-2</v>
      </c>
      <c r="K14" s="23">
        <v>1.7224014243685099E-2</v>
      </c>
      <c r="L14" s="23">
        <v>3.8166302763912953E-2</v>
      </c>
      <c r="M14" s="23">
        <v>7.0047602861673025E-2</v>
      </c>
      <c r="N14" s="23">
        <v>0.10048217088949996</v>
      </c>
      <c r="O14" s="23">
        <v>5.3072277760302128E-2</v>
      </c>
      <c r="P14" s="23">
        <v>1.5055453054181633E-2</v>
      </c>
      <c r="Q14" s="23">
        <v>4.0824829046386339E-2</v>
      </c>
      <c r="R14" s="23">
        <v>1.1640446726822762E-2</v>
      </c>
      <c r="S14" s="23">
        <v>6.6790563673100933E-2</v>
      </c>
      <c r="T14" s="23">
        <v>5.5528094550013389E-2</v>
      </c>
      <c r="U14" s="23">
        <v>0.1205087642036209</v>
      </c>
      <c r="V14" s="23">
        <v>9.0055538419355416E-2</v>
      </c>
      <c r="W14" s="23">
        <v>3.1464265445104576E-2</v>
      </c>
      <c r="X14" s="23">
        <v>5.1639777949432163E-2</v>
      </c>
      <c r="Y14" s="23">
        <v>5.7884943350293309E-2</v>
      </c>
      <c r="Z14" s="199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7.015443800469247E-3</v>
      </c>
      <c r="E15" s="13">
        <v>1.2058819773875214E-2</v>
      </c>
      <c r="F15" s="13">
        <v>1.8753698497494871E-2</v>
      </c>
      <c r="G15" s="13">
        <v>1.4088566735669272E-2</v>
      </c>
      <c r="H15" s="13">
        <v>3.3541231124714611E-2</v>
      </c>
      <c r="I15" s="13">
        <v>3.3305853647051492E-2</v>
      </c>
      <c r="J15" s="13">
        <v>2.4252373690922525E-2</v>
      </c>
      <c r="K15" s="13">
        <v>9.9656784437907996E-3</v>
      </c>
      <c r="L15" s="13">
        <v>2.1583206087038429E-2</v>
      </c>
      <c r="M15" s="13">
        <v>4.3871150017749286E-2</v>
      </c>
      <c r="N15" s="13">
        <v>6.647111635468575E-2</v>
      </c>
      <c r="O15" s="13">
        <v>3.3204761893828233E-2</v>
      </c>
      <c r="P15" s="13">
        <v>8.5867602970617681E-3</v>
      </c>
      <c r="Q15" s="13">
        <v>2.6917469700914069E-2</v>
      </c>
      <c r="R15" s="13">
        <v>7.2099391308905313E-3</v>
      </c>
      <c r="S15" s="13">
        <v>4.1179148447903963E-2</v>
      </c>
      <c r="T15" s="13">
        <v>4.1402545874494122E-2</v>
      </c>
      <c r="U15" s="13">
        <v>7.6097112123664032E-2</v>
      </c>
      <c r="V15" s="13">
        <v>5.2510518028778673E-2</v>
      </c>
      <c r="W15" s="13">
        <v>1.8240153881220047E-2</v>
      </c>
      <c r="X15" s="13">
        <v>3.1616190581285002E-2</v>
      </c>
      <c r="Y15" s="13">
        <v>4.1514422675323917E-2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-5.9488725295514078E-2</v>
      </c>
      <c r="E16" s="13">
        <v>-0.10142902740050785</v>
      </c>
      <c r="F16" s="13">
        <v>-5.48149002834597E-2</v>
      </c>
      <c r="G16" s="13">
        <v>-3.537305158514259E-2</v>
      </c>
      <c r="H16" s="13">
        <v>3.697396954597143E-2</v>
      </c>
      <c r="I16" s="13">
        <v>-7.6924521958466885E-3</v>
      </c>
      <c r="J16" s="13">
        <v>5.8992628151093296E-2</v>
      </c>
      <c r="K16" s="13">
        <v>8.7302332071964361E-2</v>
      </c>
      <c r="L16" s="13">
        <v>0.11246651333496049</v>
      </c>
      <c r="M16" s="13">
        <v>4.4702354146013423E-3</v>
      </c>
      <c r="N16" s="13">
        <v>-4.9003649769265745E-2</v>
      </c>
      <c r="O16" s="13">
        <v>5.51874296722632E-3</v>
      </c>
      <c r="P16" s="13">
        <v>0.10302994536133681</v>
      </c>
      <c r="Q16" s="13">
        <v>-4.5858127111391145E-2</v>
      </c>
      <c r="R16" s="13">
        <v>1.5689266227687071E-2</v>
      </c>
      <c r="S16" s="13">
        <v>2.0376764865542185E-2</v>
      </c>
      <c r="T16" s="13">
        <v>-0.15626019672733116</v>
      </c>
      <c r="U16" s="13">
        <v>-3.7386762878971469E-3</v>
      </c>
      <c r="V16" s="13">
        <v>7.8914271650965429E-2</v>
      </c>
      <c r="W16" s="13">
        <v>8.5205316966714406E-2</v>
      </c>
      <c r="X16" s="13">
        <v>2.7537401572347964E-2</v>
      </c>
      <c r="Y16" s="13">
        <v>-0.12281858147405478</v>
      </c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0.81</v>
      </c>
      <c r="E17" s="44">
        <v>1.33</v>
      </c>
      <c r="F17" s="44">
        <v>0.75</v>
      </c>
      <c r="G17" s="44">
        <v>0.5</v>
      </c>
      <c r="H17" s="44">
        <v>0.4</v>
      </c>
      <c r="I17" s="44">
        <v>0.16</v>
      </c>
      <c r="J17" s="44">
        <v>0.67</v>
      </c>
      <c r="K17" s="44">
        <v>1.03</v>
      </c>
      <c r="L17" s="44">
        <v>1.34</v>
      </c>
      <c r="M17" s="44">
        <v>0.01</v>
      </c>
      <c r="N17" s="44">
        <v>0.67</v>
      </c>
      <c r="O17" s="44">
        <v>0.01</v>
      </c>
      <c r="P17" s="44">
        <v>1.22</v>
      </c>
      <c r="Q17" s="44">
        <v>0.64</v>
      </c>
      <c r="R17" s="44">
        <v>0.13</v>
      </c>
      <c r="S17" s="44">
        <v>0.19</v>
      </c>
      <c r="T17" s="44">
        <v>2.0099999999999998</v>
      </c>
      <c r="U17" s="44">
        <v>0.11</v>
      </c>
      <c r="V17" s="44">
        <v>0.92</v>
      </c>
      <c r="W17" s="44">
        <v>1</v>
      </c>
      <c r="X17" s="44">
        <v>0.28000000000000003</v>
      </c>
      <c r="Y17" s="44">
        <v>1.6</v>
      </c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564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4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7" t="s">
        <v>226</v>
      </c>
      <c r="E21" s="148" t="s">
        <v>227</v>
      </c>
      <c r="F21" s="148" t="s">
        <v>228</v>
      </c>
      <c r="G21" s="148" t="s">
        <v>229</v>
      </c>
      <c r="H21" s="148" t="s">
        <v>230</v>
      </c>
      <c r="I21" s="148" t="s">
        <v>231</v>
      </c>
      <c r="J21" s="148" t="s">
        <v>232</v>
      </c>
      <c r="K21" s="148" t="s">
        <v>234</v>
      </c>
      <c r="L21" s="148" t="s">
        <v>235</v>
      </c>
      <c r="M21" s="148" t="s">
        <v>236</v>
      </c>
      <c r="N21" s="148" t="s">
        <v>237</v>
      </c>
      <c r="O21" s="148" t="s">
        <v>264</v>
      </c>
      <c r="P21" s="148" t="s">
        <v>238</v>
      </c>
      <c r="Q21" s="148" t="s">
        <v>240</v>
      </c>
      <c r="R21" s="148" t="s">
        <v>241</v>
      </c>
      <c r="S21" s="148" t="s">
        <v>243</v>
      </c>
      <c r="T21" s="148" t="s">
        <v>244</v>
      </c>
      <c r="U21" s="148" t="s">
        <v>245</v>
      </c>
      <c r="V21" s="148" t="s">
        <v>246</v>
      </c>
      <c r="W21" s="14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312</v>
      </c>
      <c r="E22" s="11" t="s">
        <v>312</v>
      </c>
      <c r="F22" s="11" t="s">
        <v>313</v>
      </c>
      <c r="G22" s="11" t="s">
        <v>313</v>
      </c>
      <c r="H22" s="11" t="s">
        <v>312</v>
      </c>
      <c r="I22" s="11" t="s">
        <v>266</v>
      </c>
      <c r="J22" s="11" t="s">
        <v>313</v>
      </c>
      <c r="K22" s="11" t="s">
        <v>266</v>
      </c>
      <c r="L22" s="11" t="s">
        <v>266</v>
      </c>
      <c r="M22" s="11" t="s">
        <v>266</v>
      </c>
      <c r="N22" s="11" t="s">
        <v>266</v>
      </c>
      <c r="O22" s="11" t="s">
        <v>266</v>
      </c>
      <c r="P22" s="11" t="s">
        <v>266</v>
      </c>
      <c r="Q22" s="11" t="s">
        <v>266</v>
      </c>
      <c r="R22" s="11" t="s">
        <v>266</v>
      </c>
      <c r="S22" s="11" t="s">
        <v>312</v>
      </c>
      <c r="T22" s="11" t="s">
        <v>312</v>
      </c>
      <c r="U22" s="11" t="s">
        <v>313</v>
      </c>
      <c r="V22" s="11" t="s">
        <v>312</v>
      </c>
      <c r="W22" s="14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314</v>
      </c>
      <c r="E23" s="25" t="s">
        <v>315</v>
      </c>
      <c r="F23" s="25" t="s">
        <v>316</v>
      </c>
      <c r="G23" s="25" t="s">
        <v>317</v>
      </c>
      <c r="H23" s="25" t="s">
        <v>315</v>
      </c>
      <c r="I23" s="25" t="s">
        <v>315</v>
      </c>
      <c r="J23" s="25" t="s">
        <v>314</v>
      </c>
      <c r="K23" s="25" t="s">
        <v>315</v>
      </c>
      <c r="L23" s="25" t="s">
        <v>315</v>
      </c>
      <c r="M23" s="25" t="s">
        <v>315</v>
      </c>
      <c r="N23" s="25" t="s">
        <v>315</v>
      </c>
      <c r="O23" s="25" t="s">
        <v>315</v>
      </c>
      <c r="P23" s="25" t="s">
        <v>117</v>
      </c>
      <c r="Q23" s="25" t="s">
        <v>116</v>
      </c>
      <c r="R23" s="25" t="s">
        <v>316</v>
      </c>
      <c r="S23" s="25" t="s">
        <v>314</v>
      </c>
      <c r="T23" s="25" t="s">
        <v>317</v>
      </c>
      <c r="U23" s="25" t="s">
        <v>317</v>
      </c>
      <c r="V23" s="25" t="s">
        <v>317</v>
      </c>
      <c r="W23" s="14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3.15</v>
      </c>
      <c r="E24" s="21">
        <v>2.89</v>
      </c>
      <c r="F24" s="21">
        <v>3.1319874966666696</v>
      </c>
      <c r="G24" s="21">
        <v>3.0312687999999999</v>
      </c>
      <c r="H24" s="143">
        <v>2.4</v>
      </c>
      <c r="I24" s="21">
        <v>2.96</v>
      </c>
      <c r="J24" s="21">
        <v>3.2142999999999997</v>
      </c>
      <c r="K24" s="21">
        <v>3.06</v>
      </c>
      <c r="L24" s="21">
        <v>3.16</v>
      </c>
      <c r="M24" s="21">
        <v>3</v>
      </c>
      <c r="N24" s="21">
        <v>2.97</v>
      </c>
      <c r="O24" s="21">
        <v>3.02</v>
      </c>
      <c r="P24" s="21">
        <v>2.9658000000000002</v>
      </c>
      <c r="Q24" s="21">
        <v>3.09</v>
      </c>
      <c r="R24" s="21">
        <v>2.9561209983864911</v>
      </c>
      <c r="S24" s="21">
        <v>3.2924794123421002</v>
      </c>
      <c r="T24" s="21">
        <v>3.03</v>
      </c>
      <c r="U24" s="21">
        <v>2.895</v>
      </c>
      <c r="V24" s="21">
        <v>2.91</v>
      </c>
      <c r="W24" s="14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3.19</v>
      </c>
      <c r="E25" s="11">
        <v>2.89</v>
      </c>
      <c r="F25" s="11">
        <v>3.1386402466666663</v>
      </c>
      <c r="G25" s="11">
        <v>2.987336</v>
      </c>
      <c r="H25" s="144">
        <v>2.44</v>
      </c>
      <c r="I25" s="11">
        <v>2.94</v>
      </c>
      <c r="J25" s="11">
        <v>3.1541999999999999</v>
      </c>
      <c r="K25" s="11">
        <v>3.1300000000000003</v>
      </c>
      <c r="L25" s="11">
        <v>3.12</v>
      </c>
      <c r="M25" s="11">
        <v>2.88</v>
      </c>
      <c r="N25" s="11">
        <v>2.9</v>
      </c>
      <c r="O25" s="11">
        <v>3.05</v>
      </c>
      <c r="P25" s="11">
        <v>2.9239000000000002</v>
      </c>
      <c r="Q25" s="11">
        <v>3.03</v>
      </c>
      <c r="R25" s="11">
        <v>2.9587698573720322</v>
      </c>
      <c r="S25" s="11">
        <v>3.249085263550997</v>
      </c>
      <c r="T25" s="11">
        <v>2.98</v>
      </c>
      <c r="U25" s="11">
        <v>2.8839999999999999</v>
      </c>
      <c r="V25" s="11">
        <v>2.89</v>
      </c>
      <c r="W25" s="14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3.2099999999999995</v>
      </c>
      <c r="E26" s="11">
        <v>2.9</v>
      </c>
      <c r="F26" s="11">
        <v>3.1410284566666666</v>
      </c>
      <c r="G26" s="11">
        <v>3.0196991999999998</v>
      </c>
      <c r="H26" s="144">
        <v>2.57</v>
      </c>
      <c r="I26" s="11">
        <v>2.97</v>
      </c>
      <c r="J26" s="11">
        <v>3.2526000000000002</v>
      </c>
      <c r="K26" s="11">
        <v>3.12</v>
      </c>
      <c r="L26" s="11">
        <v>3.09</v>
      </c>
      <c r="M26" s="11">
        <v>3.02</v>
      </c>
      <c r="N26" s="11">
        <v>2.89</v>
      </c>
      <c r="O26" s="11">
        <v>3.1400000000000006</v>
      </c>
      <c r="P26" s="11">
        <v>2.92</v>
      </c>
      <c r="Q26" s="11">
        <v>3.09</v>
      </c>
      <c r="R26" s="11">
        <v>2.9338949832528836</v>
      </c>
      <c r="S26" s="11">
        <v>3.2573206281348717</v>
      </c>
      <c r="T26" s="11">
        <v>3.09</v>
      </c>
      <c r="U26" s="11">
        <v>2.9409999999999998</v>
      </c>
      <c r="V26" s="11">
        <v>2.92</v>
      </c>
      <c r="W26" s="14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3.19</v>
      </c>
      <c r="E27" s="11">
        <v>2.9</v>
      </c>
      <c r="F27" s="11">
        <v>3.1389492766666667</v>
      </c>
      <c r="G27" s="11">
        <v>3.0070016000000006</v>
      </c>
      <c r="H27" s="144">
        <v>2.5099999999999998</v>
      </c>
      <c r="I27" s="11">
        <v>2.98</v>
      </c>
      <c r="J27" s="11">
        <v>3.3226999999999998</v>
      </c>
      <c r="K27" s="11">
        <v>3.1300000000000003</v>
      </c>
      <c r="L27" s="11">
        <v>3.1300000000000003</v>
      </c>
      <c r="M27" s="11">
        <v>2.97</v>
      </c>
      <c r="N27" s="11">
        <v>2.97</v>
      </c>
      <c r="O27" s="11">
        <v>3.16</v>
      </c>
      <c r="P27" s="11">
        <v>2.9638</v>
      </c>
      <c r="Q27" s="11">
        <v>3.08</v>
      </c>
      <c r="R27" s="11">
        <v>2.9652314691814805</v>
      </c>
      <c r="S27" s="11">
        <v>3.2826236263954334</v>
      </c>
      <c r="T27" s="11">
        <v>3.01</v>
      </c>
      <c r="U27" s="11">
        <v>2.899</v>
      </c>
      <c r="V27" s="11">
        <v>2.9</v>
      </c>
      <c r="W27" s="14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3.0427908670487982</v>
      </c>
    </row>
    <row r="28" spans="1:65">
      <c r="A28" s="29"/>
      <c r="B28" s="19">
        <v>1</v>
      </c>
      <c r="C28" s="9">
        <v>5</v>
      </c>
      <c r="D28" s="11">
        <v>3.16</v>
      </c>
      <c r="E28" s="11">
        <v>2.89</v>
      </c>
      <c r="F28" s="11">
        <v>3.1360316766666703</v>
      </c>
      <c r="G28" s="11">
        <v>3.0188335999999998</v>
      </c>
      <c r="H28" s="144">
        <v>2.33</v>
      </c>
      <c r="I28" s="11">
        <v>3.03</v>
      </c>
      <c r="J28" s="11">
        <v>3.2481999999999998</v>
      </c>
      <c r="K28" s="11">
        <v>3.09</v>
      </c>
      <c r="L28" s="11">
        <v>3.12</v>
      </c>
      <c r="M28" s="11">
        <v>2.95</v>
      </c>
      <c r="N28" s="11">
        <v>2.88</v>
      </c>
      <c r="O28" s="11">
        <v>3.1400000000000006</v>
      </c>
      <c r="P28" s="11">
        <v>2.9573</v>
      </c>
      <c r="Q28" s="11">
        <v>3.03</v>
      </c>
      <c r="R28" s="11">
        <v>2.9582196444766682</v>
      </c>
      <c r="S28" s="11">
        <v>3.2693290496933631</v>
      </c>
      <c r="T28" s="11">
        <v>3.05</v>
      </c>
      <c r="U28" s="11">
        <v>3.0539999999999998</v>
      </c>
      <c r="V28" s="11">
        <v>2.92</v>
      </c>
      <c r="W28" s="14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132</v>
      </c>
    </row>
    <row r="29" spans="1:65">
      <c r="A29" s="29"/>
      <c r="B29" s="19">
        <v>1</v>
      </c>
      <c r="C29" s="9">
        <v>6</v>
      </c>
      <c r="D29" s="11">
        <v>3.16</v>
      </c>
      <c r="E29" s="11">
        <v>2.9</v>
      </c>
      <c r="F29" s="11">
        <v>3.1303475466666701</v>
      </c>
      <c r="G29" s="11">
        <v>3.0131391999999999</v>
      </c>
      <c r="H29" s="144">
        <v>2.58</v>
      </c>
      <c r="I29" s="11">
        <v>2.99</v>
      </c>
      <c r="J29" s="11">
        <v>3.1343999999999999</v>
      </c>
      <c r="K29" s="11">
        <v>3.11</v>
      </c>
      <c r="L29" s="11">
        <v>3.11</v>
      </c>
      <c r="M29" s="11">
        <v>2.95</v>
      </c>
      <c r="N29" s="11">
        <v>3.01</v>
      </c>
      <c r="O29" s="11">
        <v>3.09</v>
      </c>
      <c r="P29" s="11">
        <v>3.0225999999999997</v>
      </c>
      <c r="Q29" s="11">
        <v>3.11</v>
      </c>
      <c r="R29" s="11">
        <v>2.9693474865378353</v>
      </c>
      <c r="S29" s="11">
        <v>3.3059281219459535</v>
      </c>
      <c r="T29" s="11">
        <v>2.94</v>
      </c>
      <c r="U29" s="11">
        <v>2.9260000000000002</v>
      </c>
      <c r="V29" s="11">
        <v>2.92</v>
      </c>
      <c r="W29" s="14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3.1766666666666663</v>
      </c>
      <c r="E30" s="22">
        <v>2.895</v>
      </c>
      <c r="F30" s="22">
        <v>3.1361641166666683</v>
      </c>
      <c r="G30" s="22">
        <v>3.0128797333333335</v>
      </c>
      <c r="H30" s="22">
        <v>2.4716666666666667</v>
      </c>
      <c r="I30" s="22">
        <v>2.9783333333333335</v>
      </c>
      <c r="J30" s="22">
        <v>3.2210666666666659</v>
      </c>
      <c r="K30" s="22">
        <v>3.1066666666666669</v>
      </c>
      <c r="L30" s="22">
        <v>3.1216666666666666</v>
      </c>
      <c r="M30" s="22">
        <v>2.9616666666666664</v>
      </c>
      <c r="N30" s="22">
        <v>2.9366666666666661</v>
      </c>
      <c r="O30" s="22">
        <v>3.1</v>
      </c>
      <c r="P30" s="22">
        <v>2.9588999999999999</v>
      </c>
      <c r="Q30" s="22">
        <v>3.0716666666666668</v>
      </c>
      <c r="R30" s="22">
        <v>2.9569307398678983</v>
      </c>
      <c r="S30" s="22">
        <v>3.2761276836771196</v>
      </c>
      <c r="T30" s="22">
        <v>3.0166666666666671</v>
      </c>
      <c r="U30" s="22">
        <v>2.9331666666666667</v>
      </c>
      <c r="V30" s="22">
        <v>2.91</v>
      </c>
      <c r="W30" s="14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3.1749999999999998</v>
      </c>
      <c r="E31" s="11">
        <v>2.895</v>
      </c>
      <c r="F31" s="11">
        <v>3.1373359616666683</v>
      </c>
      <c r="G31" s="11">
        <v>3.0159864000000001</v>
      </c>
      <c r="H31" s="11">
        <v>2.4749999999999996</v>
      </c>
      <c r="I31" s="11">
        <v>2.9750000000000001</v>
      </c>
      <c r="J31" s="11">
        <v>3.2312499999999997</v>
      </c>
      <c r="K31" s="11">
        <v>3.1150000000000002</v>
      </c>
      <c r="L31" s="11">
        <v>3.12</v>
      </c>
      <c r="M31" s="11">
        <v>2.96</v>
      </c>
      <c r="N31" s="11">
        <v>2.9350000000000001</v>
      </c>
      <c r="O31" s="11">
        <v>3.1150000000000002</v>
      </c>
      <c r="P31" s="11">
        <v>2.96055</v>
      </c>
      <c r="Q31" s="11">
        <v>3.085</v>
      </c>
      <c r="R31" s="11">
        <v>2.9584947509243502</v>
      </c>
      <c r="S31" s="11">
        <v>3.2759763380443983</v>
      </c>
      <c r="T31" s="11">
        <v>3.0199999999999996</v>
      </c>
      <c r="U31" s="11">
        <v>2.9125000000000001</v>
      </c>
      <c r="V31" s="11">
        <v>2.915</v>
      </c>
      <c r="W31" s="14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2.3380903889000073E-2</v>
      </c>
      <c r="E32" s="23">
        <v>5.4772255750515442E-3</v>
      </c>
      <c r="F32" s="23">
        <v>4.2153130650268824E-3</v>
      </c>
      <c r="G32" s="23">
        <v>1.4880951003301616E-2</v>
      </c>
      <c r="H32" s="23">
        <v>9.9079092984678957E-2</v>
      </c>
      <c r="I32" s="23">
        <v>3.0605010483034701E-2</v>
      </c>
      <c r="J32" s="23">
        <v>6.9408865908230089E-2</v>
      </c>
      <c r="K32" s="23">
        <v>2.732520204255905E-2</v>
      </c>
      <c r="L32" s="23">
        <v>2.3166067138525523E-2</v>
      </c>
      <c r="M32" s="23">
        <v>4.8751068364361716E-2</v>
      </c>
      <c r="N32" s="23">
        <v>5.3541261347363374E-2</v>
      </c>
      <c r="O32" s="23">
        <v>5.6213877290221009E-2</v>
      </c>
      <c r="P32" s="23">
        <v>3.7067721807524032E-2</v>
      </c>
      <c r="Q32" s="23">
        <v>3.3714487489307464E-2</v>
      </c>
      <c r="R32" s="23">
        <v>1.2324147819465505E-2</v>
      </c>
      <c r="S32" s="23">
        <v>2.1581759296402828E-2</v>
      </c>
      <c r="T32" s="23">
        <v>5.2788887719544361E-2</v>
      </c>
      <c r="U32" s="23">
        <v>6.285671536651162E-2</v>
      </c>
      <c r="V32" s="23">
        <v>1.2649110640673459E-2</v>
      </c>
      <c r="W32" s="199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7.3602005946485022E-3</v>
      </c>
      <c r="E33" s="13">
        <v>1.8919604749746267E-3</v>
      </c>
      <c r="F33" s="13">
        <v>1.3440983660980114E-3</v>
      </c>
      <c r="G33" s="13">
        <v>4.9391121851511503E-3</v>
      </c>
      <c r="H33" s="13">
        <v>4.008594456561522E-2</v>
      </c>
      <c r="I33" s="13">
        <v>1.0275884885182327E-2</v>
      </c>
      <c r="J33" s="13">
        <v>2.1548410228981116E-2</v>
      </c>
      <c r="K33" s="13">
        <v>8.7956658935275898E-3</v>
      </c>
      <c r="L33" s="13">
        <v>7.4210572787588433E-3</v>
      </c>
      <c r="M33" s="13">
        <v>1.6460687123588651E-2</v>
      </c>
      <c r="N33" s="13">
        <v>1.8231984567774136E-2</v>
      </c>
      <c r="O33" s="13">
        <v>1.8133508803297099E-2</v>
      </c>
      <c r="P33" s="13">
        <v>1.252753449171112E-2</v>
      </c>
      <c r="Q33" s="13">
        <v>1.0975959030702375E-2</v>
      </c>
      <c r="R33" s="13">
        <v>4.1678851835454519E-3</v>
      </c>
      <c r="S33" s="13">
        <v>6.5875818588912571E-3</v>
      </c>
      <c r="T33" s="13">
        <v>1.7499078802058903E-2</v>
      </c>
      <c r="U33" s="13">
        <v>2.1429643286497511E-2</v>
      </c>
      <c r="V33" s="13">
        <v>4.3467734160389888E-3</v>
      </c>
      <c r="W33" s="14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4.3997699962769365E-2</v>
      </c>
      <c r="E34" s="13">
        <v>-4.8570826424275571E-2</v>
      </c>
      <c r="F34" s="13">
        <v>3.0686712855962028E-2</v>
      </c>
      <c r="G34" s="13">
        <v>-9.8301641559991326E-3</v>
      </c>
      <c r="H34" s="13">
        <v>-0.18769748738468661</v>
      </c>
      <c r="I34" s="13">
        <v>-2.1183688439942672E-2</v>
      </c>
      <c r="J34" s="13">
        <v>5.8589567080821858E-2</v>
      </c>
      <c r="K34" s="13">
        <v>2.0992504055930006E-2</v>
      </c>
      <c r="L34" s="13">
        <v>2.5922188893109821E-2</v>
      </c>
      <c r="M34" s="13">
        <v>-2.6661116036809318E-2</v>
      </c>
      <c r="N34" s="13">
        <v>-3.4877257432109343E-2</v>
      </c>
      <c r="O34" s="13">
        <v>1.8801533017183347E-2</v>
      </c>
      <c r="P34" s="13">
        <v>-2.7570369017889229E-2</v>
      </c>
      <c r="Q34" s="13">
        <v>9.4899061025102149E-3</v>
      </c>
      <c r="R34" s="13">
        <v>-2.8217557805468085E-2</v>
      </c>
      <c r="S34" s="13">
        <v>7.668513112589781E-2</v>
      </c>
      <c r="T34" s="13">
        <v>-8.5856049671494405E-3</v>
      </c>
      <c r="U34" s="13">
        <v>-3.6027517227451122E-2</v>
      </c>
      <c r="V34" s="13">
        <v>-4.3641141587095644E-2</v>
      </c>
      <c r="W34" s="14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1.27</v>
      </c>
      <c r="E35" s="44">
        <v>0.91</v>
      </c>
      <c r="F35" s="44">
        <v>0.95</v>
      </c>
      <c r="G35" s="44">
        <v>0</v>
      </c>
      <c r="H35" s="44">
        <v>4.1900000000000004</v>
      </c>
      <c r="I35" s="44">
        <v>0.27</v>
      </c>
      <c r="J35" s="44">
        <v>1.61</v>
      </c>
      <c r="K35" s="44">
        <v>0.73</v>
      </c>
      <c r="L35" s="44">
        <v>0.84</v>
      </c>
      <c r="M35" s="44">
        <v>0.4</v>
      </c>
      <c r="N35" s="44">
        <v>0.59</v>
      </c>
      <c r="O35" s="44">
        <v>0.67</v>
      </c>
      <c r="P35" s="44">
        <v>0.42</v>
      </c>
      <c r="Q35" s="44">
        <v>0.46</v>
      </c>
      <c r="R35" s="44">
        <v>0.43</v>
      </c>
      <c r="S35" s="44">
        <v>2.04</v>
      </c>
      <c r="T35" s="44">
        <v>0.03</v>
      </c>
      <c r="U35" s="44">
        <v>0.62</v>
      </c>
      <c r="V35" s="44">
        <v>0.8</v>
      </c>
      <c r="W35" s="14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5"/>
    </row>
    <row r="37" spans="1:65" ht="15">
      <c r="B37" s="8" t="s">
        <v>565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7" t="s">
        <v>226</v>
      </c>
      <c r="E39" s="148" t="s">
        <v>227</v>
      </c>
      <c r="F39" s="148" t="s">
        <v>228</v>
      </c>
      <c r="G39" s="148" t="s">
        <v>229</v>
      </c>
      <c r="H39" s="148" t="s">
        <v>230</v>
      </c>
      <c r="I39" s="148" t="s">
        <v>231</v>
      </c>
      <c r="J39" s="148" t="s">
        <v>232</v>
      </c>
      <c r="K39" s="148" t="s">
        <v>234</v>
      </c>
      <c r="L39" s="148" t="s">
        <v>235</v>
      </c>
      <c r="M39" s="148" t="s">
        <v>236</v>
      </c>
      <c r="N39" s="148" t="s">
        <v>237</v>
      </c>
      <c r="O39" s="148" t="s">
        <v>264</v>
      </c>
      <c r="P39" s="148" t="s">
        <v>238</v>
      </c>
      <c r="Q39" s="148" t="s">
        <v>239</v>
      </c>
      <c r="R39" s="148" t="s">
        <v>240</v>
      </c>
      <c r="S39" s="148" t="s">
        <v>241</v>
      </c>
      <c r="T39" s="148" t="s">
        <v>243</v>
      </c>
      <c r="U39" s="148" t="s">
        <v>244</v>
      </c>
      <c r="V39" s="148" t="s">
        <v>245</v>
      </c>
      <c r="W39" s="148" t="s">
        <v>246</v>
      </c>
      <c r="X39" s="148" t="s">
        <v>249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312</v>
      </c>
      <c r="E40" s="11" t="s">
        <v>312</v>
      </c>
      <c r="F40" s="11" t="s">
        <v>266</v>
      </c>
      <c r="G40" s="11" t="s">
        <v>313</v>
      </c>
      <c r="H40" s="11" t="s">
        <v>312</v>
      </c>
      <c r="I40" s="11" t="s">
        <v>266</v>
      </c>
      <c r="J40" s="11" t="s">
        <v>313</v>
      </c>
      <c r="K40" s="11" t="s">
        <v>266</v>
      </c>
      <c r="L40" s="11" t="s">
        <v>266</v>
      </c>
      <c r="M40" s="11" t="s">
        <v>266</v>
      </c>
      <c r="N40" s="11" t="s">
        <v>266</v>
      </c>
      <c r="O40" s="11" t="s">
        <v>266</v>
      </c>
      <c r="P40" s="11" t="s">
        <v>266</v>
      </c>
      <c r="Q40" s="11" t="s">
        <v>312</v>
      </c>
      <c r="R40" s="11" t="s">
        <v>266</v>
      </c>
      <c r="S40" s="11" t="s">
        <v>266</v>
      </c>
      <c r="T40" s="11" t="s">
        <v>312</v>
      </c>
      <c r="U40" s="11" t="s">
        <v>312</v>
      </c>
      <c r="V40" s="11" t="s">
        <v>266</v>
      </c>
      <c r="W40" s="11" t="s">
        <v>312</v>
      </c>
      <c r="X40" s="11" t="s">
        <v>313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314</v>
      </c>
      <c r="E41" s="25" t="s">
        <v>315</v>
      </c>
      <c r="F41" s="25" t="s">
        <v>316</v>
      </c>
      <c r="G41" s="25" t="s">
        <v>317</v>
      </c>
      <c r="H41" s="25" t="s">
        <v>315</v>
      </c>
      <c r="I41" s="25" t="s">
        <v>315</v>
      </c>
      <c r="J41" s="25" t="s">
        <v>314</v>
      </c>
      <c r="K41" s="25" t="s">
        <v>315</v>
      </c>
      <c r="L41" s="25" t="s">
        <v>315</v>
      </c>
      <c r="M41" s="25" t="s">
        <v>315</v>
      </c>
      <c r="N41" s="25" t="s">
        <v>315</v>
      </c>
      <c r="O41" s="25" t="s">
        <v>315</v>
      </c>
      <c r="P41" s="25" t="s">
        <v>117</v>
      </c>
      <c r="Q41" s="25" t="s">
        <v>315</v>
      </c>
      <c r="R41" s="25" t="s">
        <v>315</v>
      </c>
      <c r="S41" s="25" t="s">
        <v>316</v>
      </c>
      <c r="T41" s="25" t="s">
        <v>314</v>
      </c>
      <c r="U41" s="25" t="s">
        <v>317</v>
      </c>
      <c r="V41" s="25" t="s">
        <v>317</v>
      </c>
      <c r="W41" s="25" t="s">
        <v>317</v>
      </c>
      <c r="X41" s="25" t="s">
        <v>316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07">
        <v>28</v>
      </c>
      <c r="E42" s="207">
        <v>26</v>
      </c>
      <c r="F42" s="207">
        <v>29.483759539871802</v>
      </c>
      <c r="G42" s="207">
        <v>28.54</v>
      </c>
      <c r="H42" s="228">
        <v>31</v>
      </c>
      <c r="I42" s="207">
        <v>26</v>
      </c>
      <c r="J42" s="207">
        <v>24</v>
      </c>
      <c r="K42" s="207">
        <v>28.5</v>
      </c>
      <c r="L42" s="207">
        <v>30.5</v>
      </c>
      <c r="M42" s="207">
        <v>27.3</v>
      </c>
      <c r="N42" s="207">
        <v>28.8</v>
      </c>
      <c r="O42" s="207">
        <v>30.7</v>
      </c>
      <c r="P42" s="207">
        <v>30</v>
      </c>
      <c r="Q42" s="208">
        <v>20.9</v>
      </c>
      <c r="R42" s="207">
        <v>27.4</v>
      </c>
      <c r="S42" s="207">
        <v>26.846506248555578</v>
      </c>
      <c r="T42" s="207">
        <v>29.242214273208322</v>
      </c>
      <c r="U42" s="207">
        <v>31</v>
      </c>
      <c r="V42" s="207">
        <v>28</v>
      </c>
      <c r="W42" s="207">
        <v>25.7</v>
      </c>
      <c r="X42" s="208">
        <v>26</v>
      </c>
      <c r="Y42" s="209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2">
        <v>28</v>
      </c>
      <c r="E43" s="212">
        <v>26</v>
      </c>
      <c r="F43" s="212">
        <v>28.842663187292622</v>
      </c>
      <c r="G43" s="212">
        <v>28.51</v>
      </c>
      <c r="H43" s="212">
        <v>28.6</v>
      </c>
      <c r="I43" s="212">
        <v>26.3</v>
      </c>
      <c r="J43" s="212">
        <v>24</v>
      </c>
      <c r="K43" s="212">
        <v>29.3</v>
      </c>
      <c r="L43" s="212">
        <v>30.7</v>
      </c>
      <c r="M43" s="212">
        <v>29.7</v>
      </c>
      <c r="N43" s="212">
        <v>30.1</v>
      </c>
      <c r="O43" s="212">
        <v>30.7</v>
      </c>
      <c r="P43" s="212">
        <v>30</v>
      </c>
      <c r="Q43" s="213">
        <v>20.2</v>
      </c>
      <c r="R43" s="212">
        <v>28</v>
      </c>
      <c r="S43" s="212">
        <v>26.618560839025832</v>
      </c>
      <c r="T43" s="212">
        <v>29.834859005683445</v>
      </c>
      <c r="U43" s="212">
        <v>30</v>
      </c>
      <c r="V43" s="212">
        <v>27</v>
      </c>
      <c r="W43" s="212">
        <v>24.9</v>
      </c>
      <c r="X43" s="213">
        <v>20</v>
      </c>
      <c r="Y43" s="209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 t="e">
        <v>#N/A</v>
      </c>
    </row>
    <row r="44" spans="1:65">
      <c r="A44" s="29"/>
      <c r="B44" s="19">
        <v>1</v>
      </c>
      <c r="C44" s="9">
        <v>3</v>
      </c>
      <c r="D44" s="212">
        <v>28</v>
      </c>
      <c r="E44" s="212">
        <v>26</v>
      </c>
      <c r="F44" s="212">
        <v>29.173848885746199</v>
      </c>
      <c r="G44" s="212">
        <v>28.35</v>
      </c>
      <c r="H44" s="212">
        <v>28.2</v>
      </c>
      <c r="I44" s="212">
        <v>25.3</v>
      </c>
      <c r="J44" s="212">
        <v>25</v>
      </c>
      <c r="K44" s="212">
        <v>29.9</v>
      </c>
      <c r="L44" s="212">
        <v>29.7</v>
      </c>
      <c r="M44" s="212">
        <v>30.800000000000004</v>
      </c>
      <c r="N44" s="212">
        <v>30.5</v>
      </c>
      <c r="O44" s="212">
        <v>32.1</v>
      </c>
      <c r="P44" s="212">
        <v>30</v>
      </c>
      <c r="Q44" s="213">
        <v>20.2</v>
      </c>
      <c r="R44" s="212">
        <v>28</v>
      </c>
      <c r="S44" s="212">
        <v>27.385171063396477</v>
      </c>
      <c r="T44" s="212">
        <v>28.115538118482675</v>
      </c>
      <c r="U44" s="212">
        <v>31</v>
      </c>
      <c r="V44" s="212">
        <v>28</v>
      </c>
      <c r="W44" s="212">
        <v>26.2</v>
      </c>
      <c r="X44" s="213">
        <v>26</v>
      </c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2">
        <v>28</v>
      </c>
      <c r="E45" s="212">
        <v>26</v>
      </c>
      <c r="F45" s="212">
        <v>29.096571852376901</v>
      </c>
      <c r="G45" s="212">
        <v>28.2</v>
      </c>
      <c r="H45" s="212">
        <v>27.5</v>
      </c>
      <c r="I45" s="212">
        <v>25.8</v>
      </c>
      <c r="J45" s="212">
        <v>25</v>
      </c>
      <c r="K45" s="212">
        <v>29.4</v>
      </c>
      <c r="L45" s="212">
        <v>28.9</v>
      </c>
      <c r="M45" s="212">
        <v>29.4</v>
      </c>
      <c r="N45" s="212">
        <v>29.5</v>
      </c>
      <c r="O45" s="212">
        <v>31.7</v>
      </c>
      <c r="P45" s="212">
        <v>30</v>
      </c>
      <c r="Q45" s="213">
        <v>20.7</v>
      </c>
      <c r="R45" s="212">
        <v>27.6</v>
      </c>
      <c r="S45" s="212">
        <v>26.460766256331272</v>
      </c>
      <c r="T45" s="212">
        <v>29.651327166353401</v>
      </c>
      <c r="U45" s="212">
        <v>30</v>
      </c>
      <c r="V45" s="212">
        <v>28</v>
      </c>
      <c r="W45" s="212">
        <v>25.6</v>
      </c>
      <c r="X45" s="213">
        <v>22</v>
      </c>
      <c r="Y45" s="209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28.170355265569913</v>
      </c>
    </row>
    <row r="46" spans="1:65">
      <c r="A46" s="29"/>
      <c r="B46" s="19">
        <v>1</v>
      </c>
      <c r="C46" s="9">
        <v>5</v>
      </c>
      <c r="D46" s="212">
        <v>28</v>
      </c>
      <c r="E46" s="212">
        <v>26</v>
      </c>
      <c r="F46" s="212">
        <v>28.661561467507799</v>
      </c>
      <c r="G46" s="212">
        <v>28.31</v>
      </c>
      <c r="H46" s="212">
        <v>28.4</v>
      </c>
      <c r="I46" s="212">
        <v>26.8</v>
      </c>
      <c r="J46" s="212">
        <v>25</v>
      </c>
      <c r="K46" s="212">
        <v>29.1</v>
      </c>
      <c r="L46" s="212">
        <v>29.9</v>
      </c>
      <c r="M46" s="212">
        <v>28.1</v>
      </c>
      <c r="N46" s="212">
        <v>29.4</v>
      </c>
      <c r="O46" s="212">
        <v>30.2</v>
      </c>
      <c r="P46" s="212">
        <v>29</v>
      </c>
      <c r="Q46" s="213">
        <v>20.9</v>
      </c>
      <c r="R46" s="212">
        <v>27</v>
      </c>
      <c r="S46" s="212">
        <v>27.333870724743406</v>
      </c>
      <c r="T46" s="212">
        <v>28.045693998381154</v>
      </c>
      <c r="U46" s="212">
        <v>30</v>
      </c>
      <c r="V46" s="212">
        <v>29</v>
      </c>
      <c r="W46" s="212">
        <v>25.6</v>
      </c>
      <c r="X46" s="213">
        <v>18</v>
      </c>
      <c r="Y46" s="209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133</v>
      </c>
    </row>
    <row r="47" spans="1:65">
      <c r="A47" s="29"/>
      <c r="B47" s="19">
        <v>1</v>
      </c>
      <c r="C47" s="9">
        <v>6</v>
      </c>
      <c r="D47" s="212">
        <v>28</v>
      </c>
      <c r="E47" s="212">
        <v>25</v>
      </c>
      <c r="F47" s="212">
        <v>27.908327822842899</v>
      </c>
      <c r="G47" s="212">
        <v>28.29</v>
      </c>
      <c r="H47" s="212">
        <v>29.4</v>
      </c>
      <c r="I47" s="212">
        <v>25.3</v>
      </c>
      <c r="J47" s="212">
        <v>23</v>
      </c>
      <c r="K47" s="212">
        <v>29.3</v>
      </c>
      <c r="L47" s="212">
        <v>29.6</v>
      </c>
      <c r="M47" s="212">
        <v>30</v>
      </c>
      <c r="N47" s="212">
        <v>28.5</v>
      </c>
      <c r="O47" s="212">
        <v>30</v>
      </c>
      <c r="P47" s="212">
        <v>30</v>
      </c>
      <c r="Q47" s="213">
        <v>21.6</v>
      </c>
      <c r="R47" s="212">
        <v>27.7</v>
      </c>
      <c r="S47" s="212">
        <v>26.787230560029457</v>
      </c>
      <c r="T47" s="212">
        <v>28.512029265140868</v>
      </c>
      <c r="U47" s="212">
        <v>29</v>
      </c>
      <c r="V47" s="212">
        <v>27</v>
      </c>
      <c r="W47" s="212">
        <v>25.2</v>
      </c>
      <c r="X47" s="213">
        <v>24</v>
      </c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5"/>
    </row>
    <row r="48" spans="1:65">
      <c r="A48" s="29"/>
      <c r="B48" s="20" t="s">
        <v>258</v>
      </c>
      <c r="C48" s="12"/>
      <c r="D48" s="216">
        <v>28</v>
      </c>
      <c r="E48" s="216">
        <v>25.833333333333332</v>
      </c>
      <c r="F48" s="216">
        <v>28.861122125939701</v>
      </c>
      <c r="G48" s="216">
        <v>28.366666666666664</v>
      </c>
      <c r="H48" s="216">
        <v>28.849999999999998</v>
      </c>
      <c r="I48" s="216">
        <v>25.916666666666668</v>
      </c>
      <c r="J48" s="216">
        <v>24.333333333333332</v>
      </c>
      <c r="K48" s="216">
        <v>29.25</v>
      </c>
      <c r="L48" s="216">
        <v>29.883333333333336</v>
      </c>
      <c r="M48" s="216">
        <v>29.216666666666669</v>
      </c>
      <c r="N48" s="216">
        <v>29.466666666666669</v>
      </c>
      <c r="O48" s="216">
        <v>30.900000000000002</v>
      </c>
      <c r="P48" s="216">
        <v>29.833333333333332</v>
      </c>
      <c r="Q48" s="216">
        <v>20.75</v>
      </c>
      <c r="R48" s="216">
        <v>27.616666666666664</v>
      </c>
      <c r="S48" s="216">
        <v>26.905350948680336</v>
      </c>
      <c r="T48" s="216">
        <v>28.900276971208314</v>
      </c>
      <c r="U48" s="216">
        <v>30.166666666666668</v>
      </c>
      <c r="V48" s="216">
        <v>27.833333333333332</v>
      </c>
      <c r="W48" s="216">
        <v>25.533333333333331</v>
      </c>
      <c r="X48" s="216">
        <v>22.666666666666668</v>
      </c>
      <c r="Y48" s="209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5"/>
    </row>
    <row r="49" spans="1:65">
      <c r="A49" s="29"/>
      <c r="B49" s="3" t="s">
        <v>259</v>
      </c>
      <c r="C49" s="28"/>
      <c r="D49" s="212">
        <v>28</v>
      </c>
      <c r="E49" s="212">
        <v>26</v>
      </c>
      <c r="F49" s="212">
        <v>28.969617519834763</v>
      </c>
      <c r="G49" s="212">
        <v>28.33</v>
      </c>
      <c r="H49" s="212">
        <v>28.5</v>
      </c>
      <c r="I49" s="212">
        <v>25.9</v>
      </c>
      <c r="J49" s="212">
        <v>24.5</v>
      </c>
      <c r="K49" s="212">
        <v>29.3</v>
      </c>
      <c r="L49" s="212">
        <v>29.799999999999997</v>
      </c>
      <c r="M49" s="212">
        <v>29.549999999999997</v>
      </c>
      <c r="N49" s="212">
        <v>29.45</v>
      </c>
      <c r="O49" s="212">
        <v>30.7</v>
      </c>
      <c r="P49" s="212">
        <v>30</v>
      </c>
      <c r="Q49" s="212">
        <v>20.799999999999997</v>
      </c>
      <c r="R49" s="212">
        <v>27.65</v>
      </c>
      <c r="S49" s="212">
        <v>26.816868404292517</v>
      </c>
      <c r="T49" s="212">
        <v>28.877121769174593</v>
      </c>
      <c r="U49" s="212">
        <v>30</v>
      </c>
      <c r="V49" s="212">
        <v>28</v>
      </c>
      <c r="W49" s="212">
        <v>25.6</v>
      </c>
      <c r="X49" s="212">
        <v>23</v>
      </c>
      <c r="Y49" s="209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5"/>
    </row>
    <row r="50" spans="1:65">
      <c r="A50" s="29"/>
      <c r="B50" s="3" t="s">
        <v>260</v>
      </c>
      <c r="C50" s="28"/>
      <c r="D50" s="23">
        <v>0</v>
      </c>
      <c r="E50" s="23">
        <v>0.40824829046386302</v>
      </c>
      <c r="F50" s="23">
        <v>0.54569114378555716</v>
      </c>
      <c r="G50" s="23">
        <v>0.1324638315415449</v>
      </c>
      <c r="H50" s="23">
        <v>1.2194260945215172</v>
      </c>
      <c r="I50" s="23">
        <v>0.5845225972250061</v>
      </c>
      <c r="J50" s="23">
        <v>0.81649658092772603</v>
      </c>
      <c r="K50" s="23">
        <v>0.45497252664309246</v>
      </c>
      <c r="L50" s="23">
        <v>0.65243135015621911</v>
      </c>
      <c r="M50" s="23">
        <v>1.289056502511301</v>
      </c>
      <c r="N50" s="23">
        <v>0.75542482529148247</v>
      </c>
      <c r="O50" s="23">
        <v>0.8318653737234174</v>
      </c>
      <c r="P50" s="23">
        <v>0.40824829046386302</v>
      </c>
      <c r="Q50" s="23">
        <v>0.52440442408507637</v>
      </c>
      <c r="R50" s="23">
        <v>0.38166302763912929</v>
      </c>
      <c r="S50" s="23">
        <v>0.37714076459007079</v>
      </c>
      <c r="T50" s="23">
        <v>0.78119197371453897</v>
      </c>
      <c r="U50" s="23">
        <v>0.752772652709081</v>
      </c>
      <c r="V50" s="23">
        <v>0.752772652709081</v>
      </c>
      <c r="W50" s="23">
        <v>0.4457203906785811</v>
      </c>
      <c r="X50" s="23">
        <v>3.2659863237109086</v>
      </c>
      <c r="Y50" s="149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0</v>
      </c>
      <c r="E51" s="13">
        <v>1.5803159630859213E-2</v>
      </c>
      <c r="F51" s="13">
        <v>1.890748188529727E-2</v>
      </c>
      <c r="G51" s="13">
        <v>4.6697002893611606E-3</v>
      </c>
      <c r="H51" s="13">
        <v>4.2267802236447737E-2</v>
      </c>
      <c r="I51" s="13">
        <v>2.2553926581029175E-2</v>
      </c>
      <c r="J51" s="13">
        <v>3.355465401072847E-2</v>
      </c>
      <c r="K51" s="13">
        <v>1.5554616295490341E-2</v>
      </c>
      <c r="L51" s="13">
        <v>2.1832616290782567E-2</v>
      </c>
      <c r="M51" s="13">
        <v>4.4120587650130091E-2</v>
      </c>
      <c r="N51" s="13">
        <v>2.5636589093602346E-2</v>
      </c>
      <c r="O51" s="13">
        <v>2.6921209505612213E-2</v>
      </c>
      <c r="P51" s="13">
        <v>1.3684300239012169E-2</v>
      </c>
      <c r="Q51" s="13">
        <v>2.5272502365545849E-2</v>
      </c>
      <c r="R51" s="13">
        <v>1.3820025140825443E-2</v>
      </c>
      <c r="S51" s="13">
        <v>1.4017314448320509E-2</v>
      </c>
      <c r="T51" s="13">
        <v>2.7030605087030677E-2</v>
      </c>
      <c r="U51" s="13">
        <v>2.4953789592566219E-2</v>
      </c>
      <c r="V51" s="13">
        <v>2.7045724049428062E-2</v>
      </c>
      <c r="W51" s="13">
        <v>1.7456412167568453E-2</v>
      </c>
      <c r="X51" s="13">
        <v>0.14408763192842242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-6.0473240029784714E-3</v>
      </c>
      <c r="E52" s="13">
        <v>-8.2960328693224228E-2</v>
      </c>
      <c r="F52" s="13">
        <v>2.4521056048379064E-2</v>
      </c>
      <c r="G52" s="13">
        <v>6.9687229446013799E-3</v>
      </c>
      <c r="H52" s="13">
        <v>2.4126239375502401E-2</v>
      </c>
      <c r="I52" s="13">
        <v>-8.0002136205137853E-2</v>
      </c>
      <c r="J52" s="13">
        <v>-0.13620779347877898</v>
      </c>
      <c r="K52" s="13">
        <v>3.8325563318317046E-2</v>
      </c>
      <c r="L52" s="13">
        <v>6.0807826227773587E-2</v>
      </c>
      <c r="M52" s="13">
        <v>3.7142286323082585E-2</v>
      </c>
      <c r="N52" s="13">
        <v>4.6016863787341711E-2</v>
      </c>
      <c r="O52" s="13">
        <v>9.6897774582427321E-2</v>
      </c>
      <c r="P52" s="13">
        <v>5.9032910734921673E-2</v>
      </c>
      <c r="Q52" s="13">
        <v>-0.26341007046649301</v>
      </c>
      <c r="R52" s="13">
        <v>-1.9655009448175997E-2</v>
      </c>
      <c r="S52" s="13">
        <v>-4.4905515211434932E-2</v>
      </c>
      <c r="T52" s="13">
        <v>2.5910986878128428E-2</v>
      </c>
      <c r="U52" s="13">
        <v>7.0865680687267174E-2</v>
      </c>
      <c r="V52" s="13">
        <v>-1.1963708979151333E-2</v>
      </c>
      <c r="W52" s="13">
        <v>-9.3609821650335268E-2</v>
      </c>
      <c r="X52" s="13">
        <v>-0.19537164324050638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0.17</v>
      </c>
      <c r="E53" s="44">
        <v>1.17</v>
      </c>
      <c r="F53" s="44">
        <v>0.23</v>
      </c>
      <c r="G53" s="44">
        <v>0</v>
      </c>
      <c r="H53" s="44">
        <v>0.22</v>
      </c>
      <c r="I53" s="44">
        <v>1.1299999999999999</v>
      </c>
      <c r="J53" s="44">
        <v>1.86</v>
      </c>
      <c r="K53" s="44">
        <v>0.41</v>
      </c>
      <c r="L53" s="44">
        <v>0.7</v>
      </c>
      <c r="M53" s="44">
        <v>0.39</v>
      </c>
      <c r="N53" s="44">
        <v>0.51</v>
      </c>
      <c r="O53" s="44">
        <v>1.17</v>
      </c>
      <c r="P53" s="44">
        <v>0.68</v>
      </c>
      <c r="Q53" s="44">
        <v>3.51</v>
      </c>
      <c r="R53" s="44">
        <v>0.35</v>
      </c>
      <c r="S53" s="44">
        <v>0.67</v>
      </c>
      <c r="T53" s="44">
        <v>0.25</v>
      </c>
      <c r="U53" s="44">
        <v>0.83</v>
      </c>
      <c r="V53" s="44">
        <v>0.25</v>
      </c>
      <c r="W53" s="44">
        <v>1.31</v>
      </c>
      <c r="X53" s="44">
        <v>2.63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566</v>
      </c>
      <c r="BM55" s="27" t="s">
        <v>66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49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224</v>
      </c>
      <c r="C57" s="9" t="s">
        <v>224</v>
      </c>
      <c r="D57" s="147" t="s">
        <v>227</v>
      </c>
      <c r="E57" s="148" t="s">
        <v>230</v>
      </c>
      <c r="F57" s="148" t="s">
        <v>231</v>
      </c>
      <c r="G57" s="148" t="s">
        <v>234</v>
      </c>
      <c r="H57" s="148" t="s">
        <v>235</v>
      </c>
      <c r="I57" s="148" t="s">
        <v>236</v>
      </c>
      <c r="J57" s="148" t="s">
        <v>237</v>
      </c>
      <c r="K57" s="148" t="s">
        <v>264</v>
      </c>
      <c r="L57" s="148" t="s">
        <v>238</v>
      </c>
      <c r="M57" s="148" t="s">
        <v>240</v>
      </c>
      <c r="N57" s="148" t="s">
        <v>243</v>
      </c>
      <c r="O57" s="148" t="s">
        <v>244</v>
      </c>
      <c r="P57" s="14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266</v>
      </c>
      <c r="E58" s="11" t="s">
        <v>312</v>
      </c>
      <c r="F58" s="11" t="s">
        <v>266</v>
      </c>
      <c r="G58" s="11" t="s">
        <v>266</v>
      </c>
      <c r="H58" s="11" t="s">
        <v>266</v>
      </c>
      <c r="I58" s="11" t="s">
        <v>266</v>
      </c>
      <c r="J58" s="11" t="s">
        <v>266</v>
      </c>
      <c r="K58" s="11" t="s">
        <v>266</v>
      </c>
      <c r="L58" s="11" t="s">
        <v>266</v>
      </c>
      <c r="M58" s="11" t="s">
        <v>266</v>
      </c>
      <c r="N58" s="11" t="s">
        <v>312</v>
      </c>
      <c r="O58" s="11" t="s">
        <v>312</v>
      </c>
      <c r="P58" s="14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315</v>
      </c>
      <c r="E59" s="25" t="s">
        <v>315</v>
      </c>
      <c r="F59" s="25" t="s">
        <v>315</v>
      </c>
      <c r="G59" s="25" t="s">
        <v>315</v>
      </c>
      <c r="H59" s="25" t="s">
        <v>315</v>
      </c>
      <c r="I59" s="25" t="s">
        <v>315</v>
      </c>
      <c r="J59" s="25" t="s">
        <v>315</v>
      </c>
      <c r="K59" s="25" t="s">
        <v>315</v>
      </c>
      <c r="L59" s="25" t="s">
        <v>117</v>
      </c>
      <c r="M59" s="25" t="s">
        <v>116</v>
      </c>
      <c r="N59" s="25" t="s">
        <v>314</v>
      </c>
      <c r="O59" s="25" t="s">
        <v>317</v>
      </c>
      <c r="P59" s="14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7" t="s">
        <v>96</v>
      </c>
      <c r="E60" s="207">
        <v>4</v>
      </c>
      <c r="F60" s="207" t="s">
        <v>282</v>
      </c>
      <c r="G60" s="207" t="s">
        <v>96</v>
      </c>
      <c r="H60" s="207" t="s">
        <v>96</v>
      </c>
      <c r="I60" s="207" t="s">
        <v>96</v>
      </c>
      <c r="J60" s="207" t="s">
        <v>96</v>
      </c>
      <c r="K60" s="207" t="s">
        <v>96</v>
      </c>
      <c r="L60" s="207" t="s">
        <v>96</v>
      </c>
      <c r="M60" s="207" t="s">
        <v>105</v>
      </c>
      <c r="N60" s="207" t="s">
        <v>96</v>
      </c>
      <c r="O60" s="207">
        <v>2.0099999999999998</v>
      </c>
      <c r="P60" s="209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29"/>
      <c r="B61" s="19">
        <v>1</v>
      </c>
      <c r="C61" s="9">
        <v>2</v>
      </c>
      <c r="D61" s="212" t="s">
        <v>96</v>
      </c>
      <c r="E61" s="212">
        <v>4</v>
      </c>
      <c r="F61" s="212" t="s">
        <v>282</v>
      </c>
      <c r="G61" s="212" t="s">
        <v>96</v>
      </c>
      <c r="H61" s="212" t="s">
        <v>96</v>
      </c>
      <c r="I61" s="212" t="s">
        <v>96</v>
      </c>
      <c r="J61" s="212" t="s">
        <v>96</v>
      </c>
      <c r="K61" s="212" t="s">
        <v>96</v>
      </c>
      <c r="L61" s="212" t="s">
        <v>96</v>
      </c>
      <c r="M61" s="212" t="s">
        <v>105</v>
      </c>
      <c r="N61" s="212" t="s">
        <v>96</v>
      </c>
      <c r="O61" s="212">
        <v>2.02</v>
      </c>
      <c r="P61" s="209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3</v>
      </c>
    </row>
    <row r="62" spans="1:65">
      <c r="A62" s="29"/>
      <c r="B62" s="19">
        <v>1</v>
      </c>
      <c r="C62" s="9">
        <v>3</v>
      </c>
      <c r="D62" s="212" t="s">
        <v>96</v>
      </c>
      <c r="E62" s="212">
        <v>4</v>
      </c>
      <c r="F62" s="212" t="s">
        <v>282</v>
      </c>
      <c r="G62" s="212" t="s">
        <v>96</v>
      </c>
      <c r="H62" s="212" t="s">
        <v>96</v>
      </c>
      <c r="I62" s="212" t="s">
        <v>96</v>
      </c>
      <c r="J62" s="212" t="s">
        <v>96</v>
      </c>
      <c r="K62" s="212" t="s">
        <v>96</v>
      </c>
      <c r="L62" s="212" t="s">
        <v>96</v>
      </c>
      <c r="M62" s="212" t="s">
        <v>105</v>
      </c>
      <c r="N62" s="212" t="s">
        <v>96</v>
      </c>
      <c r="O62" s="212">
        <v>2.02</v>
      </c>
      <c r="P62" s="209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29"/>
      <c r="B63" s="19">
        <v>1</v>
      </c>
      <c r="C63" s="9">
        <v>4</v>
      </c>
      <c r="D63" s="212" t="s">
        <v>96</v>
      </c>
      <c r="E63" s="212">
        <v>4</v>
      </c>
      <c r="F63" s="212" t="s">
        <v>282</v>
      </c>
      <c r="G63" s="212" t="s">
        <v>96</v>
      </c>
      <c r="H63" s="212" t="s">
        <v>96</v>
      </c>
      <c r="I63" s="212" t="s">
        <v>96</v>
      </c>
      <c r="J63" s="212" t="s">
        <v>96</v>
      </c>
      <c r="K63" s="212" t="s">
        <v>96</v>
      </c>
      <c r="L63" s="212" t="s">
        <v>96</v>
      </c>
      <c r="M63" s="212" t="s">
        <v>105</v>
      </c>
      <c r="N63" s="212" t="s">
        <v>96</v>
      </c>
      <c r="O63" s="214">
        <v>2.16</v>
      </c>
      <c r="P63" s="209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 t="s">
        <v>96</v>
      </c>
    </row>
    <row r="64" spans="1:65">
      <c r="A64" s="29"/>
      <c r="B64" s="19">
        <v>1</v>
      </c>
      <c r="C64" s="9">
        <v>5</v>
      </c>
      <c r="D64" s="212" t="s">
        <v>96</v>
      </c>
      <c r="E64" s="212">
        <v>4</v>
      </c>
      <c r="F64" s="212" t="s">
        <v>282</v>
      </c>
      <c r="G64" s="212" t="s">
        <v>96</v>
      </c>
      <c r="H64" s="212" t="s">
        <v>96</v>
      </c>
      <c r="I64" s="212" t="s">
        <v>96</v>
      </c>
      <c r="J64" s="212" t="s">
        <v>96</v>
      </c>
      <c r="K64" s="212" t="s">
        <v>96</v>
      </c>
      <c r="L64" s="212" t="s">
        <v>96</v>
      </c>
      <c r="M64" s="212" t="s">
        <v>105</v>
      </c>
      <c r="N64" s="212" t="s">
        <v>96</v>
      </c>
      <c r="O64" s="212">
        <v>2.0279999999999996</v>
      </c>
      <c r="P64" s="209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134</v>
      </c>
    </row>
    <row r="65" spans="1:65">
      <c r="A65" s="29"/>
      <c r="B65" s="19">
        <v>1</v>
      </c>
      <c r="C65" s="9">
        <v>6</v>
      </c>
      <c r="D65" s="212" t="s">
        <v>96</v>
      </c>
      <c r="E65" s="212">
        <v>4</v>
      </c>
      <c r="F65" s="212" t="s">
        <v>282</v>
      </c>
      <c r="G65" s="212" t="s">
        <v>96</v>
      </c>
      <c r="H65" s="212" t="s">
        <v>96</v>
      </c>
      <c r="I65" s="212" t="s">
        <v>96</v>
      </c>
      <c r="J65" s="212" t="s">
        <v>96</v>
      </c>
      <c r="K65" s="212" t="s">
        <v>96</v>
      </c>
      <c r="L65" s="212" t="s">
        <v>96</v>
      </c>
      <c r="M65" s="212" t="s">
        <v>105</v>
      </c>
      <c r="N65" s="212" t="s">
        <v>96</v>
      </c>
      <c r="O65" s="212">
        <v>1.9299999999999997</v>
      </c>
      <c r="P65" s="209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5"/>
    </row>
    <row r="66" spans="1:65">
      <c r="A66" s="29"/>
      <c r="B66" s="20" t="s">
        <v>258</v>
      </c>
      <c r="C66" s="12"/>
      <c r="D66" s="216" t="s">
        <v>626</v>
      </c>
      <c r="E66" s="216">
        <v>4</v>
      </c>
      <c r="F66" s="216" t="s">
        <v>626</v>
      </c>
      <c r="G66" s="216" t="s">
        <v>626</v>
      </c>
      <c r="H66" s="216" t="s">
        <v>626</v>
      </c>
      <c r="I66" s="216" t="s">
        <v>626</v>
      </c>
      <c r="J66" s="216" t="s">
        <v>626</v>
      </c>
      <c r="K66" s="216" t="s">
        <v>626</v>
      </c>
      <c r="L66" s="216" t="s">
        <v>626</v>
      </c>
      <c r="M66" s="216" t="s">
        <v>626</v>
      </c>
      <c r="N66" s="216" t="s">
        <v>626</v>
      </c>
      <c r="O66" s="216">
        <v>2.028</v>
      </c>
      <c r="P66" s="209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5"/>
    </row>
    <row r="67" spans="1:65">
      <c r="A67" s="29"/>
      <c r="B67" s="3" t="s">
        <v>259</v>
      </c>
      <c r="C67" s="28"/>
      <c r="D67" s="212" t="s">
        <v>626</v>
      </c>
      <c r="E67" s="212">
        <v>4</v>
      </c>
      <c r="F67" s="212" t="s">
        <v>626</v>
      </c>
      <c r="G67" s="212" t="s">
        <v>626</v>
      </c>
      <c r="H67" s="212" t="s">
        <v>626</v>
      </c>
      <c r="I67" s="212" t="s">
        <v>626</v>
      </c>
      <c r="J67" s="212" t="s">
        <v>626</v>
      </c>
      <c r="K67" s="212" t="s">
        <v>626</v>
      </c>
      <c r="L67" s="212" t="s">
        <v>626</v>
      </c>
      <c r="M67" s="212" t="s">
        <v>626</v>
      </c>
      <c r="N67" s="212" t="s">
        <v>626</v>
      </c>
      <c r="O67" s="212">
        <v>2.02</v>
      </c>
      <c r="P67" s="209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5"/>
    </row>
    <row r="68" spans="1:65">
      <c r="A68" s="29"/>
      <c r="B68" s="3" t="s">
        <v>260</v>
      </c>
      <c r="C68" s="28"/>
      <c r="D68" s="212" t="s">
        <v>626</v>
      </c>
      <c r="E68" s="212">
        <v>0</v>
      </c>
      <c r="F68" s="212" t="s">
        <v>626</v>
      </c>
      <c r="G68" s="212" t="s">
        <v>626</v>
      </c>
      <c r="H68" s="212" t="s">
        <v>626</v>
      </c>
      <c r="I68" s="212" t="s">
        <v>626</v>
      </c>
      <c r="J68" s="212" t="s">
        <v>626</v>
      </c>
      <c r="K68" s="212" t="s">
        <v>626</v>
      </c>
      <c r="L68" s="212" t="s">
        <v>626</v>
      </c>
      <c r="M68" s="212" t="s">
        <v>626</v>
      </c>
      <c r="N68" s="212" t="s">
        <v>626</v>
      </c>
      <c r="O68" s="212">
        <v>7.4135011971402695E-2</v>
      </c>
      <c r="P68" s="209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5"/>
    </row>
    <row r="69" spans="1:65">
      <c r="A69" s="29"/>
      <c r="B69" s="3" t="s">
        <v>86</v>
      </c>
      <c r="C69" s="28"/>
      <c r="D69" s="13" t="s">
        <v>626</v>
      </c>
      <c r="E69" s="13">
        <v>0</v>
      </c>
      <c r="F69" s="13" t="s">
        <v>626</v>
      </c>
      <c r="G69" s="13" t="s">
        <v>626</v>
      </c>
      <c r="H69" s="13" t="s">
        <v>626</v>
      </c>
      <c r="I69" s="13" t="s">
        <v>626</v>
      </c>
      <c r="J69" s="13" t="s">
        <v>626</v>
      </c>
      <c r="K69" s="13" t="s">
        <v>626</v>
      </c>
      <c r="L69" s="13" t="s">
        <v>626</v>
      </c>
      <c r="M69" s="13" t="s">
        <v>626</v>
      </c>
      <c r="N69" s="13" t="s">
        <v>626</v>
      </c>
      <c r="O69" s="13">
        <v>3.6555725824163061E-2</v>
      </c>
      <c r="P69" s="149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261</v>
      </c>
      <c r="C70" s="28"/>
      <c r="D70" s="13" t="s">
        <v>626</v>
      </c>
      <c r="E70" s="13" t="s">
        <v>626</v>
      </c>
      <c r="F70" s="13" t="s">
        <v>626</v>
      </c>
      <c r="G70" s="13" t="s">
        <v>626</v>
      </c>
      <c r="H70" s="13" t="s">
        <v>626</v>
      </c>
      <c r="I70" s="13" t="s">
        <v>626</v>
      </c>
      <c r="J70" s="13" t="s">
        <v>626</v>
      </c>
      <c r="K70" s="13" t="s">
        <v>626</v>
      </c>
      <c r="L70" s="13" t="s">
        <v>626</v>
      </c>
      <c r="M70" s="13" t="s">
        <v>626</v>
      </c>
      <c r="N70" s="13" t="s">
        <v>626</v>
      </c>
      <c r="O70" s="13" t="s">
        <v>626</v>
      </c>
      <c r="P70" s="14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262</v>
      </c>
      <c r="C71" s="46"/>
      <c r="D71" s="44" t="s">
        <v>263</v>
      </c>
      <c r="E71" s="44" t="s">
        <v>263</v>
      </c>
      <c r="F71" s="44" t="s">
        <v>263</v>
      </c>
      <c r="G71" s="44" t="s">
        <v>263</v>
      </c>
      <c r="H71" s="44" t="s">
        <v>263</v>
      </c>
      <c r="I71" s="44" t="s">
        <v>263</v>
      </c>
      <c r="J71" s="44" t="s">
        <v>263</v>
      </c>
      <c r="K71" s="44" t="s">
        <v>263</v>
      </c>
      <c r="L71" s="44" t="s">
        <v>263</v>
      </c>
      <c r="M71" s="44" t="s">
        <v>263</v>
      </c>
      <c r="N71" s="44" t="s">
        <v>263</v>
      </c>
      <c r="O71" s="44" t="s">
        <v>263</v>
      </c>
      <c r="P71" s="14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 ht="15">
      <c r="B73" s="8" t="s">
        <v>567</v>
      </c>
      <c r="BM73" s="27" t="s">
        <v>66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17" t="s">
        <v>223</v>
      </c>
      <c r="T74" s="17" t="s">
        <v>223</v>
      </c>
      <c r="U74" s="17" t="s">
        <v>223</v>
      </c>
      <c r="V74" s="17" t="s">
        <v>223</v>
      </c>
      <c r="W74" s="149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224</v>
      </c>
      <c r="C75" s="9" t="s">
        <v>224</v>
      </c>
      <c r="D75" s="147" t="s">
        <v>226</v>
      </c>
      <c r="E75" s="148" t="s">
        <v>227</v>
      </c>
      <c r="F75" s="148" t="s">
        <v>228</v>
      </c>
      <c r="G75" s="148" t="s">
        <v>230</v>
      </c>
      <c r="H75" s="148" t="s">
        <v>231</v>
      </c>
      <c r="I75" s="148" t="s">
        <v>232</v>
      </c>
      <c r="J75" s="148" t="s">
        <v>234</v>
      </c>
      <c r="K75" s="148" t="s">
        <v>235</v>
      </c>
      <c r="L75" s="148" t="s">
        <v>236</v>
      </c>
      <c r="M75" s="148" t="s">
        <v>237</v>
      </c>
      <c r="N75" s="148" t="s">
        <v>264</v>
      </c>
      <c r="O75" s="148" t="s">
        <v>238</v>
      </c>
      <c r="P75" s="148" t="s">
        <v>240</v>
      </c>
      <c r="Q75" s="148" t="s">
        <v>241</v>
      </c>
      <c r="R75" s="148" t="s">
        <v>243</v>
      </c>
      <c r="S75" s="148" t="s">
        <v>244</v>
      </c>
      <c r="T75" s="148" t="s">
        <v>245</v>
      </c>
      <c r="U75" s="148" t="s">
        <v>246</v>
      </c>
      <c r="V75" s="148" t="s">
        <v>249</v>
      </c>
      <c r="W75" s="149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312</v>
      </c>
      <c r="E76" s="11" t="s">
        <v>312</v>
      </c>
      <c r="F76" s="11" t="s">
        <v>313</v>
      </c>
      <c r="G76" s="11" t="s">
        <v>312</v>
      </c>
      <c r="H76" s="11" t="s">
        <v>266</v>
      </c>
      <c r="I76" s="11" t="s">
        <v>313</v>
      </c>
      <c r="J76" s="11" t="s">
        <v>266</v>
      </c>
      <c r="K76" s="11" t="s">
        <v>266</v>
      </c>
      <c r="L76" s="11" t="s">
        <v>266</v>
      </c>
      <c r="M76" s="11" t="s">
        <v>266</v>
      </c>
      <c r="N76" s="11" t="s">
        <v>266</v>
      </c>
      <c r="O76" s="11" t="s">
        <v>266</v>
      </c>
      <c r="P76" s="11" t="s">
        <v>266</v>
      </c>
      <c r="Q76" s="11" t="s">
        <v>266</v>
      </c>
      <c r="R76" s="11" t="s">
        <v>312</v>
      </c>
      <c r="S76" s="11" t="s">
        <v>312</v>
      </c>
      <c r="T76" s="11" t="s">
        <v>313</v>
      </c>
      <c r="U76" s="11" t="s">
        <v>312</v>
      </c>
      <c r="V76" s="11" t="s">
        <v>313</v>
      </c>
      <c r="W76" s="149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314</v>
      </c>
      <c r="E77" s="25" t="s">
        <v>315</v>
      </c>
      <c r="F77" s="25" t="s">
        <v>316</v>
      </c>
      <c r="G77" s="25" t="s">
        <v>315</v>
      </c>
      <c r="H77" s="25" t="s">
        <v>315</v>
      </c>
      <c r="I77" s="25" t="s">
        <v>314</v>
      </c>
      <c r="J77" s="25" t="s">
        <v>315</v>
      </c>
      <c r="K77" s="25" t="s">
        <v>315</v>
      </c>
      <c r="L77" s="25" t="s">
        <v>315</v>
      </c>
      <c r="M77" s="25" t="s">
        <v>315</v>
      </c>
      <c r="N77" s="25" t="s">
        <v>315</v>
      </c>
      <c r="O77" s="25" t="s">
        <v>117</v>
      </c>
      <c r="P77" s="25" t="s">
        <v>116</v>
      </c>
      <c r="Q77" s="25" t="s">
        <v>316</v>
      </c>
      <c r="R77" s="25" t="s">
        <v>314</v>
      </c>
      <c r="S77" s="25" t="s">
        <v>317</v>
      </c>
      <c r="T77" s="25" t="s">
        <v>317</v>
      </c>
      <c r="U77" s="25" t="s">
        <v>317</v>
      </c>
      <c r="V77" s="25" t="s">
        <v>316</v>
      </c>
      <c r="W77" s="149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7">
        <v>74</v>
      </c>
      <c r="E78" s="218">
        <v>20</v>
      </c>
      <c r="F78" s="217">
        <v>72.318566666666698</v>
      </c>
      <c r="G78" s="218">
        <v>5.3</v>
      </c>
      <c r="H78" s="217">
        <v>57.6</v>
      </c>
      <c r="I78" s="217">
        <v>83</v>
      </c>
      <c r="J78" s="218">
        <v>60</v>
      </c>
      <c r="K78" s="218">
        <v>60</v>
      </c>
      <c r="L78" s="218">
        <v>60</v>
      </c>
      <c r="M78" s="218">
        <v>60</v>
      </c>
      <c r="N78" s="218">
        <v>60</v>
      </c>
      <c r="O78" s="217">
        <v>62</v>
      </c>
      <c r="P78" s="217">
        <v>60.3</v>
      </c>
      <c r="Q78" s="217">
        <v>62.187613422014131</v>
      </c>
      <c r="R78" s="217">
        <v>59.385706249353056</v>
      </c>
      <c r="S78" s="217">
        <v>55</v>
      </c>
      <c r="T78" s="217">
        <v>73</v>
      </c>
      <c r="U78" s="217">
        <v>50</v>
      </c>
      <c r="V78" s="218">
        <v>135</v>
      </c>
      <c r="W78" s="220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29"/>
      <c r="B79" s="19">
        <v>1</v>
      </c>
      <c r="C79" s="9">
        <v>2</v>
      </c>
      <c r="D79" s="223">
        <v>74</v>
      </c>
      <c r="E79" s="224">
        <v>18</v>
      </c>
      <c r="F79" s="223">
        <v>76.008866666666663</v>
      </c>
      <c r="G79" s="224">
        <v>5.7</v>
      </c>
      <c r="H79" s="223">
        <v>57.4</v>
      </c>
      <c r="I79" s="223">
        <v>83</v>
      </c>
      <c r="J79" s="224">
        <v>60</v>
      </c>
      <c r="K79" s="224">
        <v>60</v>
      </c>
      <c r="L79" s="224">
        <v>60</v>
      </c>
      <c r="M79" s="224">
        <v>60</v>
      </c>
      <c r="N79" s="224">
        <v>60</v>
      </c>
      <c r="O79" s="223">
        <v>62</v>
      </c>
      <c r="P79" s="223">
        <v>59.8</v>
      </c>
      <c r="Q79" s="223">
        <v>62.09714369695822</v>
      </c>
      <c r="R79" s="223">
        <v>59.098435503422749</v>
      </c>
      <c r="S79" s="223">
        <v>53</v>
      </c>
      <c r="T79" s="223">
        <v>74</v>
      </c>
      <c r="U79" s="223">
        <v>48</v>
      </c>
      <c r="V79" s="224">
        <v>141</v>
      </c>
      <c r="W79" s="220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5</v>
      </c>
    </row>
    <row r="80" spans="1:65">
      <c r="A80" s="29"/>
      <c r="B80" s="19">
        <v>1</v>
      </c>
      <c r="C80" s="9">
        <v>3</v>
      </c>
      <c r="D80" s="223">
        <v>71</v>
      </c>
      <c r="E80" s="224">
        <v>21</v>
      </c>
      <c r="F80" s="223">
        <v>78.995966666666703</v>
      </c>
      <c r="G80" s="224">
        <v>6.5</v>
      </c>
      <c r="H80" s="223">
        <v>57</v>
      </c>
      <c r="I80" s="223">
        <v>84</v>
      </c>
      <c r="J80" s="224">
        <v>60</v>
      </c>
      <c r="K80" s="224">
        <v>60</v>
      </c>
      <c r="L80" s="224">
        <v>60</v>
      </c>
      <c r="M80" s="224">
        <v>60</v>
      </c>
      <c r="N80" s="224">
        <v>60</v>
      </c>
      <c r="O80" s="223">
        <v>62</v>
      </c>
      <c r="P80" s="223">
        <v>59.8</v>
      </c>
      <c r="Q80" s="223">
        <v>60.422241744361195</v>
      </c>
      <c r="R80" s="223">
        <v>55.868808954427422</v>
      </c>
      <c r="S80" s="223">
        <v>55</v>
      </c>
      <c r="T80" s="223">
        <v>74</v>
      </c>
      <c r="U80" s="223">
        <v>48</v>
      </c>
      <c r="V80" s="224">
        <v>129</v>
      </c>
      <c r="W80" s="220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29"/>
      <c r="B81" s="19">
        <v>1</v>
      </c>
      <c r="C81" s="9">
        <v>4</v>
      </c>
      <c r="D81" s="223">
        <v>73</v>
      </c>
      <c r="E81" s="224">
        <v>19</v>
      </c>
      <c r="F81" s="223">
        <v>70.988066666666668</v>
      </c>
      <c r="G81" s="224">
        <v>6.5</v>
      </c>
      <c r="H81" s="223">
        <v>58.6</v>
      </c>
      <c r="I81" s="225">
        <v>89</v>
      </c>
      <c r="J81" s="224">
        <v>60</v>
      </c>
      <c r="K81" s="224">
        <v>60</v>
      </c>
      <c r="L81" s="224">
        <v>60</v>
      </c>
      <c r="M81" s="224">
        <v>60</v>
      </c>
      <c r="N81" s="224">
        <v>60</v>
      </c>
      <c r="O81" s="223">
        <v>64</v>
      </c>
      <c r="P81" s="223">
        <v>59.9</v>
      </c>
      <c r="Q81" s="223">
        <v>62.214956730470789</v>
      </c>
      <c r="R81" s="223">
        <v>59.535120347833846</v>
      </c>
      <c r="S81" s="223">
        <v>55</v>
      </c>
      <c r="T81" s="223">
        <v>75</v>
      </c>
      <c r="U81" s="223">
        <v>50</v>
      </c>
      <c r="V81" s="224">
        <v>129</v>
      </c>
      <c r="W81" s="220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64.454316904378558</v>
      </c>
    </row>
    <row r="82" spans="1:65">
      <c r="A82" s="29"/>
      <c r="B82" s="19">
        <v>1</v>
      </c>
      <c r="C82" s="9">
        <v>5</v>
      </c>
      <c r="D82" s="223">
        <v>72</v>
      </c>
      <c r="E82" s="224">
        <v>23</v>
      </c>
      <c r="F82" s="223">
        <v>79.846366666666668</v>
      </c>
      <c r="G82" s="224">
        <v>5.7</v>
      </c>
      <c r="H82" s="223">
        <v>56</v>
      </c>
      <c r="I82" s="223">
        <v>85</v>
      </c>
      <c r="J82" s="224">
        <v>60</v>
      </c>
      <c r="K82" s="224">
        <v>60</v>
      </c>
      <c r="L82" s="224">
        <v>60</v>
      </c>
      <c r="M82" s="224">
        <v>60</v>
      </c>
      <c r="N82" s="224">
        <v>60</v>
      </c>
      <c r="O82" s="223">
        <v>62</v>
      </c>
      <c r="P82" s="223">
        <v>60.4</v>
      </c>
      <c r="Q82" s="223">
        <v>62.812556546814214</v>
      </c>
      <c r="R82" s="223">
        <v>57.385448129867932</v>
      </c>
      <c r="S82" s="223">
        <v>55</v>
      </c>
      <c r="T82" s="223">
        <v>78</v>
      </c>
      <c r="U82" s="223">
        <v>50</v>
      </c>
      <c r="V82" s="224">
        <v>134</v>
      </c>
      <c r="W82" s="220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135</v>
      </c>
    </row>
    <row r="83" spans="1:65">
      <c r="A83" s="29"/>
      <c r="B83" s="19">
        <v>1</v>
      </c>
      <c r="C83" s="9">
        <v>6</v>
      </c>
      <c r="D83" s="223">
        <v>72</v>
      </c>
      <c r="E83" s="224">
        <v>21</v>
      </c>
      <c r="F83" s="223">
        <v>76.28906666666667</v>
      </c>
      <c r="G83" s="224">
        <v>7.2</v>
      </c>
      <c r="H83" s="223">
        <v>54.8</v>
      </c>
      <c r="I83" s="223">
        <v>82</v>
      </c>
      <c r="J83" s="224">
        <v>60</v>
      </c>
      <c r="K83" s="224">
        <v>60</v>
      </c>
      <c r="L83" s="224">
        <v>60</v>
      </c>
      <c r="M83" s="224">
        <v>60</v>
      </c>
      <c r="N83" s="224">
        <v>60</v>
      </c>
      <c r="O83" s="223">
        <v>64</v>
      </c>
      <c r="P83" s="223">
        <v>60.3</v>
      </c>
      <c r="Q83" s="223">
        <v>62.574902139886014</v>
      </c>
      <c r="R83" s="223">
        <v>56.655082223574723</v>
      </c>
      <c r="S83" s="223">
        <v>52</v>
      </c>
      <c r="T83" s="223">
        <v>74</v>
      </c>
      <c r="U83" s="223">
        <v>46</v>
      </c>
      <c r="V83" s="224">
        <v>142</v>
      </c>
      <c r="W83" s="220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6"/>
    </row>
    <row r="84" spans="1:65">
      <c r="A84" s="29"/>
      <c r="B84" s="20" t="s">
        <v>258</v>
      </c>
      <c r="C84" s="12"/>
      <c r="D84" s="227">
        <v>72.666666666666671</v>
      </c>
      <c r="E84" s="227">
        <v>20.333333333333332</v>
      </c>
      <c r="F84" s="227">
        <v>75.741150000000019</v>
      </c>
      <c r="G84" s="227">
        <v>6.1499999999999995</v>
      </c>
      <c r="H84" s="227">
        <v>56.900000000000006</v>
      </c>
      <c r="I84" s="227">
        <v>84.333333333333329</v>
      </c>
      <c r="J84" s="227">
        <v>60</v>
      </c>
      <c r="K84" s="227">
        <v>60</v>
      </c>
      <c r="L84" s="227">
        <v>60</v>
      </c>
      <c r="M84" s="227">
        <v>60</v>
      </c>
      <c r="N84" s="227">
        <v>60</v>
      </c>
      <c r="O84" s="227">
        <v>62.666666666666664</v>
      </c>
      <c r="P84" s="227">
        <v>60.083333333333336</v>
      </c>
      <c r="Q84" s="227">
        <v>62.051569046750764</v>
      </c>
      <c r="R84" s="227">
        <v>57.988100234746611</v>
      </c>
      <c r="S84" s="227">
        <v>54.166666666666664</v>
      </c>
      <c r="T84" s="227">
        <v>74.666666666666671</v>
      </c>
      <c r="U84" s="227">
        <v>48.666666666666664</v>
      </c>
      <c r="V84" s="227">
        <v>135</v>
      </c>
      <c r="W84" s="220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29"/>
      <c r="B85" s="3" t="s">
        <v>259</v>
      </c>
      <c r="C85" s="28"/>
      <c r="D85" s="223">
        <v>72.5</v>
      </c>
      <c r="E85" s="223">
        <v>20.5</v>
      </c>
      <c r="F85" s="223">
        <v>76.148966666666666</v>
      </c>
      <c r="G85" s="223">
        <v>6.1</v>
      </c>
      <c r="H85" s="223">
        <v>57.2</v>
      </c>
      <c r="I85" s="223">
        <v>83.5</v>
      </c>
      <c r="J85" s="223">
        <v>60</v>
      </c>
      <c r="K85" s="223">
        <v>60</v>
      </c>
      <c r="L85" s="223">
        <v>60</v>
      </c>
      <c r="M85" s="223">
        <v>60</v>
      </c>
      <c r="N85" s="223">
        <v>60</v>
      </c>
      <c r="O85" s="223">
        <v>62</v>
      </c>
      <c r="P85" s="223">
        <v>60.099999999999994</v>
      </c>
      <c r="Q85" s="223">
        <v>62.201285076242456</v>
      </c>
      <c r="R85" s="223">
        <v>58.241941816645337</v>
      </c>
      <c r="S85" s="223">
        <v>55</v>
      </c>
      <c r="T85" s="223">
        <v>74</v>
      </c>
      <c r="U85" s="223">
        <v>49</v>
      </c>
      <c r="V85" s="223">
        <v>134.5</v>
      </c>
      <c r="W85" s="220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29"/>
      <c r="B86" s="3" t="s">
        <v>260</v>
      </c>
      <c r="C86" s="28"/>
      <c r="D86" s="223">
        <v>1.2110601416389968</v>
      </c>
      <c r="E86" s="223">
        <v>1.7511900715418265</v>
      </c>
      <c r="F86" s="223">
        <v>3.5248942721259979</v>
      </c>
      <c r="G86" s="223">
        <v>0.70356236397351768</v>
      </c>
      <c r="H86" s="223">
        <v>1.3311649033835002</v>
      </c>
      <c r="I86" s="223">
        <v>2.503331114069145</v>
      </c>
      <c r="J86" s="223">
        <v>0</v>
      </c>
      <c r="K86" s="223">
        <v>0</v>
      </c>
      <c r="L86" s="223">
        <v>0</v>
      </c>
      <c r="M86" s="223">
        <v>0</v>
      </c>
      <c r="N86" s="223">
        <v>0</v>
      </c>
      <c r="O86" s="223">
        <v>1.0327955589886444</v>
      </c>
      <c r="P86" s="223">
        <v>0.27868739954771321</v>
      </c>
      <c r="Q86" s="223">
        <v>0.84320431876374136</v>
      </c>
      <c r="R86" s="223">
        <v>1.5627501604342884</v>
      </c>
      <c r="S86" s="223">
        <v>1.3291601358251257</v>
      </c>
      <c r="T86" s="223">
        <v>1.7511900715418263</v>
      </c>
      <c r="U86" s="223">
        <v>1.6329931618554521</v>
      </c>
      <c r="V86" s="223">
        <v>5.6213877290220786</v>
      </c>
      <c r="W86" s="220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29"/>
      <c r="B87" s="3" t="s">
        <v>86</v>
      </c>
      <c r="C87" s="28"/>
      <c r="D87" s="13">
        <v>1.6665965251912798E-2</v>
      </c>
      <c r="E87" s="13">
        <v>8.6124101879106227E-2</v>
      </c>
      <c r="F87" s="13">
        <v>4.6538694911893955E-2</v>
      </c>
      <c r="G87" s="13">
        <v>0.11440038438593784</v>
      </c>
      <c r="H87" s="13">
        <v>2.3394813767724079E-2</v>
      </c>
      <c r="I87" s="13">
        <v>2.9683768151017531E-2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1.6480780196627305E-2</v>
      </c>
      <c r="P87" s="13">
        <v>4.6383478426803865E-3</v>
      </c>
      <c r="Q87" s="13">
        <v>1.3588767080627021E-2</v>
      </c>
      <c r="R87" s="13">
        <v>2.6949497467721569E-2</v>
      </c>
      <c r="S87" s="13">
        <v>2.4538340969079246E-2</v>
      </c>
      <c r="T87" s="13">
        <v>2.3453438458149456E-2</v>
      </c>
      <c r="U87" s="13">
        <v>3.355465401072847E-2</v>
      </c>
      <c r="V87" s="13">
        <v>4.1639909103867251E-2</v>
      </c>
      <c r="W87" s="149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261</v>
      </c>
      <c r="C88" s="28"/>
      <c r="D88" s="13">
        <v>0.12741349465345464</v>
      </c>
      <c r="E88" s="13">
        <v>-0.68453108635843707</v>
      </c>
      <c r="F88" s="13">
        <v>0.17511368730144294</v>
      </c>
      <c r="G88" s="13">
        <v>-0.90458358267726502</v>
      </c>
      <c r="H88" s="13">
        <v>-0.11720420395713427</v>
      </c>
      <c r="I88" s="13">
        <v>0.30842024838222026</v>
      </c>
      <c r="J88" s="13">
        <v>-6.9108123680633793E-2</v>
      </c>
      <c r="K88" s="13">
        <v>-6.9108123680633793E-2</v>
      </c>
      <c r="L88" s="13">
        <v>-6.9108123680633793E-2</v>
      </c>
      <c r="M88" s="13">
        <v>-6.9108123680633793E-2</v>
      </c>
      <c r="N88" s="13">
        <v>-6.9108123680633793E-2</v>
      </c>
      <c r="O88" s="13">
        <v>-2.7735151399773117E-2</v>
      </c>
      <c r="P88" s="13">
        <v>-6.7815218296856883E-2</v>
      </c>
      <c r="Q88" s="13">
        <v>-3.7278307691824608E-2</v>
      </c>
      <c r="R88" s="13">
        <v>-0.10032247613802081</v>
      </c>
      <c r="S88" s="13">
        <v>-0.1596115005450166</v>
      </c>
      <c r="T88" s="13">
        <v>0.15844322386410026</v>
      </c>
      <c r="U88" s="13">
        <v>-0.24494325587429189</v>
      </c>
      <c r="V88" s="13">
        <v>1.0945067217185738</v>
      </c>
      <c r="W88" s="149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262</v>
      </c>
      <c r="C89" s="46"/>
      <c r="D89" s="44">
        <v>0.65</v>
      </c>
      <c r="E89" s="44">
        <v>2.29</v>
      </c>
      <c r="F89" s="44">
        <v>0.82</v>
      </c>
      <c r="G89" s="44">
        <v>3.09</v>
      </c>
      <c r="H89" s="44">
        <v>0.23</v>
      </c>
      <c r="I89" s="44">
        <v>1.31</v>
      </c>
      <c r="J89" s="44" t="s">
        <v>263</v>
      </c>
      <c r="K89" s="44" t="s">
        <v>263</v>
      </c>
      <c r="L89" s="44" t="s">
        <v>263</v>
      </c>
      <c r="M89" s="44" t="s">
        <v>263</v>
      </c>
      <c r="N89" s="44" t="s">
        <v>263</v>
      </c>
      <c r="O89" s="44">
        <v>0.09</v>
      </c>
      <c r="P89" s="44">
        <v>0.06</v>
      </c>
      <c r="Q89" s="44">
        <v>0.06</v>
      </c>
      <c r="R89" s="44">
        <v>0.17</v>
      </c>
      <c r="S89" s="44">
        <v>0.39</v>
      </c>
      <c r="T89" s="44">
        <v>0.76</v>
      </c>
      <c r="U89" s="44">
        <v>0.7</v>
      </c>
      <c r="V89" s="44">
        <v>4.1500000000000004</v>
      </c>
      <c r="W89" s="149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 t="s">
        <v>318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>
      <c r="BM91" s="55"/>
    </row>
    <row r="92" spans="1:65" ht="15">
      <c r="B92" s="8" t="s">
        <v>568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224</v>
      </c>
      <c r="C94" s="9" t="s">
        <v>224</v>
      </c>
      <c r="D94" s="147" t="s">
        <v>226</v>
      </c>
      <c r="E94" s="148" t="s">
        <v>227</v>
      </c>
      <c r="F94" s="148" t="s">
        <v>230</v>
      </c>
      <c r="G94" s="148" t="s">
        <v>234</v>
      </c>
      <c r="H94" s="148" t="s">
        <v>235</v>
      </c>
      <c r="I94" s="148" t="s">
        <v>236</v>
      </c>
      <c r="J94" s="148" t="s">
        <v>237</v>
      </c>
      <c r="K94" s="148" t="s">
        <v>264</v>
      </c>
      <c r="L94" s="148" t="s">
        <v>238</v>
      </c>
      <c r="M94" s="148" t="s">
        <v>241</v>
      </c>
      <c r="N94" s="148" t="s">
        <v>243</v>
      </c>
      <c r="O94" s="148" t="s">
        <v>244</v>
      </c>
      <c r="P94" s="148" t="s">
        <v>245</v>
      </c>
      <c r="Q94" s="148" t="s">
        <v>246</v>
      </c>
      <c r="R94" s="148" t="s">
        <v>249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312</v>
      </c>
      <c r="E95" s="11" t="s">
        <v>266</v>
      </c>
      <c r="F95" s="11" t="s">
        <v>312</v>
      </c>
      <c r="G95" s="11" t="s">
        <v>266</v>
      </c>
      <c r="H95" s="11" t="s">
        <v>266</v>
      </c>
      <c r="I95" s="11" t="s">
        <v>266</v>
      </c>
      <c r="J95" s="11" t="s">
        <v>266</v>
      </c>
      <c r="K95" s="11" t="s">
        <v>266</v>
      </c>
      <c r="L95" s="11" t="s">
        <v>266</v>
      </c>
      <c r="M95" s="11" t="s">
        <v>266</v>
      </c>
      <c r="N95" s="11" t="s">
        <v>312</v>
      </c>
      <c r="O95" s="11" t="s">
        <v>312</v>
      </c>
      <c r="P95" s="11" t="s">
        <v>266</v>
      </c>
      <c r="Q95" s="11" t="s">
        <v>312</v>
      </c>
      <c r="R95" s="11" t="s">
        <v>313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314</v>
      </c>
      <c r="E96" s="25" t="s">
        <v>315</v>
      </c>
      <c r="F96" s="25" t="s">
        <v>315</v>
      </c>
      <c r="G96" s="25" t="s">
        <v>315</v>
      </c>
      <c r="H96" s="25" t="s">
        <v>315</v>
      </c>
      <c r="I96" s="25" t="s">
        <v>315</v>
      </c>
      <c r="J96" s="25" t="s">
        <v>315</v>
      </c>
      <c r="K96" s="25" t="s">
        <v>315</v>
      </c>
      <c r="L96" s="25" t="s">
        <v>117</v>
      </c>
      <c r="M96" s="25" t="s">
        <v>316</v>
      </c>
      <c r="N96" s="25" t="s">
        <v>314</v>
      </c>
      <c r="O96" s="25" t="s">
        <v>317</v>
      </c>
      <c r="P96" s="25" t="s">
        <v>317</v>
      </c>
      <c r="Q96" s="25" t="s">
        <v>317</v>
      </c>
      <c r="R96" s="25" t="s">
        <v>316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3" t="s">
        <v>206</v>
      </c>
      <c r="E97" s="21">
        <v>0.12</v>
      </c>
      <c r="F97" s="143">
        <v>0.4</v>
      </c>
      <c r="G97" s="21">
        <v>0.13</v>
      </c>
      <c r="H97" s="21">
        <v>0.14000000000000001</v>
      </c>
      <c r="I97" s="21">
        <v>0.13</v>
      </c>
      <c r="J97" s="21">
        <v>0.13</v>
      </c>
      <c r="K97" s="21">
        <v>0.13</v>
      </c>
      <c r="L97" s="21">
        <v>0.15</v>
      </c>
      <c r="M97" s="143" t="s">
        <v>206</v>
      </c>
      <c r="N97" s="143" t="s">
        <v>206</v>
      </c>
      <c r="O97" s="143">
        <v>0.2</v>
      </c>
      <c r="P97" s="21">
        <v>0.14000000000000001</v>
      </c>
      <c r="Q97" s="143" t="s">
        <v>105</v>
      </c>
      <c r="R97" s="143">
        <v>0.24299999999999999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4" t="s">
        <v>206</v>
      </c>
      <c r="E98" s="11">
        <v>0.11</v>
      </c>
      <c r="F98" s="144">
        <v>0.3</v>
      </c>
      <c r="G98" s="11">
        <v>0.13</v>
      </c>
      <c r="H98" s="11">
        <v>0.14000000000000001</v>
      </c>
      <c r="I98" s="11">
        <v>0.12</v>
      </c>
      <c r="J98" s="11">
        <v>0.12</v>
      </c>
      <c r="K98" s="11">
        <v>0.13</v>
      </c>
      <c r="L98" s="11">
        <v>0.16</v>
      </c>
      <c r="M98" s="144" t="s">
        <v>206</v>
      </c>
      <c r="N98" s="144" t="s">
        <v>206</v>
      </c>
      <c r="O98" s="144">
        <v>0.1</v>
      </c>
      <c r="P98" s="11">
        <v>0.15</v>
      </c>
      <c r="Q98" s="144" t="s">
        <v>105</v>
      </c>
      <c r="R98" s="144">
        <v>0.245</v>
      </c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4" t="s">
        <v>206</v>
      </c>
      <c r="E99" s="11">
        <v>0.11</v>
      </c>
      <c r="F99" s="144">
        <v>0.2</v>
      </c>
      <c r="G99" s="11">
        <v>0.13</v>
      </c>
      <c r="H99" s="11">
        <v>0.14000000000000001</v>
      </c>
      <c r="I99" s="11">
        <v>0.13</v>
      </c>
      <c r="J99" s="11">
        <v>0.12</v>
      </c>
      <c r="K99" s="11">
        <v>0.13</v>
      </c>
      <c r="L99" s="11">
        <v>0.13</v>
      </c>
      <c r="M99" s="144" t="s">
        <v>206</v>
      </c>
      <c r="N99" s="144" t="s">
        <v>206</v>
      </c>
      <c r="O99" s="144">
        <v>0.1</v>
      </c>
      <c r="P99" s="11">
        <v>0.17</v>
      </c>
      <c r="Q99" s="144" t="s">
        <v>105</v>
      </c>
      <c r="R99" s="144">
        <v>0.24199999999999997</v>
      </c>
      <c r="S99" s="14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4" t="s">
        <v>206</v>
      </c>
      <c r="E100" s="11">
        <v>0.11</v>
      </c>
      <c r="F100" s="144">
        <v>0.1</v>
      </c>
      <c r="G100" s="11">
        <v>0.14000000000000001</v>
      </c>
      <c r="H100" s="11">
        <v>0.14000000000000001</v>
      </c>
      <c r="I100" s="11">
        <v>0.13</v>
      </c>
      <c r="J100" s="11">
        <v>0.13</v>
      </c>
      <c r="K100" s="11">
        <v>0.13</v>
      </c>
      <c r="L100" s="11">
        <v>0.16</v>
      </c>
      <c r="M100" s="144" t="s">
        <v>206</v>
      </c>
      <c r="N100" s="144" t="s">
        <v>206</v>
      </c>
      <c r="O100" s="144">
        <v>0.1</v>
      </c>
      <c r="P100" s="11">
        <v>0.15</v>
      </c>
      <c r="Q100" s="144" t="s">
        <v>105</v>
      </c>
      <c r="R100" s="144">
        <v>0.215</v>
      </c>
      <c r="S100" s="14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0.13416666666666666</v>
      </c>
    </row>
    <row r="101" spans="1:65">
      <c r="A101" s="29"/>
      <c r="B101" s="19">
        <v>1</v>
      </c>
      <c r="C101" s="9">
        <v>5</v>
      </c>
      <c r="D101" s="144" t="s">
        <v>206</v>
      </c>
      <c r="E101" s="11">
        <v>0.11</v>
      </c>
      <c r="F101" s="144">
        <v>0.3</v>
      </c>
      <c r="G101" s="11">
        <v>0.13</v>
      </c>
      <c r="H101" s="11">
        <v>0.14000000000000001</v>
      </c>
      <c r="I101" s="11">
        <v>0.13</v>
      </c>
      <c r="J101" s="11">
        <v>0.12</v>
      </c>
      <c r="K101" s="11">
        <v>0.13</v>
      </c>
      <c r="L101" s="11">
        <v>0.15</v>
      </c>
      <c r="M101" s="144" t="s">
        <v>206</v>
      </c>
      <c r="N101" s="144" t="s">
        <v>206</v>
      </c>
      <c r="O101" s="144">
        <v>0.1</v>
      </c>
      <c r="P101" s="11">
        <v>0.16</v>
      </c>
      <c r="Q101" s="144" t="s">
        <v>105</v>
      </c>
      <c r="R101" s="144">
        <v>0.21</v>
      </c>
      <c r="S101" s="14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136</v>
      </c>
    </row>
    <row r="102" spans="1:65">
      <c r="A102" s="29"/>
      <c r="B102" s="19">
        <v>1</v>
      </c>
      <c r="C102" s="9">
        <v>6</v>
      </c>
      <c r="D102" s="144" t="s">
        <v>206</v>
      </c>
      <c r="E102" s="11">
        <v>0.11</v>
      </c>
      <c r="F102" s="144">
        <v>0.3</v>
      </c>
      <c r="G102" s="11">
        <v>0.13</v>
      </c>
      <c r="H102" s="11">
        <v>0.13</v>
      </c>
      <c r="I102" s="11">
        <v>0.13</v>
      </c>
      <c r="J102" s="11">
        <v>0.13</v>
      </c>
      <c r="K102" s="11">
        <v>0.13</v>
      </c>
      <c r="L102" s="11">
        <v>0.17</v>
      </c>
      <c r="M102" s="144" t="s">
        <v>206</v>
      </c>
      <c r="N102" s="144" t="s">
        <v>206</v>
      </c>
      <c r="O102" s="144">
        <v>0.1</v>
      </c>
      <c r="P102" s="11">
        <v>0.16</v>
      </c>
      <c r="Q102" s="144" t="s">
        <v>105</v>
      </c>
      <c r="R102" s="144">
        <v>0.26100000000000001</v>
      </c>
      <c r="S102" s="14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258</v>
      </c>
      <c r="C103" s="12"/>
      <c r="D103" s="22" t="s">
        <v>626</v>
      </c>
      <c r="E103" s="22">
        <v>0.11166666666666665</v>
      </c>
      <c r="F103" s="22">
        <v>0.26666666666666666</v>
      </c>
      <c r="G103" s="22">
        <v>0.13166666666666668</v>
      </c>
      <c r="H103" s="22">
        <v>0.13833333333333334</v>
      </c>
      <c r="I103" s="22">
        <v>0.12833333333333333</v>
      </c>
      <c r="J103" s="22">
        <v>0.125</v>
      </c>
      <c r="K103" s="22">
        <v>0.13</v>
      </c>
      <c r="L103" s="22">
        <v>0.15333333333333335</v>
      </c>
      <c r="M103" s="22" t="s">
        <v>626</v>
      </c>
      <c r="N103" s="22" t="s">
        <v>626</v>
      </c>
      <c r="O103" s="22">
        <v>0.11666666666666665</v>
      </c>
      <c r="P103" s="22">
        <v>0.15500000000000003</v>
      </c>
      <c r="Q103" s="22" t="s">
        <v>626</v>
      </c>
      <c r="R103" s="22">
        <v>0.23599999999999999</v>
      </c>
      <c r="S103" s="14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259</v>
      </c>
      <c r="C104" s="28"/>
      <c r="D104" s="11" t="s">
        <v>626</v>
      </c>
      <c r="E104" s="11">
        <v>0.11</v>
      </c>
      <c r="F104" s="11">
        <v>0.3</v>
      </c>
      <c r="G104" s="11">
        <v>0.13</v>
      </c>
      <c r="H104" s="11">
        <v>0.14000000000000001</v>
      </c>
      <c r="I104" s="11">
        <v>0.13</v>
      </c>
      <c r="J104" s="11">
        <v>0.125</v>
      </c>
      <c r="K104" s="11">
        <v>0.13</v>
      </c>
      <c r="L104" s="11">
        <v>0.155</v>
      </c>
      <c r="M104" s="11" t="s">
        <v>626</v>
      </c>
      <c r="N104" s="11" t="s">
        <v>626</v>
      </c>
      <c r="O104" s="11">
        <v>0.1</v>
      </c>
      <c r="P104" s="11">
        <v>0.155</v>
      </c>
      <c r="Q104" s="11" t="s">
        <v>626</v>
      </c>
      <c r="R104" s="11">
        <v>0.24249999999999999</v>
      </c>
      <c r="S104" s="149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260</v>
      </c>
      <c r="C105" s="28"/>
      <c r="D105" s="23" t="s">
        <v>626</v>
      </c>
      <c r="E105" s="23">
        <v>4.082482904638628E-3</v>
      </c>
      <c r="F105" s="23">
        <v>0.10327955589886452</v>
      </c>
      <c r="G105" s="23">
        <v>4.0824829046386341E-3</v>
      </c>
      <c r="H105" s="23">
        <v>4.0824829046386332E-3</v>
      </c>
      <c r="I105" s="23">
        <v>4.0824829046386341E-3</v>
      </c>
      <c r="J105" s="23">
        <v>5.4772255750516656E-3</v>
      </c>
      <c r="K105" s="23">
        <v>0</v>
      </c>
      <c r="L105" s="23">
        <v>1.3662601021279468E-2</v>
      </c>
      <c r="M105" s="23" t="s">
        <v>626</v>
      </c>
      <c r="N105" s="23" t="s">
        <v>626</v>
      </c>
      <c r="O105" s="23">
        <v>4.0824829046386402E-2</v>
      </c>
      <c r="P105" s="23">
        <v>1.0488088481701515E-2</v>
      </c>
      <c r="Q105" s="23" t="s">
        <v>626</v>
      </c>
      <c r="R105" s="23">
        <v>1.9534584715319648E-2</v>
      </c>
      <c r="S105" s="14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 t="s">
        <v>626</v>
      </c>
      <c r="E106" s="13">
        <v>3.6559548399748912E-2</v>
      </c>
      <c r="F106" s="13">
        <v>0.38729833462074198</v>
      </c>
      <c r="G106" s="13">
        <v>3.100619927573646E-2</v>
      </c>
      <c r="H106" s="13">
        <v>2.9511924611845541E-2</v>
      </c>
      <c r="I106" s="13">
        <v>3.1811555101080267E-2</v>
      </c>
      <c r="J106" s="13">
        <v>4.3817804600413325E-2</v>
      </c>
      <c r="K106" s="13">
        <v>0</v>
      </c>
      <c r="L106" s="13">
        <v>8.9103919703996518E-2</v>
      </c>
      <c r="M106" s="13" t="s">
        <v>626</v>
      </c>
      <c r="N106" s="13" t="s">
        <v>626</v>
      </c>
      <c r="O106" s="13">
        <v>0.34992710611188349</v>
      </c>
      <c r="P106" s="13">
        <v>6.7665086978719438E-2</v>
      </c>
      <c r="Q106" s="13" t="s">
        <v>626</v>
      </c>
      <c r="R106" s="13">
        <v>8.2773664047964615E-2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261</v>
      </c>
      <c r="C107" s="28"/>
      <c r="D107" s="13" t="s">
        <v>626</v>
      </c>
      <c r="E107" s="13">
        <v>-0.16770186335403736</v>
      </c>
      <c r="F107" s="13">
        <v>0.98757763975155299</v>
      </c>
      <c r="G107" s="13">
        <v>-1.8633540372670621E-2</v>
      </c>
      <c r="H107" s="13">
        <v>3.1055900621118182E-2</v>
      </c>
      <c r="I107" s="13">
        <v>-4.3478260869565188E-2</v>
      </c>
      <c r="J107" s="13">
        <v>-6.8322981366459534E-2</v>
      </c>
      <c r="K107" s="13">
        <v>-3.105590062111796E-2</v>
      </c>
      <c r="L107" s="13">
        <v>0.14285714285714302</v>
      </c>
      <c r="M107" s="13" t="s">
        <v>626</v>
      </c>
      <c r="N107" s="13" t="s">
        <v>626</v>
      </c>
      <c r="O107" s="13">
        <v>-0.13043478260869568</v>
      </c>
      <c r="P107" s="13">
        <v>0.15527950310559024</v>
      </c>
      <c r="Q107" s="13" t="s">
        <v>626</v>
      </c>
      <c r="R107" s="13">
        <v>0.75900621118012435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262</v>
      </c>
      <c r="C108" s="46"/>
      <c r="D108" s="44">
        <v>2.2999999999999998</v>
      </c>
      <c r="E108" s="44">
        <v>0.99</v>
      </c>
      <c r="F108" s="44" t="s">
        <v>263</v>
      </c>
      <c r="G108" s="44">
        <v>0.52</v>
      </c>
      <c r="H108" s="44">
        <v>0.36</v>
      </c>
      <c r="I108" s="44">
        <v>0.59</v>
      </c>
      <c r="J108" s="44">
        <v>0.67</v>
      </c>
      <c r="K108" s="44">
        <v>0.56000000000000005</v>
      </c>
      <c r="L108" s="44">
        <v>0</v>
      </c>
      <c r="M108" s="44">
        <v>2.2999999999999998</v>
      </c>
      <c r="N108" s="44">
        <v>2.2999999999999998</v>
      </c>
      <c r="O108" s="44" t="s">
        <v>263</v>
      </c>
      <c r="P108" s="44">
        <v>0.04</v>
      </c>
      <c r="Q108" s="44">
        <v>8.25</v>
      </c>
      <c r="R108" s="44">
        <v>1.97</v>
      </c>
      <c r="S108" s="149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5"/>
    </row>
    <row r="110" spans="1:65">
      <c r="BM110" s="55"/>
    </row>
    <row r="111" spans="1:65" ht="15">
      <c r="B111" s="8" t="s">
        <v>569</v>
      </c>
      <c r="BM111" s="27" t="s">
        <v>66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149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224</v>
      </c>
      <c r="C113" s="9" t="s">
        <v>224</v>
      </c>
      <c r="D113" s="147" t="s">
        <v>226</v>
      </c>
      <c r="E113" s="148" t="s">
        <v>227</v>
      </c>
      <c r="F113" s="148" t="s">
        <v>228</v>
      </c>
      <c r="G113" s="148" t="s">
        <v>229</v>
      </c>
      <c r="H113" s="148" t="s">
        <v>230</v>
      </c>
      <c r="I113" s="148" t="s">
        <v>231</v>
      </c>
      <c r="J113" s="148" t="s">
        <v>232</v>
      </c>
      <c r="K113" s="148" t="s">
        <v>234</v>
      </c>
      <c r="L113" s="148" t="s">
        <v>235</v>
      </c>
      <c r="M113" s="148" t="s">
        <v>236</v>
      </c>
      <c r="N113" s="148" t="s">
        <v>237</v>
      </c>
      <c r="O113" s="148" t="s">
        <v>264</v>
      </c>
      <c r="P113" s="148" t="s">
        <v>238</v>
      </c>
      <c r="Q113" s="148" t="s">
        <v>239</v>
      </c>
      <c r="R113" s="148" t="s">
        <v>240</v>
      </c>
      <c r="S113" s="148" t="s">
        <v>241</v>
      </c>
      <c r="T113" s="148" t="s">
        <v>243</v>
      </c>
      <c r="U113" s="148" t="s">
        <v>244</v>
      </c>
      <c r="V113" s="148" t="s">
        <v>245</v>
      </c>
      <c r="W113" s="148" t="s">
        <v>246</v>
      </c>
      <c r="X113" s="148" t="s">
        <v>249</v>
      </c>
      <c r="Y113" s="149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312</v>
      </c>
      <c r="E114" s="11" t="s">
        <v>266</v>
      </c>
      <c r="F114" s="11" t="s">
        <v>266</v>
      </c>
      <c r="G114" s="11" t="s">
        <v>266</v>
      </c>
      <c r="H114" s="11" t="s">
        <v>312</v>
      </c>
      <c r="I114" s="11" t="s">
        <v>266</v>
      </c>
      <c r="J114" s="11" t="s">
        <v>313</v>
      </c>
      <c r="K114" s="11" t="s">
        <v>266</v>
      </c>
      <c r="L114" s="11" t="s">
        <v>266</v>
      </c>
      <c r="M114" s="11" t="s">
        <v>266</v>
      </c>
      <c r="N114" s="11" t="s">
        <v>266</v>
      </c>
      <c r="O114" s="11" t="s">
        <v>266</v>
      </c>
      <c r="P114" s="11" t="s">
        <v>266</v>
      </c>
      <c r="Q114" s="11" t="s">
        <v>312</v>
      </c>
      <c r="R114" s="11" t="s">
        <v>266</v>
      </c>
      <c r="S114" s="11" t="s">
        <v>266</v>
      </c>
      <c r="T114" s="11" t="s">
        <v>312</v>
      </c>
      <c r="U114" s="11" t="s">
        <v>312</v>
      </c>
      <c r="V114" s="11" t="s">
        <v>266</v>
      </c>
      <c r="W114" s="11" t="s">
        <v>312</v>
      </c>
      <c r="X114" s="11" t="s">
        <v>313</v>
      </c>
      <c r="Y114" s="149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314</v>
      </c>
      <c r="E115" s="25" t="s">
        <v>315</v>
      </c>
      <c r="F115" s="25" t="s">
        <v>316</v>
      </c>
      <c r="G115" s="25" t="s">
        <v>317</v>
      </c>
      <c r="H115" s="25" t="s">
        <v>315</v>
      </c>
      <c r="I115" s="25" t="s">
        <v>315</v>
      </c>
      <c r="J115" s="25" t="s">
        <v>314</v>
      </c>
      <c r="K115" s="25" t="s">
        <v>315</v>
      </c>
      <c r="L115" s="25" t="s">
        <v>315</v>
      </c>
      <c r="M115" s="25" t="s">
        <v>315</v>
      </c>
      <c r="N115" s="25" t="s">
        <v>315</v>
      </c>
      <c r="O115" s="25" t="s">
        <v>315</v>
      </c>
      <c r="P115" s="25" t="s">
        <v>117</v>
      </c>
      <c r="Q115" s="25" t="s">
        <v>315</v>
      </c>
      <c r="R115" s="25" t="s">
        <v>116</v>
      </c>
      <c r="S115" s="25" t="s">
        <v>316</v>
      </c>
      <c r="T115" s="25" t="s">
        <v>314</v>
      </c>
      <c r="U115" s="25" t="s">
        <v>317</v>
      </c>
      <c r="V115" s="25" t="s">
        <v>317</v>
      </c>
      <c r="W115" s="25" t="s">
        <v>317</v>
      </c>
      <c r="X115" s="25" t="s">
        <v>316</v>
      </c>
      <c r="Y115" s="149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3.45</v>
      </c>
      <c r="E116" s="21">
        <v>3.42</v>
      </c>
      <c r="F116" s="21">
        <v>3.5392489347862721</v>
      </c>
      <c r="G116" s="143">
        <v>2.2708699304974198</v>
      </c>
      <c r="H116" s="21">
        <v>3.74</v>
      </c>
      <c r="I116" s="143">
        <v>3.08</v>
      </c>
      <c r="J116" s="143">
        <v>4</v>
      </c>
      <c r="K116" s="21">
        <v>3.4</v>
      </c>
      <c r="L116" s="21">
        <v>3.39</v>
      </c>
      <c r="M116" s="21">
        <v>3.27</v>
      </c>
      <c r="N116" s="21">
        <v>3.17</v>
      </c>
      <c r="O116" s="21">
        <v>3.38</v>
      </c>
      <c r="P116" s="21">
        <v>3.53</v>
      </c>
      <c r="Q116" s="21">
        <v>3.51</v>
      </c>
      <c r="R116" s="21">
        <v>3.52</v>
      </c>
      <c r="S116" s="21">
        <v>3.4704048753647903</v>
      </c>
      <c r="T116" s="21">
        <v>3.5211819598518979</v>
      </c>
      <c r="U116" s="21">
        <v>3.38</v>
      </c>
      <c r="V116" s="21">
        <v>3.51</v>
      </c>
      <c r="W116" s="143">
        <v>2.8</v>
      </c>
      <c r="X116" s="143">
        <v>4.1369999999999996</v>
      </c>
      <c r="Y116" s="149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3.41</v>
      </c>
      <c r="E117" s="11">
        <v>3.48</v>
      </c>
      <c r="F117" s="11">
        <v>3.2119551153062522</v>
      </c>
      <c r="G117" s="144">
        <v>2.32930701806661</v>
      </c>
      <c r="H117" s="11">
        <v>3.54</v>
      </c>
      <c r="I117" s="144">
        <v>3.14</v>
      </c>
      <c r="J117" s="144">
        <v>4</v>
      </c>
      <c r="K117" s="11">
        <v>3.4</v>
      </c>
      <c r="L117" s="11">
        <v>3.51</v>
      </c>
      <c r="M117" s="11">
        <v>3.46</v>
      </c>
      <c r="N117" s="11">
        <v>3.18</v>
      </c>
      <c r="O117" s="11">
        <v>3.3</v>
      </c>
      <c r="P117" s="11">
        <v>3.46</v>
      </c>
      <c r="Q117" s="11">
        <v>3.62</v>
      </c>
      <c r="R117" s="11">
        <v>3.48</v>
      </c>
      <c r="S117" s="11">
        <v>3.3980645431270973</v>
      </c>
      <c r="T117" s="11">
        <v>3.5393990962699022</v>
      </c>
      <c r="U117" s="11">
        <v>3.32</v>
      </c>
      <c r="V117" s="11">
        <v>3.4</v>
      </c>
      <c r="W117" s="144">
        <v>2.8</v>
      </c>
      <c r="X117" s="144">
        <v>3.1230000000000002</v>
      </c>
      <c r="Y117" s="149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3.54</v>
      </c>
      <c r="E118" s="145">
        <v>3.68</v>
      </c>
      <c r="F118" s="11">
        <v>3.4282446188444617</v>
      </c>
      <c r="G118" s="144">
        <v>2.2968217944205498</v>
      </c>
      <c r="H118" s="11">
        <v>3.53</v>
      </c>
      <c r="I118" s="144">
        <v>3.06</v>
      </c>
      <c r="J118" s="144">
        <v>4</v>
      </c>
      <c r="K118" s="11">
        <v>3.48</v>
      </c>
      <c r="L118" s="11">
        <v>3.44</v>
      </c>
      <c r="M118" s="11">
        <v>3.7</v>
      </c>
      <c r="N118" s="11">
        <v>3.26</v>
      </c>
      <c r="O118" s="11">
        <v>3.44</v>
      </c>
      <c r="P118" s="11">
        <v>3.5</v>
      </c>
      <c r="Q118" s="11">
        <v>3.55</v>
      </c>
      <c r="R118" s="11">
        <v>3.47</v>
      </c>
      <c r="S118" s="11">
        <v>3.2458578192007224</v>
      </c>
      <c r="T118" s="11">
        <v>3.1675571011405212</v>
      </c>
      <c r="U118" s="11">
        <v>3.41</v>
      </c>
      <c r="V118" s="11">
        <v>3.32</v>
      </c>
      <c r="W118" s="144">
        <v>2.9</v>
      </c>
      <c r="X118" s="144">
        <v>6.8769999999999998</v>
      </c>
      <c r="Y118" s="149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3.54</v>
      </c>
      <c r="E119" s="11">
        <v>3.36</v>
      </c>
      <c r="F119" s="11">
        <v>3.4322943124129401</v>
      </c>
      <c r="G119" s="144">
        <v>2.31831811505621</v>
      </c>
      <c r="H119" s="11">
        <v>3.58</v>
      </c>
      <c r="I119" s="144">
        <v>3.27</v>
      </c>
      <c r="J119" s="144">
        <v>5</v>
      </c>
      <c r="K119" s="11">
        <v>3.45</v>
      </c>
      <c r="L119" s="11">
        <v>3.4</v>
      </c>
      <c r="M119" s="11">
        <v>3.56</v>
      </c>
      <c r="N119" s="11">
        <v>3.24</v>
      </c>
      <c r="O119" s="11">
        <v>3.43</v>
      </c>
      <c r="P119" s="11">
        <v>3.51</v>
      </c>
      <c r="Q119" s="11">
        <v>3.57</v>
      </c>
      <c r="R119" s="11">
        <v>3.51</v>
      </c>
      <c r="S119" s="11">
        <v>3.364289637469434</v>
      </c>
      <c r="T119" s="11">
        <v>3.5380298374455905</v>
      </c>
      <c r="U119" s="11">
        <v>3.35</v>
      </c>
      <c r="V119" s="11">
        <v>3.32</v>
      </c>
      <c r="W119" s="144">
        <v>2.8</v>
      </c>
      <c r="X119" s="144">
        <v>6.1150000000000002</v>
      </c>
      <c r="Y119" s="149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3.4370785480949171</v>
      </c>
    </row>
    <row r="120" spans="1:65">
      <c r="A120" s="29"/>
      <c r="B120" s="19">
        <v>1</v>
      </c>
      <c r="C120" s="9">
        <v>5</v>
      </c>
      <c r="D120" s="11">
        <v>3.47</v>
      </c>
      <c r="E120" s="11">
        <v>3.3</v>
      </c>
      <c r="F120" s="11">
        <v>3.3840722548495719</v>
      </c>
      <c r="G120" s="144">
        <v>2.2208902372102002</v>
      </c>
      <c r="H120" s="11">
        <v>3.51</v>
      </c>
      <c r="I120" s="144">
        <v>3.27</v>
      </c>
      <c r="J120" s="144">
        <v>3</v>
      </c>
      <c r="K120" s="11">
        <v>3.42</v>
      </c>
      <c r="L120" s="11">
        <v>3.42</v>
      </c>
      <c r="M120" s="11">
        <v>3.41</v>
      </c>
      <c r="N120" s="11">
        <v>3.16</v>
      </c>
      <c r="O120" s="11">
        <v>3.36</v>
      </c>
      <c r="P120" s="11">
        <v>3.49</v>
      </c>
      <c r="Q120" s="11">
        <v>3.61</v>
      </c>
      <c r="R120" s="11">
        <v>3.48</v>
      </c>
      <c r="S120" s="11">
        <v>3.2283186845488787</v>
      </c>
      <c r="T120" s="11">
        <v>3.4935001457767982</v>
      </c>
      <c r="U120" s="11">
        <v>3.38</v>
      </c>
      <c r="V120" s="11">
        <v>3.63</v>
      </c>
      <c r="W120" s="144">
        <v>2.8</v>
      </c>
      <c r="X120" s="144">
        <v>4.4669999999999996</v>
      </c>
      <c r="Y120" s="149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137</v>
      </c>
    </row>
    <row r="121" spans="1:65">
      <c r="A121" s="29"/>
      <c r="B121" s="19">
        <v>1</v>
      </c>
      <c r="C121" s="9">
        <v>6</v>
      </c>
      <c r="D121" s="11">
        <v>3.6</v>
      </c>
      <c r="E121" s="11">
        <v>3.42</v>
      </c>
      <c r="F121" s="11">
        <v>3.36198880627403</v>
      </c>
      <c r="G121" s="144">
        <v>2.3329721294014001</v>
      </c>
      <c r="H121" s="11">
        <v>3.72</v>
      </c>
      <c r="I121" s="144">
        <v>2.97</v>
      </c>
      <c r="J121" s="144">
        <v>5</v>
      </c>
      <c r="K121" s="11">
        <v>3.49</v>
      </c>
      <c r="L121" s="11">
        <v>3.34</v>
      </c>
      <c r="M121" s="11">
        <v>3.63</v>
      </c>
      <c r="N121" s="11">
        <v>3.28</v>
      </c>
      <c r="O121" s="11">
        <v>3.25</v>
      </c>
      <c r="P121" s="11">
        <v>3.52</v>
      </c>
      <c r="Q121" s="11">
        <v>3.54</v>
      </c>
      <c r="R121" s="11">
        <v>3.51</v>
      </c>
      <c r="S121" s="11">
        <v>3.3270324337760377</v>
      </c>
      <c r="T121" s="11">
        <v>3.5621004406669234</v>
      </c>
      <c r="U121" s="11">
        <v>3.32</v>
      </c>
      <c r="V121" s="11">
        <v>3.4</v>
      </c>
      <c r="W121" s="144">
        <v>2.9</v>
      </c>
      <c r="X121" s="144">
        <v>5.73</v>
      </c>
      <c r="Y121" s="149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258</v>
      </c>
      <c r="C122" s="12"/>
      <c r="D122" s="22">
        <v>3.5016666666666669</v>
      </c>
      <c r="E122" s="22">
        <v>3.4433333333333329</v>
      </c>
      <c r="F122" s="22">
        <v>3.3929673404122549</v>
      </c>
      <c r="G122" s="22">
        <v>2.2948632041087316</v>
      </c>
      <c r="H122" s="22">
        <v>3.6033333333333331</v>
      </c>
      <c r="I122" s="22">
        <v>3.1316666666666664</v>
      </c>
      <c r="J122" s="22">
        <v>4.166666666666667</v>
      </c>
      <c r="K122" s="22">
        <v>3.44</v>
      </c>
      <c r="L122" s="22">
        <v>3.4166666666666665</v>
      </c>
      <c r="M122" s="22">
        <v>3.5049999999999994</v>
      </c>
      <c r="N122" s="22">
        <v>3.2149999999999999</v>
      </c>
      <c r="O122" s="22">
        <v>3.36</v>
      </c>
      <c r="P122" s="22">
        <v>3.5016666666666669</v>
      </c>
      <c r="Q122" s="22">
        <v>3.5666666666666664</v>
      </c>
      <c r="R122" s="22">
        <v>3.4949999999999997</v>
      </c>
      <c r="S122" s="22">
        <v>3.3389946655811595</v>
      </c>
      <c r="T122" s="22">
        <v>3.4702947635252723</v>
      </c>
      <c r="U122" s="22">
        <v>3.36</v>
      </c>
      <c r="V122" s="22">
        <v>3.4299999999999997</v>
      </c>
      <c r="W122" s="22">
        <v>2.8333333333333335</v>
      </c>
      <c r="X122" s="22">
        <v>5.0748333333333333</v>
      </c>
      <c r="Y122" s="149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259</v>
      </c>
      <c r="C123" s="28"/>
      <c r="D123" s="11">
        <v>3.5049999999999999</v>
      </c>
      <c r="E123" s="11">
        <v>3.42</v>
      </c>
      <c r="F123" s="11">
        <v>3.4061584368470168</v>
      </c>
      <c r="G123" s="11">
        <v>2.3075699547383799</v>
      </c>
      <c r="H123" s="11">
        <v>3.56</v>
      </c>
      <c r="I123" s="11">
        <v>3.1100000000000003</v>
      </c>
      <c r="J123" s="11">
        <v>4</v>
      </c>
      <c r="K123" s="11">
        <v>3.4350000000000001</v>
      </c>
      <c r="L123" s="11">
        <v>3.41</v>
      </c>
      <c r="M123" s="11">
        <v>3.51</v>
      </c>
      <c r="N123" s="11">
        <v>3.21</v>
      </c>
      <c r="O123" s="11">
        <v>3.37</v>
      </c>
      <c r="P123" s="11">
        <v>3.5049999999999999</v>
      </c>
      <c r="Q123" s="11">
        <v>3.5599999999999996</v>
      </c>
      <c r="R123" s="11">
        <v>3.4950000000000001</v>
      </c>
      <c r="S123" s="11">
        <v>3.3456610356227356</v>
      </c>
      <c r="T123" s="11">
        <v>3.529605898648744</v>
      </c>
      <c r="U123" s="11">
        <v>3.3650000000000002</v>
      </c>
      <c r="V123" s="11">
        <v>3.4</v>
      </c>
      <c r="W123" s="11">
        <v>2.8</v>
      </c>
      <c r="X123" s="11">
        <v>5.0984999999999996</v>
      </c>
      <c r="Y123" s="149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23">
        <v>7.0261416628663698E-2</v>
      </c>
      <c r="E124" s="23">
        <v>0.13109792777411358</v>
      </c>
      <c r="F124" s="23">
        <v>0.10769737203411925</v>
      </c>
      <c r="G124" s="23">
        <v>4.2989097317457863E-2</v>
      </c>
      <c r="H124" s="23">
        <v>0.10092901796146982</v>
      </c>
      <c r="I124" s="23">
        <v>0.12023587928179615</v>
      </c>
      <c r="J124" s="23">
        <v>0.75277265270908045</v>
      </c>
      <c r="K124" s="23">
        <v>3.94968353162631E-2</v>
      </c>
      <c r="L124" s="23">
        <v>5.6803755744375399E-2</v>
      </c>
      <c r="M124" s="23">
        <v>0.15681198933755036</v>
      </c>
      <c r="N124" s="23">
        <v>5.1283525619832231E-2</v>
      </c>
      <c r="O124" s="23">
        <v>7.4027022093287029E-2</v>
      </c>
      <c r="P124" s="23">
        <v>2.4832774042918837E-2</v>
      </c>
      <c r="Q124" s="23">
        <v>4.2268979957726355E-2</v>
      </c>
      <c r="R124" s="23">
        <v>2.0736441353327622E-2</v>
      </c>
      <c r="S124" s="23">
        <v>9.215689794302856E-2</v>
      </c>
      <c r="T124" s="23">
        <v>0.15004653954031466</v>
      </c>
      <c r="U124" s="23">
        <v>3.6331804249169979E-2</v>
      </c>
      <c r="V124" s="23">
        <v>0.12033287165193057</v>
      </c>
      <c r="W124" s="23">
        <v>5.1639777949432274E-2</v>
      </c>
      <c r="X124" s="23">
        <v>1.4012594929800322</v>
      </c>
      <c r="Y124" s="199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29"/>
      <c r="B125" s="3" t="s">
        <v>86</v>
      </c>
      <c r="C125" s="28"/>
      <c r="D125" s="13">
        <v>2.00651356388378E-2</v>
      </c>
      <c r="E125" s="13">
        <v>3.8072970311940055E-2</v>
      </c>
      <c r="F125" s="13">
        <v>3.1741352400118807E-2</v>
      </c>
      <c r="G125" s="13">
        <v>1.8732749403315204E-2</v>
      </c>
      <c r="H125" s="13">
        <v>2.8009903227049906E-2</v>
      </c>
      <c r="I125" s="13">
        <v>3.8393575076677858E-2</v>
      </c>
      <c r="J125" s="13">
        <v>0.18066543665017928</v>
      </c>
      <c r="K125" s="13">
        <v>1.1481638173332297E-2</v>
      </c>
      <c r="L125" s="13">
        <v>1.6625489486158655E-2</v>
      </c>
      <c r="M125" s="13">
        <v>4.4739511936533631E-2</v>
      </c>
      <c r="N125" s="13">
        <v>1.5951329897303961E-2</v>
      </c>
      <c r="O125" s="13">
        <v>2.2031851813478283E-2</v>
      </c>
      <c r="P125" s="13">
        <v>7.09170129735902E-3</v>
      </c>
      <c r="Q125" s="13">
        <v>1.1851115875998044E-2</v>
      </c>
      <c r="R125" s="13">
        <v>5.9331734916531114E-3</v>
      </c>
      <c r="S125" s="13">
        <v>2.7600193223725453E-2</v>
      </c>
      <c r="T125" s="13">
        <v>4.3237404821454141E-2</v>
      </c>
      <c r="U125" s="13">
        <v>1.0813036978919636E-2</v>
      </c>
      <c r="V125" s="13">
        <v>3.5082469869367514E-2</v>
      </c>
      <c r="W125" s="13">
        <v>1.8225803982152566E-2</v>
      </c>
      <c r="X125" s="13">
        <v>0.27611931287990388</v>
      </c>
      <c r="Y125" s="149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261</v>
      </c>
      <c r="C126" s="28"/>
      <c r="D126" s="13">
        <v>1.8791574783052045E-2</v>
      </c>
      <c r="E126" s="13">
        <v>1.8197970022775234E-3</v>
      </c>
      <c r="F126" s="13">
        <v>-1.2833924818829612E-2</v>
      </c>
      <c r="G126" s="13">
        <v>-0.332321571358701</v>
      </c>
      <c r="H126" s="13">
        <v>4.8370958915258555E-2</v>
      </c>
      <c r="I126" s="13">
        <v>-8.8857987140716466E-2</v>
      </c>
      <c r="J126" s="13">
        <v>0.21226984148387928</v>
      </c>
      <c r="K126" s="13">
        <v>8.4998112909051571E-4</v>
      </c>
      <c r="L126" s="13">
        <v>-5.9387299832190932E-3</v>
      </c>
      <c r="M126" s="13">
        <v>1.9761390656239053E-2</v>
      </c>
      <c r="N126" s="13">
        <v>-6.4612590311038831E-2</v>
      </c>
      <c r="O126" s="13">
        <v>-2.2425599827399889E-2</v>
      </c>
      <c r="P126" s="13">
        <v>1.8791574783052045E-2</v>
      </c>
      <c r="Q126" s="13">
        <v>3.7702984310200582E-2</v>
      </c>
      <c r="R126" s="13">
        <v>1.6851943036677808E-2</v>
      </c>
      <c r="S126" s="13">
        <v>-2.8536991849698268E-2</v>
      </c>
      <c r="T126" s="13">
        <v>9.6640838914683336E-3</v>
      </c>
      <c r="U126" s="13">
        <v>-2.2425599827399889E-2</v>
      </c>
      <c r="V126" s="13">
        <v>-2.0594664904707294E-3</v>
      </c>
      <c r="W126" s="13">
        <v>-0.17565650779096209</v>
      </c>
      <c r="X126" s="13">
        <v>0.47649617613370543</v>
      </c>
      <c r="Y126" s="149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262</v>
      </c>
      <c r="C127" s="46"/>
      <c r="D127" s="44">
        <v>0.62</v>
      </c>
      <c r="E127" s="44">
        <v>0.08</v>
      </c>
      <c r="F127" s="44">
        <v>0.39</v>
      </c>
      <c r="G127" s="44">
        <v>10.6</v>
      </c>
      <c r="H127" s="44">
        <v>1.57</v>
      </c>
      <c r="I127" s="44">
        <v>2.82</v>
      </c>
      <c r="J127" s="44" t="s">
        <v>263</v>
      </c>
      <c r="K127" s="44">
        <v>0.05</v>
      </c>
      <c r="L127" s="44">
        <v>0.17</v>
      </c>
      <c r="M127" s="44">
        <v>0.65</v>
      </c>
      <c r="N127" s="44">
        <v>2.0499999999999998</v>
      </c>
      <c r="O127" s="44">
        <v>0.7</v>
      </c>
      <c r="P127" s="44">
        <v>0.62</v>
      </c>
      <c r="Q127" s="44">
        <v>1.22</v>
      </c>
      <c r="R127" s="44">
        <v>0.56000000000000005</v>
      </c>
      <c r="S127" s="44">
        <v>0.89</v>
      </c>
      <c r="T127" s="44">
        <v>0.33</v>
      </c>
      <c r="U127" s="44">
        <v>0.7</v>
      </c>
      <c r="V127" s="44">
        <v>0.05</v>
      </c>
      <c r="W127" s="44">
        <v>5.6</v>
      </c>
      <c r="X127" s="44">
        <v>15.25</v>
      </c>
      <c r="Y127" s="149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320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5"/>
    </row>
    <row r="129" spans="1:65">
      <c r="BM129" s="55"/>
    </row>
    <row r="130" spans="1:65" ht="15">
      <c r="B130" s="8" t="s">
        <v>570</v>
      </c>
      <c r="BM130" s="27" t="s">
        <v>66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7" t="s">
        <v>223</v>
      </c>
      <c r="I131" s="17" t="s">
        <v>223</v>
      </c>
      <c r="J131" s="17" t="s">
        <v>223</v>
      </c>
      <c r="K131" s="17" t="s">
        <v>223</v>
      </c>
      <c r="L131" s="17" t="s">
        <v>223</v>
      </c>
      <c r="M131" s="17" t="s">
        <v>223</v>
      </c>
      <c r="N131" s="17" t="s">
        <v>223</v>
      </c>
      <c r="O131" s="17" t="s">
        <v>223</v>
      </c>
      <c r="P131" s="17" t="s">
        <v>223</v>
      </c>
      <c r="Q131" s="17" t="s">
        <v>223</v>
      </c>
      <c r="R131" s="17" t="s">
        <v>223</v>
      </c>
      <c r="S131" s="17" t="s">
        <v>223</v>
      </c>
      <c r="T131" s="17" t="s">
        <v>223</v>
      </c>
      <c r="U131" s="17" t="s">
        <v>223</v>
      </c>
      <c r="V131" s="17" t="s">
        <v>223</v>
      </c>
      <c r="W131" s="17" t="s">
        <v>223</v>
      </c>
      <c r="X131" s="17" t="s">
        <v>223</v>
      </c>
      <c r="Y131" s="14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224</v>
      </c>
      <c r="C132" s="9" t="s">
        <v>224</v>
      </c>
      <c r="D132" s="147" t="s">
        <v>226</v>
      </c>
      <c r="E132" s="148" t="s">
        <v>227</v>
      </c>
      <c r="F132" s="148" t="s">
        <v>228</v>
      </c>
      <c r="G132" s="148" t="s">
        <v>229</v>
      </c>
      <c r="H132" s="148" t="s">
        <v>230</v>
      </c>
      <c r="I132" s="148" t="s">
        <v>231</v>
      </c>
      <c r="J132" s="148" t="s">
        <v>232</v>
      </c>
      <c r="K132" s="148" t="s">
        <v>234</v>
      </c>
      <c r="L132" s="148" t="s">
        <v>235</v>
      </c>
      <c r="M132" s="148" t="s">
        <v>236</v>
      </c>
      <c r="N132" s="148" t="s">
        <v>237</v>
      </c>
      <c r="O132" s="148" t="s">
        <v>264</v>
      </c>
      <c r="P132" s="148" t="s">
        <v>238</v>
      </c>
      <c r="Q132" s="148" t="s">
        <v>239</v>
      </c>
      <c r="R132" s="148" t="s">
        <v>240</v>
      </c>
      <c r="S132" s="148" t="s">
        <v>241</v>
      </c>
      <c r="T132" s="148" t="s">
        <v>243</v>
      </c>
      <c r="U132" s="148" t="s">
        <v>244</v>
      </c>
      <c r="V132" s="148" t="s">
        <v>245</v>
      </c>
      <c r="W132" s="148" t="s">
        <v>246</v>
      </c>
      <c r="X132" s="148" t="s">
        <v>249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312</v>
      </c>
      <c r="E133" s="11" t="s">
        <v>312</v>
      </c>
      <c r="F133" s="11" t="s">
        <v>313</v>
      </c>
      <c r="G133" s="11" t="s">
        <v>313</v>
      </c>
      <c r="H133" s="11" t="s">
        <v>312</v>
      </c>
      <c r="I133" s="11" t="s">
        <v>266</v>
      </c>
      <c r="J133" s="11" t="s">
        <v>313</v>
      </c>
      <c r="K133" s="11" t="s">
        <v>266</v>
      </c>
      <c r="L133" s="11" t="s">
        <v>266</v>
      </c>
      <c r="M133" s="11" t="s">
        <v>266</v>
      </c>
      <c r="N133" s="11" t="s">
        <v>266</v>
      </c>
      <c r="O133" s="11" t="s">
        <v>266</v>
      </c>
      <c r="P133" s="11" t="s">
        <v>266</v>
      </c>
      <c r="Q133" s="11" t="s">
        <v>312</v>
      </c>
      <c r="R133" s="11" t="s">
        <v>266</v>
      </c>
      <c r="S133" s="11" t="s">
        <v>266</v>
      </c>
      <c r="T133" s="11" t="s">
        <v>312</v>
      </c>
      <c r="U133" s="11" t="s">
        <v>312</v>
      </c>
      <c r="V133" s="11" t="s">
        <v>313</v>
      </c>
      <c r="W133" s="11" t="s">
        <v>312</v>
      </c>
      <c r="X133" s="11" t="s">
        <v>313</v>
      </c>
      <c r="Y133" s="14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 t="s">
        <v>314</v>
      </c>
      <c r="E134" s="25" t="s">
        <v>315</v>
      </c>
      <c r="F134" s="25" t="s">
        <v>316</v>
      </c>
      <c r="G134" s="25" t="s">
        <v>317</v>
      </c>
      <c r="H134" s="25" t="s">
        <v>315</v>
      </c>
      <c r="I134" s="25" t="s">
        <v>315</v>
      </c>
      <c r="J134" s="25" t="s">
        <v>314</v>
      </c>
      <c r="K134" s="25" t="s">
        <v>315</v>
      </c>
      <c r="L134" s="25" t="s">
        <v>315</v>
      </c>
      <c r="M134" s="25" t="s">
        <v>315</v>
      </c>
      <c r="N134" s="25" t="s">
        <v>315</v>
      </c>
      <c r="O134" s="25" t="s">
        <v>315</v>
      </c>
      <c r="P134" s="25" t="s">
        <v>117</v>
      </c>
      <c r="Q134" s="25" t="s">
        <v>315</v>
      </c>
      <c r="R134" s="25" t="s">
        <v>116</v>
      </c>
      <c r="S134" s="25" t="s">
        <v>316</v>
      </c>
      <c r="T134" s="25" t="s">
        <v>314</v>
      </c>
      <c r="U134" s="25" t="s">
        <v>317</v>
      </c>
      <c r="V134" s="25" t="s">
        <v>317</v>
      </c>
      <c r="W134" s="25" t="s">
        <v>317</v>
      </c>
      <c r="X134" s="25" t="s">
        <v>316</v>
      </c>
      <c r="Y134" s="14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197">
        <v>0.28999999999999998</v>
      </c>
      <c r="E135" s="197">
        <v>0.26</v>
      </c>
      <c r="F135" s="198">
        <v>0.52942952666666698</v>
      </c>
      <c r="G135" s="198">
        <v>0.33095999999999998</v>
      </c>
      <c r="H135" s="206">
        <v>0.32</v>
      </c>
      <c r="I135" s="197">
        <v>0.28000000000000003</v>
      </c>
      <c r="J135" s="198">
        <v>0.32</v>
      </c>
      <c r="K135" s="197">
        <v>0.26</v>
      </c>
      <c r="L135" s="197">
        <v>0.28000000000000003</v>
      </c>
      <c r="M135" s="197">
        <v>0.26</v>
      </c>
      <c r="N135" s="197">
        <v>0.24</v>
      </c>
      <c r="O135" s="197">
        <v>0.26</v>
      </c>
      <c r="P135" s="197">
        <v>0.28000000000000003</v>
      </c>
      <c r="Q135" s="197">
        <v>0.25850000000000001</v>
      </c>
      <c r="R135" s="197">
        <v>0.26</v>
      </c>
      <c r="S135" s="197">
        <v>0.2673156532951525</v>
      </c>
      <c r="T135" s="197">
        <v>0.27261072290978128</v>
      </c>
      <c r="U135" s="197">
        <v>0.26</v>
      </c>
      <c r="V135" s="197">
        <v>0.26400000000000001</v>
      </c>
      <c r="W135" s="197">
        <v>0.26</v>
      </c>
      <c r="X135" s="197">
        <v>0.28549340000000006</v>
      </c>
      <c r="Y135" s="199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1">
        <v>1</v>
      </c>
    </row>
    <row r="136" spans="1:65">
      <c r="A136" s="29"/>
      <c r="B136" s="19">
        <v>1</v>
      </c>
      <c r="C136" s="9">
        <v>2</v>
      </c>
      <c r="D136" s="23">
        <v>0.28999999999999998</v>
      </c>
      <c r="E136" s="23">
        <v>0.27</v>
      </c>
      <c r="F136" s="203">
        <v>0.51761111666666693</v>
      </c>
      <c r="G136" s="203">
        <v>0.33689999999999998</v>
      </c>
      <c r="H136" s="23">
        <v>0.28999999999999998</v>
      </c>
      <c r="I136" s="23">
        <v>0.28000000000000003</v>
      </c>
      <c r="J136" s="203">
        <v>0.31</v>
      </c>
      <c r="K136" s="23">
        <v>0.27</v>
      </c>
      <c r="L136" s="23">
        <v>0.28000000000000003</v>
      </c>
      <c r="M136" s="23">
        <v>0.26</v>
      </c>
      <c r="N136" s="23">
        <v>0.24</v>
      </c>
      <c r="O136" s="23">
        <v>0.26</v>
      </c>
      <c r="P136" s="23">
        <v>0.27</v>
      </c>
      <c r="Q136" s="23">
        <v>0.2611</v>
      </c>
      <c r="R136" s="23">
        <v>0.26</v>
      </c>
      <c r="S136" s="23">
        <v>0.26501555134110671</v>
      </c>
      <c r="T136" s="23">
        <v>0.26732459167536265</v>
      </c>
      <c r="U136" s="23">
        <v>0.25</v>
      </c>
      <c r="V136" s="23">
        <v>0.26200000000000001</v>
      </c>
      <c r="W136" s="23">
        <v>0.25</v>
      </c>
      <c r="X136" s="23">
        <v>0.28046890000000002</v>
      </c>
      <c r="Y136" s="199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1" t="e">
        <v>#N/A</v>
      </c>
    </row>
    <row r="137" spans="1:65">
      <c r="A137" s="29"/>
      <c r="B137" s="19">
        <v>1</v>
      </c>
      <c r="C137" s="9">
        <v>3</v>
      </c>
      <c r="D137" s="23">
        <v>0.28999999999999998</v>
      </c>
      <c r="E137" s="23">
        <v>0.27</v>
      </c>
      <c r="F137" s="203">
        <v>0.52932710666666705</v>
      </c>
      <c r="G137" s="203">
        <v>0.33553000000000005</v>
      </c>
      <c r="H137" s="23">
        <v>0.28999999999999998</v>
      </c>
      <c r="I137" s="23">
        <v>0.28000000000000003</v>
      </c>
      <c r="J137" s="203">
        <v>0.32</v>
      </c>
      <c r="K137" s="23">
        <v>0.27</v>
      </c>
      <c r="L137" s="23">
        <v>0.27</v>
      </c>
      <c r="M137" s="23">
        <v>0.26</v>
      </c>
      <c r="N137" s="23">
        <v>0.24</v>
      </c>
      <c r="O137" s="23">
        <v>0.27</v>
      </c>
      <c r="P137" s="23">
        <v>0.27</v>
      </c>
      <c r="Q137" s="23">
        <v>0.26389999999999997</v>
      </c>
      <c r="R137" s="23">
        <v>0.26</v>
      </c>
      <c r="S137" s="23">
        <v>0.25874408961995271</v>
      </c>
      <c r="T137" s="23">
        <v>0.27077974947229849</v>
      </c>
      <c r="U137" s="23">
        <v>0.26</v>
      </c>
      <c r="V137" s="23">
        <v>0.27200000000000002</v>
      </c>
      <c r="W137" s="23">
        <v>0.26</v>
      </c>
      <c r="X137" s="23">
        <v>0.2792868</v>
      </c>
      <c r="Y137" s="199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1">
        <v>16</v>
      </c>
    </row>
    <row r="138" spans="1:65">
      <c r="A138" s="29"/>
      <c r="B138" s="19">
        <v>1</v>
      </c>
      <c r="C138" s="9">
        <v>4</v>
      </c>
      <c r="D138" s="23">
        <v>0.28999999999999998</v>
      </c>
      <c r="E138" s="23">
        <v>0.27</v>
      </c>
      <c r="F138" s="203">
        <v>0.53073499666666657</v>
      </c>
      <c r="G138" s="203">
        <v>0.33326</v>
      </c>
      <c r="H138" s="23">
        <v>0.27</v>
      </c>
      <c r="I138" s="23">
        <v>0.28999999999999998</v>
      </c>
      <c r="J138" s="203">
        <v>0.33</v>
      </c>
      <c r="K138" s="23">
        <v>0.27</v>
      </c>
      <c r="L138" s="23">
        <v>0.27</v>
      </c>
      <c r="M138" s="23">
        <v>0.26</v>
      </c>
      <c r="N138" s="23">
        <v>0.24</v>
      </c>
      <c r="O138" s="23">
        <v>0.27</v>
      </c>
      <c r="P138" s="23">
        <v>0.28000000000000003</v>
      </c>
      <c r="Q138" s="23">
        <v>0.26019999999999999</v>
      </c>
      <c r="R138" s="23">
        <v>0.26</v>
      </c>
      <c r="S138" s="23">
        <v>0.26421315448383431</v>
      </c>
      <c r="T138" s="23">
        <v>0.27113927433242391</v>
      </c>
      <c r="U138" s="23">
        <v>0.26</v>
      </c>
      <c r="V138" s="23">
        <v>0.26400000000000001</v>
      </c>
      <c r="W138" s="23">
        <v>0.25</v>
      </c>
      <c r="X138" s="23">
        <v>0.27508180000000004</v>
      </c>
      <c r="Y138" s="199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1">
        <v>0.26781391889757566</v>
      </c>
    </row>
    <row r="139" spans="1:65">
      <c r="A139" s="29"/>
      <c r="B139" s="19">
        <v>1</v>
      </c>
      <c r="C139" s="9">
        <v>5</v>
      </c>
      <c r="D139" s="23">
        <v>0.28999999999999998</v>
      </c>
      <c r="E139" s="23">
        <v>0.26</v>
      </c>
      <c r="F139" s="203">
        <v>0.54067463666666693</v>
      </c>
      <c r="G139" s="203">
        <v>0.33482000000000001</v>
      </c>
      <c r="H139" s="23">
        <v>0.28999999999999998</v>
      </c>
      <c r="I139" s="23">
        <v>0.28000000000000003</v>
      </c>
      <c r="J139" s="203">
        <v>0.32</v>
      </c>
      <c r="K139" s="23">
        <v>0.27</v>
      </c>
      <c r="L139" s="23">
        <v>0.27</v>
      </c>
      <c r="M139" s="23">
        <v>0.26</v>
      </c>
      <c r="N139" s="23">
        <v>0.24</v>
      </c>
      <c r="O139" s="23">
        <v>0.27</v>
      </c>
      <c r="P139" s="23">
        <v>0.27</v>
      </c>
      <c r="Q139" s="23">
        <v>0.25850000000000001</v>
      </c>
      <c r="R139" s="23">
        <v>0.26</v>
      </c>
      <c r="S139" s="23">
        <v>0.26133229957782339</v>
      </c>
      <c r="T139" s="23">
        <v>0.26553102272126489</v>
      </c>
      <c r="U139" s="23">
        <v>0.26</v>
      </c>
      <c r="V139" s="23">
        <v>0.27900000000000003</v>
      </c>
      <c r="W139" s="23">
        <v>0.25</v>
      </c>
      <c r="X139" s="23">
        <v>0.27905169999999996</v>
      </c>
      <c r="Y139" s="199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201">
        <v>138</v>
      </c>
    </row>
    <row r="140" spans="1:65">
      <c r="A140" s="29"/>
      <c r="B140" s="19">
        <v>1</v>
      </c>
      <c r="C140" s="9">
        <v>6</v>
      </c>
      <c r="D140" s="23">
        <v>0.28999999999999998</v>
      </c>
      <c r="E140" s="23">
        <v>0.27</v>
      </c>
      <c r="F140" s="203">
        <v>0.53359220666666696</v>
      </c>
      <c r="G140" s="203">
        <v>0.33668000000000003</v>
      </c>
      <c r="H140" s="23">
        <v>0.28000000000000003</v>
      </c>
      <c r="I140" s="23">
        <v>0.28000000000000003</v>
      </c>
      <c r="J140" s="203">
        <v>0.31</v>
      </c>
      <c r="K140" s="23">
        <v>0.27</v>
      </c>
      <c r="L140" s="23">
        <v>0.27</v>
      </c>
      <c r="M140" s="23">
        <v>0.25</v>
      </c>
      <c r="N140" s="23">
        <v>0.25</v>
      </c>
      <c r="O140" s="23">
        <v>0.27</v>
      </c>
      <c r="P140" s="23">
        <v>0.28000000000000003</v>
      </c>
      <c r="Q140" s="23">
        <v>0.26400000000000001</v>
      </c>
      <c r="R140" s="23">
        <v>0.27</v>
      </c>
      <c r="S140" s="23">
        <v>0.26463640351576367</v>
      </c>
      <c r="T140" s="23">
        <v>0.26392872799340805</v>
      </c>
      <c r="U140" s="23">
        <v>0.25</v>
      </c>
      <c r="V140" s="23">
        <v>0.26800000000000002</v>
      </c>
      <c r="W140" s="23">
        <v>0.26</v>
      </c>
      <c r="X140" s="23">
        <v>0.28274940000000004</v>
      </c>
      <c r="Y140" s="199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29"/>
      <c r="B141" s="20" t="s">
        <v>258</v>
      </c>
      <c r="C141" s="12"/>
      <c r="D141" s="205">
        <v>0.28999999999999998</v>
      </c>
      <c r="E141" s="205">
        <v>0.26666666666666666</v>
      </c>
      <c r="F141" s="205">
        <v>0.5302282650000002</v>
      </c>
      <c r="G141" s="205">
        <v>0.33469166666666667</v>
      </c>
      <c r="H141" s="205">
        <v>0.28999999999999998</v>
      </c>
      <c r="I141" s="205">
        <v>0.28166666666666668</v>
      </c>
      <c r="J141" s="205">
        <v>0.31833333333333336</v>
      </c>
      <c r="K141" s="205">
        <v>0.26833333333333337</v>
      </c>
      <c r="L141" s="205">
        <v>0.27333333333333337</v>
      </c>
      <c r="M141" s="205">
        <v>0.25833333333333336</v>
      </c>
      <c r="N141" s="205">
        <v>0.24166666666666667</v>
      </c>
      <c r="O141" s="205">
        <v>0.26666666666666666</v>
      </c>
      <c r="P141" s="205">
        <v>0.27500000000000002</v>
      </c>
      <c r="Q141" s="205">
        <v>0.26103333333333334</v>
      </c>
      <c r="R141" s="205">
        <v>0.26166666666666666</v>
      </c>
      <c r="S141" s="205">
        <v>0.26354285863893884</v>
      </c>
      <c r="T141" s="205">
        <v>0.26855234818408991</v>
      </c>
      <c r="U141" s="205">
        <v>0.25666666666666665</v>
      </c>
      <c r="V141" s="205">
        <v>0.26816666666666672</v>
      </c>
      <c r="W141" s="205">
        <v>0.255</v>
      </c>
      <c r="X141" s="205">
        <v>0.28035533333333329</v>
      </c>
      <c r="Y141" s="199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29"/>
      <c r="B142" s="3" t="s">
        <v>259</v>
      </c>
      <c r="C142" s="28"/>
      <c r="D142" s="23">
        <v>0.28999999999999998</v>
      </c>
      <c r="E142" s="23">
        <v>0.27</v>
      </c>
      <c r="F142" s="23">
        <v>0.53008226166666672</v>
      </c>
      <c r="G142" s="23">
        <v>0.335175</v>
      </c>
      <c r="H142" s="23">
        <v>0.28999999999999998</v>
      </c>
      <c r="I142" s="23">
        <v>0.28000000000000003</v>
      </c>
      <c r="J142" s="23">
        <v>0.32</v>
      </c>
      <c r="K142" s="23">
        <v>0.27</v>
      </c>
      <c r="L142" s="23">
        <v>0.27</v>
      </c>
      <c r="M142" s="23">
        <v>0.26</v>
      </c>
      <c r="N142" s="23">
        <v>0.24</v>
      </c>
      <c r="O142" s="23">
        <v>0.27</v>
      </c>
      <c r="P142" s="23">
        <v>0.27500000000000002</v>
      </c>
      <c r="Q142" s="23">
        <v>0.26064999999999999</v>
      </c>
      <c r="R142" s="23">
        <v>0.26</v>
      </c>
      <c r="S142" s="23">
        <v>0.26442477899979899</v>
      </c>
      <c r="T142" s="23">
        <v>0.26905217057383057</v>
      </c>
      <c r="U142" s="23">
        <v>0.26</v>
      </c>
      <c r="V142" s="23">
        <v>0.26600000000000001</v>
      </c>
      <c r="W142" s="23">
        <v>0.255</v>
      </c>
      <c r="X142" s="23">
        <v>0.27987784999999998</v>
      </c>
      <c r="Y142" s="199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29"/>
      <c r="B143" s="3" t="s">
        <v>260</v>
      </c>
      <c r="C143" s="28"/>
      <c r="D143" s="23">
        <v>0</v>
      </c>
      <c r="E143" s="23">
        <v>5.1639777949432277E-3</v>
      </c>
      <c r="F143" s="23">
        <v>7.5012274042196986E-3</v>
      </c>
      <c r="G143" s="23">
        <v>2.2594018382454074E-3</v>
      </c>
      <c r="H143" s="23">
        <v>1.6733200530681506E-2</v>
      </c>
      <c r="I143" s="23">
        <v>4.0824829046386115E-3</v>
      </c>
      <c r="J143" s="23">
        <v>7.5277265270908165E-3</v>
      </c>
      <c r="K143" s="23">
        <v>4.0824829046386332E-3</v>
      </c>
      <c r="L143" s="23">
        <v>5.1639777949432277E-3</v>
      </c>
      <c r="M143" s="23">
        <v>4.0824829046386332E-3</v>
      </c>
      <c r="N143" s="23">
        <v>4.0824829046386332E-3</v>
      </c>
      <c r="O143" s="23">
        <v>5.1639777949432277E-3</v>
      </c>
      <c r="P143" s="23">
        <v>5.4772255750516656E-3</v>
      </c>
      <c r="Q143" s="23">
        <v>2.4719762674157357E-3</v>
      </c>
      <c r="R143" s="23">
        <v>4.0824829046386332E-3</v>
      </c>
      <c r="S143" s="23">
        <v>3.0319200415099196E-3</v>
      </c>
      <c r="T143" s="23">
        <v>3.4680705319960212E-3</v>
      </c>
      <c r="U143" s="23">
        <v>5.1639777949432277E-3</v>
      </c>
      <c r="V143" s="23">
        <v>6.4005208121423003E-3</v>
      </c>
      <c r="W143" s="23">
        <v>5.4772255750516656E-3</v>
      </c>
      <c r="X143" s="23">
        <v>3.5438837123510088E-3</v>
      </c>
      <c r="Y143" s="199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56"/>
    </row>
    <row r="144" spans="1:65">
      <c r="A144" s="29"/>
      <c r="B144" s="3" t="s">
        <v>86</v>
      </c>
      <c r="C144" s="28"/>
      <c r="D144" s="13">
        <v>0</v>
      </c>
      <c r="E144" s="13">
        <v>1.9364916731037105E-2</v>
      </c>
      <c r="F144" s="13">
        <v>1.4147166228906518E-2</v>
      </c>
      <c r="G144" s="13">
        <v>6.7506964267970244E-3</v>
      </c>
      <c r="H144" s="13">
        <v>5.7700691485108646E-2</v>
      </c>
      <c r="I144" s="13">
        <v>1.4494022146645958E-2</v>
      </c>
      <c r="J144" s="13">
        <v>2.3647308462065392E-2</v>
      </c>
      <c r="K144" s="13">
        <v>1.5214222004864469E-2</v>
      </c>
      <c r="L144" s="13">
        <v>1.8892601688816683E-2</v>
      </c>
      <c r="M144" s="13">
        <v>1.5803159630859223E-2</v>
      </c>
      <c r="N144" s="13">
        <v>1.6893032708849516E-2</v>
      </c>
      <c r="O144" s="13">
        <v>1.9364916731037105E-2</v>
      </c>
      <c r="P144" s="13">
        <v>1.9917183909278782E-2</v>
      </c>
      <c r="Q144" s="13">
        <v>9.4699639921430306E-3</v>
      </c>
      <c r="R144" s="13">
        <v>1.5601845495434268E-2</v>
      </c>
      <c r="S144" s="13">
        <v>1.1504466701045145E-2</v>
      </c>
      <c r="T144" s="13">
        <v>1.2913946034903758E-2</v>
      </c>
      <c r="U144" s="13">
        <v>2.0119394006272318E-2</v>
      </c>
      <c r="V144" s="13">
        <v>2.3867697248510747E-2</v>
      </c>
      <c r="W144" s="13">
        <v>2.1479315980594767E-2</v>
      </c>
      <c r="X144" s="13">
        <v>1.264068591175131E-2</v>
      </c>
      <c r="Y144" s="14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261</v>
      </c>
      <c r="C145" s="28"/>
      <c r="D145" s="13">
        <v>8.284140418746988E-2</v>
      </c>
      <c r="E145" s="13">
        <v>-4.2837662643955277E-3</v>
      </c>
      <c r="F145" s="13">
        <v>0.97983834142236592</v>
      </c>
      <c r="G145" s="13">
        <v>0.24971722173509625</v>
      </c>
      <c r="H145" s="13">
        <v>8.284140418746988E-2</v>
      </c>
      <c r="I145" s="13">
        <v>5.1725271883232171E-2</v>
      </c>
      <c r="J145" s="13">
        <v>0.188636254021878</v>
      </c>
      <c r="K145" s="13">
        <v>1.9394601964521918E-3</v>
      </c>
      <c r="L145" s="13">
        <v>2.0609139578994684E-2</v>
      </c>
      <c r="M145" s="13">
        <v>-3.5399898568633126E-2</v>
      </c>
      <c r="N145" s="13">
        <v>-9.7632163177108433E-2</v>
      </c>
      <c r="O145" s="13">
        <v>-4.2837662643955277E-3</v>
      </c>
      <c r="P145" s="13">
        <v>2.6832366039842181E-2</v>
      </c>
      <c r="Q145" s="13">
        <v>-2.5318271702060136E-2</v>
      </c>
      <c r="R145" s="13">
        <v>-2.2953445646938131E-2</v>
      </c>
      <c r="S145" s="13">
        <v>-1.5947865130453764E-2</v>
      </c>
      <c r="T145" s="13">
        <v>2.7572476051800354E-3</v>
      </c>
      <c r="U145" s="13">
        <v>-4.1623125029480734E-2</v>
      </c>
      <c r="V145" s="13">
        <v>1.317137550367331E-3</v>
      </c>
      <c r="W145" s="13">
        <v>-4.7846351490328232E-2</v>
      </c>
      <c r="X145" s="13">
        <v>4.6828837303837245E-2</v>
      </c>
      <c r="Y145" s="14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262</v>
      </c>
      <c r="C146" s="46"/>
      <c r="D146" s="44">
        <v>1.71</v>
      </c>
      <c r="E146" s="44">
        <v>0.12</v>
      </c>
      <c r="F146" s="44" t="s">
        <v>263</v>
      </c>
      <c r="G146" s="44">
        <v>5.23</v>
      </c>
      <c r="H146" s="44">
        <v>1.71</v>
      </c>
      <c r="I146" s="44">
        <v>1.06</v>
      </c>
      <c r="J146" s="44">
        <v>3.94</v>
      </c>
      <c r="K146" s="44">
        <v>0.01</v>
      </c>
      <c r="L146" s="44">
        <v>0.4</v>
      </c>
      <c r="M146" s="44">
        <v>0.78</v>
      </c>
      <c r="N146" s="44">
        <v>2.09</v>
      </c>
      <c r="O146" s="44">
        <v>0.12</v>
      </c>
      <c r="P146" s="44">
        <v>0.53</v>
      </c>
      <c r="Q146" s="44">
        <v>0.56999999999999995</v>
      </c>
      <c r="R146" s="44">
        <v>0.52</v>
      </c>
      <c r="S146" s="44">
        <v>0.37</v>
      </c>
      <c r="T146" s="44">
        <v>0.02</v>
      </c>
      <c r="U146" s="44">
        <v>0.91</v>
      </c>
      <c r="V146" s="44">
        <v>0.01</v>
      </c>
      <c r="W146" s="44">
        <v>1.04</v>
      </c>
      <c r="X146" s="44">
        <v>0.95</v>
      </c>
      <c r="Y146" s="14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 t="s">
        <v>293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>
      <c r="BM148" s="55"/>
    </row>
    <row r="149" spans="1:65" ht="15">
      <c r="B149" s="8" t="s">
        <v>513</v>
      </c>
      <c r="BM149" s="27" t="s">
        <v>66</v>
      </c>
    </row>
    <row r="150" spans="1:65" ht="15">
      <c r="A150" s="24" t="s">
        <v>19</v>
      </c>
      <c r="B150" s="18" t="s">
        <v>111</v>
      </c>
      <c r="C150" s="15" t="s">
        <v>112</v>
      </c>
      <c r="D150" s="16" t="s">
        <v>223</v>
      </c>
      <c r="E150" s="17" t="s">
        <v>223</v>
      </c>
      <c r="F150" s="17" t="s">
        <v>223</v>
      </c>
      <c r="G150" s="17" t="s">
        <v>223</v>
      </c>
      <c r="H150" s="17" t="s">
        <v>223</v>
      </c>
      <c r="I150" s="17" t="s">
        <v>223</v>
      </c>
      <c r="J150" s="17" t="s">
        <v>223</v>
      </c>
      <c r="K150" s="17" t="s">
        <v>223</v>
      </c>
      <c r="L150" s="17" t="s">
        <v>223</v>
      </c>
      <c r="M150" s="17" t="s">
        <v>223</v>
      </c>
      <c r="N150" s="17" t="s">
        <v>223</v>
      </c>
      <c r="O150" s="17" t="s">
        <v>223</v>
      </c>
      <c r="P150" s="17" t="s">
        <v>223</v>
      </c>
      <c r="Q150" s="17" t="s">
        <v>223</v>
      </c>
      <c r="R150" s="17" t="s">
        <v>223</v>
      </c>
      <c r="S150" s="17" t="s">
        <v>223</v>
      </c>
      <c r="T150" s="17" t="s">
        <v>223</v>
      </c>
      <c r="U150" s="17" t="s">
        <v>223</v>
      </c>
      <c r="V150" s="17" t="s">
        <v>223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224</v>
      </c>
      <c r="C151" s="9" t="s">
        <v>224</v>
      </c>
      <c r="D151" s="147" t="s">
        <v>226</v>
      </c>
      <c r="E151" s="148" t="s">
        <v>227</v>
      </c>
      <c r="F151" s="148" t="s">
        <v>228</v>
      </c>
      <c r="G151" s="148" t="s">
        <v>230</v>
      </c>
      <c r="H151" s="148" t="s">
        <v>231</v>
      </c>
      <c r="I151" s="148" t="s">
        <v>232</v>
      </c>
      <c r="J151" s="148" t="s">
        <v>234</v>
      </c>
      <c r="K151" s="148" t="s">
        <v>235</v>
      </c>
      <c r="L151" s="148" t="s">
        <v>236</v>
      </c>
      <c r="M151" s="148" t="s">
        <v>237</v>
      </c>
      <c r="N151" s="148" t="s">
        <v>264</v>
      </c>
      <c r="O151" s="148" t="s">
        <v>238</v>
      </c>
      <c r="P151" s="148" t="s">
        <v>240</v>
      </c>
      <c r="Q151" s="148" t="s">
        <v>241</v>
      </c>
      <c r="R151" s="148" t="s">
        <v>243</v>
      </c>
      <c r="S151" s="148" t="s">
        <v>244</v>
      </c>
      <c r="T151" s="148" t="s">
        <v>245</v>
      </c>
      <c r="U151" s="148" t="s">
        <v>246</v>
      </c>
      <c r="V151" s="148" t="s">
        <v>249</v>
      </c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312</v>
      </c>
      <c r="E152" s="11" t="s">
        <v>312</v>
      </c>
      <c r="F152" s="11" t="s">
        <v>266</v>
      </c>
      <c r="G152" s="11" t="s">
        <v>312</v>
      </c>
      <c r="H152" s="11" t="s">
        <v>266</v>
      </c>
      <c r="I152" s="11" t="s">
        <v>313</v>
      </c>
      <c r="J152" s="11" t="s">
        <v>266</v>
      </c>
      <c r="K152" s="11" t="s">
        <v>266</v>
      </c>
      <c r="L152" s="11" t="s">
        <v>266</v>
      </c>
      <c r="M152" s="11" t="s">
        <v>266</v>
      </c>
      <c r="N152" s="11" t="s">
        <v>266</v>
      </c>
      <c r="O152" s="11" t="s">
        <v>266</v>
      </c>
      <c r="P152" s="11" t="s">
        <v>266</v>
      </c>
      <c r="Q152" s="11" t="s">
        <v>266</v>
      </c>
      <c r="R152" s="11" t="s">
        <v>312</v>
      </c>
      <c r="S152" s="11" t="s">
        <v>312</v>
      </c>
      <c r="T152" s="11" t="s">
        <v>266</v>
      </c>
      <c r="U152" s="11" t="s">
        <v>312</v>
      </c>
      <c r="V152" s="11" t="s">
        <v>313</v>
      </c>
      <c r="W152" s="149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 t="s">
        <v>314</v>
      </c>
      <c r="E153" s="25" t="s">
        <v>315</v>
      </c>
      <c r="F153" s="25" t="s">
        <v>316</v>
      </c>
      <c r="G153" s="25" t="s">
        <v>315</v>
      </c>
      <c r="H153" s="25" t="s">
        <v>315</v>
      </c>
      <c r="I153" s="25" t="s">
        <v>314</v>
      </c>
      <c r="J153" s="25" t="s">
        <v>315</v>
      </c>
      <c r="K153" s="25" t="s">
        <v>315</v>
      </c>
      <c r="L153" s="25" t="s">
        <v>315</v>
      </c>
      <c r="M153" s="25" t="s">
        <v>315</v>
      </c>
      <c r="N153" s="25" t="s">
        <v>315</v>
      </c>
      <c r="O153" s="25" t="s">
        <v>117</v>
      </c>
      <c r="P153" s="25" t="s">
        <v>116</v>
      </c>
      <c r="Q153" s="25" t="s">
        <v>316</v>
      </c>
      <c r="R153" s="25" t="s">
        <v>314</v>
      </c>
      <c r="S153" s="25" t="s">
        <v>317</v>
      </c>
      <c r="T153" s="25" t="s">
        <v>317</v>
      </c>
      <c r="U153" s="25" t="s">
        <v>317</v>
      </c>
      <c r="V153" s="25" t="s">
        <v>316</v>
      </c>
      <c r="W153" s="149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1.46</v>
      </c>
      <c r="E154" s="21">
        <v>1.4</v>
      </c>
      <c r="F154" s="21">
        <v>1.3987525663506741</v>
      </c>
      <c r="G154" s="21">
        <v>1.62</v>
      </c>
      <c r="H154" s="21">
        <v>1.37</v>
      </c>
      <c r="I154" s="21">
        <v>1.2</v>
      </c>
      <c r="J154" s="21">
        <v>1.44</v>
      </c>
      <c r="K154" s="21">
        <v>1.58</v>
      </c>
      <c r="L154" s="21">
        <v>1.38</v>
      </c>
      <c r="M154" s="21">
        <v>1.22</v>
      </c>
      <c r="N154" s="21">
        <v>1.34</v>
      </c>
      <c r="O154" s="21">
        <v>1.52</v>
      </c>
      <c r="P154" s="21">
        <v>1.45</v>
      </c>
      <c r="Q154" s="21">
        <v>1.3709115537860617</v>
      </c>
      <c r="R154" s="21">
        <v>1.3816043587267837</v>
      </c>
      <c r="S154" s="21">
        <v>1.45</v>
      </c>
      <c r="T154" s="21">
        <v>1.57</v>
      </c>
      <c r="U154" s="143">
        <v>1.2</v>
      </c>
      <c r="V154" s="143">
        <v>2.3639999999999999</v>
      </c>
      <c r="W154" s="149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1.45</v>
      </c>
      <c r="E155" s="11">
        <v>1.4</v>
      </c>
      <c r="F155" s="11">
        <v>1.35881276405615</v>
      </c>
      <c r="G155" s="11">
        <v>1.43</v>
      </c>
      <c r="H155" s="11">
        <v>1.39</v>
      </c>
      <c r="I155" s="11">
        <v>1.3</v>
      </c>
      <c r="J155" s="11">
        <v>1.43</v>
      </c>
      <c r="K155" s="11">
        <v>1.63</v>
      </c>
      <c r="L155" s="11">
        <v>1.46</v>
      </c>
      <c r="M155" s="11">
        <v>1.43</v>
      </c>
      <c r="N155" s="11">
        <v>1.36</v>
      </c>
      <c r="O155" s="11">
        <v>1.54</v>
      </c>
      <c r="P155" s="11">
        <v>1.43</v>
      </c>
      <c r="Q155" s="11">
        <v>1.4753949544803295</v>
      </c>
      <c r="R155" s="11">
        <v>1.4538669520576433</v>
      </c>
      <c r="S155" s="11">
        <v>1.45</v>
      </c>
      <c r="T155" s="11">
        <v>1.54</v>
      </c>
      <c r="U155" s="144">
        <v>1.2</v>
      </c>
      <c r="V155" s="144">
        <v>2.3730000000000002</v>
      </c>
      <c r="W155" s="149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 t="e">
        <v>#N/A</v>
      </c>
    </row>
    <row r="156" spans="1:65">
      <c r="A156" s="29"/>
      <c r="B156" s="19">
        <v>1</v>
      </c>
      <c r="C156" s="9">
        <v>3</v>
      </c>
      <c r="D156" s="11">
        <v>1.43</v>
      </c>
      <c r="E156" s="11">
        <v>1.4</v>
      </c>
      <c r="F156" s="11">
        <v>1.41284109224567</v>
      </c>
      <c r="G156" s="11">
        <v>1.51</v>
      </c>
      <c r="H156" s="11">
        <v>1.36</v>
      </c>
      <c r="I156" s="11">
        <v>1.3</v>
      </c>
      <c r="J156" s="11">
        <v>1.44</v>
      </c>
      <c r="K156" s="11">
        <v>1.53</v>
      </c>
      <c r="L156" s="11">
        <v>1.55</v>
      </c>
      <c r="M156" s="11">
        <v>1.43</v>
      </c>
      <c r="N156" s="11">
        <v>1.45</v>
      </c>
      <c r="O156" s="11">
        <v>1.37</v>
      </c>
      <c r="P156" s="11">
        <v>1.44</v>
      </c>
      <c r="Q156" s="11">
        <v>1.4343761521052856</v>
      </c>
      <c r="R156" s="11">
        <v>1.394059995117308</v>
      </c>
      <c r="S156" s="11">
        <v>1.58</v>
      </c>
      <c r="T156" s="11">
        <v>1.56</v>
      </c>
      <c r="U156" s="144">
        <v>1.3</v>
      </c>
      <c r="V156" s="144">
        <v>2.3439999999999999</v>
      </c>
      <c r="W156" s="149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1.46</v>
      </c>
      <c r="E157" s="11">
        <v>1.5</v>
      </c>
      <c r="F157" s="11">
        <v>1.3923075908344043</v>
      </c>
      <c r="G157" s="11">
        <v>1.53</v>
      </c>
      <c r="H157" s="11">
        <v>1.36</v>
      </c>
      <c r="I157" s="11">
        <v>1.2</v>
      </c>
      <c r="J157" s="11">
        <v>1.48</v>
      </c>
      <c r="K157" s="11">
        <v>1.49</v>
      </c>
      <c r="L157" s="11">
        <v>1.49</v>
      </c>
      <c r="M157" s="11">
        <v>1.2</v>
      </c>
      <c r="N157" s="11">
        <v>1.4</v>
      </c>
      <c r="O157" s="11">
        <v>1.46</v>
      </c>
      <c r="P157" s="11">
        <v>1.44</v>
      </c>
      <c r="Q157" s="11">
        <v>1.3685310476702863</v>
      </c>
      <c r="R157" s="11">
        <v>1.4532738410896426</v>
      </c>
      <c r="S157" s="11">
        <v>1.49</v>
      </c>
      <c r="T157" s="11">
        <v>1.48</v>
      </c>
      <c r="U157" s="144">
        <v>1.2</v>
      </c>
      <c r="V157" s="144">
        <v>2.3130000000000002</v>
      </c>
      <c r="W157" s="149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1.4275495913399145</v>
      </c>
    </row>
    <row r="158" spans="1:65">
      <c r="A158" s="29"/>
      <c r="B158" s="19">
        <v>1</v>
      </c>
      <c r="C158" s="9">
        <v>5</v>
      </c>
      <c r="D158" s="11">
        <v>1.5</v>
      </c>
      <c r="E158" s="11">
        <v>1.4</v>
      </c>
      <c r="F158" s="11">
        <v>1.42814120962071</v>
      </c>
      <c r="G158" s="11">
        <v>1.57</v>
      </c>
      <c r="H158" s="11">
        <v>1.38</v>
      </c>
      <c r="I158" s="11">
        <v>1.3</v>
      </c>
      <c r="J158" s="11">
        <v>1.46</v>
      </c>
      <c r="K158" s="11">
        <v>1.55</v>
      </c>
      <c r="L158" s="11">
        <v>1.44</v>
      </c>
      <c r="M158" s="11">
        <v>1.19</v>
      </c>
      <c r="N158" s="11">
        <v>1.35</v>
      </c>
      <c r="O158" s="11">
        <v>1.47</v>
      </c>
      <c r="P158" s="11">
        <v>1.41</v>
      </c>
      <c r="Q158" s="11">
        <v>1.3013906027908468</v>
      </c>
      <c r="R158" s="11">
        <v>1.358926949266366</v>
      </c>
      <c r="S158" s="11">
        <v>1.49</v>
      </c>
      <c r="T158" s="11">
        <v>1.59</v>
      </c>
      <c r="U158" s="144">
        <v>1.3</v>
      </c>
      <c r="V158" s="144">
        <v>2.3050000000000002</v>
      </c>
      <c r="W158" s="149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139</v>
      </c>
    </row>
    <row r="159" spans="1:65">
      <c r="A159" s="29"/>
      <c r="B159" s="19">
        <v>1</v>
      </c>
      <c r="C159" s="9">
        <v>6</v>
      </c>
      <c r="D159" s="11">
        <v>1.49</v>
      </c>
      <c r="E159" s="11">
        <v>1.4</v>
      </c>
      <c r="F159" s="11">
        <v>1.36696328808805</v>
      </c>
      <c r="G159" s="11">
        <v>1.58</v>
      </c>
      <c r="H159" s="145">
        <v>1.29</v>
      </c>
      <c r="I159" s="11">
        <v>1.2</v>
      </c>
      <c r="J159" s="11">
        <v>1.41</v>
      </c>
      <c r="K159" s="11">
        <v>1.51</v>
      </c>
      <c r="L159" s="11">
        <v>1.5</v>
      </c>
      <c r="M159" s="11">
        <v>1.21</v>
      </c>
      <c r="N159" s="11">
        <v>1.35</v>
      </c>
      <c r="O159" s="11">
        <v>1.47</v>
      </c>
      <c r="P159" s="11">
        <v>1.39</v>
      </c>
      <c r="Q159" s="11">
        <v>1.3764007305687747</v>
      </c>
      <c r="R159" s="11">
        <v>1.3315026678163029</v>
      </c>
      <c r="S159" s="11">
        <v>1.47</v>
      </c>
      <c r="T159" s="11">
        <v>1.53</v>
      </c>
      <c r="U159" s="144">
        <v>1.2</v>
      </c>
      <c r="V159" s="144">
        <v>2.3250000000000002</v>
      </c>
      <c r="W159" s="149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20" t="s">
        <v>258</v>
      </c>
      <c r="C160" s="12"/>
      <c r="D160" s="22">
        <v>1.4649999999999999</v>
      </c>
      <c r="E160" s="22">
        <v>1.4166666666666667</v>
      </c>
      <c r="F160" s="22">
        <v>1.392969751865943</v>
      </c>
      <c r="G160" s="22">
        <v>1.54</v>
      </c>
      <c r="H160" s="22">
        <v>1.3583333333333334</v>
      </c>
      <c r="I160" s="22">
        <v>1.25</v>
      </c>
      <c r="J160" s="22">
        <v>1.4433333333333334</v>
      </c>
      <c r="K160" s="22">
        <v>1.5483333333333336</v>
      </c>
      <c r="L160" s="22">
        <v>1.47</v>
      </c>
      <c r="M160" s="22">
        <v>1.28</v>
      </c>
      <c r="N160" s="22">
        <v>1.375</v>
      </c>
      <c r="O160" s="22">
        <v>1.4716666666666667</v>
      </c>
      <c r="P160" s="22">
        <v>1.4266666666666667</v>
      </c>
      <c r="Q160" s="22">
        <v>1.3878341735669306</v>
      </c>
      <c r="R160" s="22">
        <v>1.3955391273456745</v>
      </c>
      <c r="S160" s="22">
        <v>1.4883333333333335</v>
      </c>
      <c r="T160" s="22">
        <v>1.5449999999999999</v>
      </c>
      <c r="U160" s="22">
        <v>1.2333333333333334</v>
      </c>
      <c r="V160" s="22">
        <v>2.3373333333333335</v>
      </c>
      <c r="W160" s="149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259</v>
      </c>
      <c r="C161" s="28"/>
      <c r="D161" s="11">
        <v>1.46</v>
      </c>
      <c r="E161" s="11">
        <v>1.4</v>
      </c>
      <c r="F161" s="11">
        <v>1.3955300785925391</v>
      </c>
      <c r="G161" s="11">
        <v>1.55</v>
      </c>
      <c r="H161" s="11">
        <v>1.3650000000000002</v>
      </c>
      <c r="I161" s="11">
        <v>1.25</v>
      </c>
      <c r="J161" s="11">
        <v>1.44</v>
      </c>
      <c r="K161" s="11">
        <v>1.54</v>
      </c>
      <c r="L161" s="11">
        <v>1.4750000000000001</v>
      </c>
      <c r="M161" s="11">
        <v>1.2149999999999999</v>
      </c>
      <c r="N161" s="11">
        <v>1.355</v>
      </c>
      <c r="O161" s="11">
        <v>1.47</v>
      </c>
      <c r="P161" s="11">
        <v>1.4350000000000001</v>
      </c>
      <c r="Q161" s="11">
        <v>1.3736561421774183</v>
      </c>
      <c r="R161" s="11">
        <v>1.3878321769220459</v>
      </c>
      <c r="S161" s="11">
        <v>1.48</v>
      </c>
      <c r="T161" s="11">
        <v>1.55</v>
      </c>
      <c r="U161" s="11">
        <v>1.2</v>
      </c>
      <c r="V161" s="11">
        <v>2.3345000000000002</v>
      </c>
      <c r="W161" s="149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260</v>
      </c>
      <c r="C162" s="28"/>
      <c r="D162" s="23">
        <v>2.588435821108959E-2</v>
      </c>
      <c r="E162" s="23">
        <v>4.0824829046386332E-2</v>
      </c>
      <c r="F162" s="23">
        <v>2.6490817217096337E-2</v>
      </c>
      <c r="G162" s="23">
        <v>6.6332495807108052E-2</v>
      </c>
      <c r="H162" s="23">
        <v>3.5449494589721083E-2</v>
      </c>
      <c r="I162" s="23">
        <v>5.4772255750516662E-2</v>
      </c>
      <c r="J162" s="23">
        <v>2.4221202832779957E-2</v>
      </c>
      <c r="K162" s="23">
        <v>5.0760877323650186E-2</v>
      </c>
      <c r="L162" s="23">
        <v>5.796550698475781E-2</v>
      </c>
      <c r="M162" s="23">
        <v>0.11661903789690599</v>
      </c>
      <c r="N162" s="23">
        <v>4.2308391602612294E-2</v>
      </c>
      <c r="O162" s="23">
        <v>5.9132619311735753E-2</v>
      </c>
      <c r="P162" s="23">
        <v>2.2509257354845533E-2</v>
      </c>
      <c r="Q162" s="23">
        <v>6.0158534552248497E-2</v>
      </c>
      <c r="R162" s="23">
        <v>4.9745185994439618E-2</v>
      </c>
      <c r="S162" s="23">
        <v>4.8339080118126682E-2</v>
      </c>
      <c r="T162" s="23">
        <v>3.8340579025361664E-2</v>
      </c>
      <c r="U162" s="23">
        <v>5.1639777949432274E-2</v>
      </c>
      <c r="V162" s="23">
        <v>2.7630900576468068E-2</v>
      </c>
      <c r="W162" s="199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200"/>
      <c r="BG162" s="200"/>
      <c r="BH162" s="200"/>
      <c r="BI162" s="200"/>
      <c r="BJ162" s="200"/>
      <c r="BK162" s="200"/>
      <c r="BL162" s="200"/>
      <c r="BM162" s="56"/>
    </row>
    <row r="163" spans="1:65">
      <c r="A163" s="29"/>
      <c r="B163" s="3" t="s">
        <v>86</v>
      </c>
      <c r="C163" s="28"/>
      <c r="D163" s="13">
        <v>1.7668503898354671E-2</v>
      </c>
      <c r="E163" s="13">
        <v>2.881752638568447E-2</v>
      </c>
      <c r="F163" s="13">
        <v>1.9017510740352218E-2</v>
      </c>
      <c r="G163" s="13">
        <v>4.3073049225394837E-2</v>
      </c>
      <c r="H163" s="13">
        <v>2.609778742801552E-2</v>
      </c>
      <c r="I163" s="13">
        <v>4.3817804600413332E-2</v>
      </c>
      <c r="J163" s="13">
        <v>1.6781433833334844E-2</v>
      </c>
      <c r="K163" s="13">
        <v>3.27842049453069E-2</v>
      </c>
      <c r="L163" s="13">
        <v>3.9432317676705991E-2</v>
      </c>
      <c r="M163" s="13">
        <v>9.1108623356957796E-2</v>
      </c>
      <c r="N163" s="13">
        <v>3.0769739347354396E-2</v>
      </c>
      <c r="O163" s="13">
        <v>4.0180715274112627E-2</v>
      </c>
      <c r="P163" s="13">
        <v>1.577751683750855E-2</v>
      </c>
      <c r="Q163" s="13">
        <v>4.3347062421465334E-2</v>
      </c>
      <c r="R163" s="13">
        <v>3.5645855440151877E-2</v>
      </c>
      <c r="S163" s="13">
        <v>3.2478665252940658E-2</v>
      </c>
      <c r="T163" s="13">
        <v>2.4815908754279394E-2</v>
      </c>
      <c r="U163" s="13">
        <v>4.1870090229269408E-2</v>
      </c>
      <c r="V163" s="13">
        <v>1.1821549020166029E-2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3" t="s">
        <v>261</v>
      </c>
      <c r="C164" s="28"/>
      <c r="D164" s="13">
        <v>2.6234050913029217E-2</v>
      </c>
      <c r="E164" s="13">
        <v>-7.6235002547497821E-3</v>
      </c>
      <c r="F164" s="13">
        <v>-2.4223214159246553E-2</v>
      </c>
      <c r="G164" s="13">
        <v>7.8771630311307295E-2</v>
      </c>
      <c r="H164" s="13">
        <v>-4.8486062008965991E-2</v>
      </c>
      <c r="I164" s="13">
        <v>-0.12437367669536747</v>
      </c>
      <c r="J164" s="13">
        <v>1.1056527975749075E-2</v>
      </c>
      <c r="K164" s="13">
        <v>8.460913913333834E-2</v>
      </c>
      <c r="L164" s="13">
        <v>2.9736556206247711E-2</v>
      </c>
      <c r="M164" s="13">
        <v>-0.10335864493605629</v>
      </c>
      <c r="N164" s="13">
        <v>-3.6811044364904233E-2</v>
      </c>
      <c r="O164" s="13">
        <v>3.0904057970654097E-2</v>
      </c>
      <c r="P164" s="13">
        <v>-6.1848966831268282E-4</v>
      </c>
      <c r="Q164" s="13">
        <v>-2.7820692194452268E-2</v>
      </c>
      <c r="R164" s="13">
        <v>-2.242336391564137E-2</v>
      </c>
      <c r="S164" s="13">
        <v>4.2579075614715967E-2</v>
      </c>
      <c r="T164" s="13">
        <v>8.2274135604525789E-2</v>
      </c>
      <c r="U164" s="13">
        <v>-0.13604869433942923</v>
      </c>
      <c r="V164" s="13">
        <v>0.63730447440322213</v>
      </c>
      <c r="W164" s="149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45" t="s">
        <v>262</v>
      </c>
      <c r="C165" s="46"/>
      <c r="D165" s="44">
        <v>0.5</v>
      </c>
      <c r="E165" s="44">
        <v>0.13</v>
      </c>
      <c r="F165" s="44">
        <v>0.44</v>
      </c>
      <c r="G165" s="44">
        <v>1.48</v>
      </c>
      <c r="H165" s="44">
        <v>0.89</v>
      </c>
      <c r="I165" s="44">
        <v>2.31</v>
      </c>
      <c r="J165" s="44">
        <v>0.22</v>
      </c>
      <c r="K165" s="44">
        <v>1.59</v>
      </c>
      <c r="L165" s="44">
        <v>0.56999999999999995</v>
      </c>
      <c r="M165" s="44">
        <v>1.91</v>
      </c>
      <c r="N165" s="44">
        <v>0.67</v>
      </c>
      <c r="O165" s="44">
        <v>0.59</v>
      </c>
      <c r="P165" s="44">
        <v>0</v>
      </c>
      <c r="Q165" s="44">
        <v>0.51</v>
      </c>
      <c r="R165" s="44">
        <v>0.41</v>
      </c>
      <c r="S165" s="44">
        <v>0.8</v>
      </c>
      <c r="T165" s="44">
        <v>1.54</v>
      </c>
      <c r="U165" s="44">
        <v>2.52</v>
      </c>
      <c r="V165" s="44">
        <v>11.89</v>
      </c>
      <c r="W165" s="149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5"/>
    </row>
    <row r="167" spans="1:65" ht="15">
      <c r="B167" s="8" t="s">
        <v>571</v>
      </c>
      <c r="BM167" s="27" t="s">
        <v>66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223</v>
      </c>
      <c r="E168" s="17" t="s">
        <v>223</v>
      </c>
      <c r="F168" s="17" t="s">
        <v>223</v>
      </c>
      <c r="G168" s="17" t="s">
        <v>223</v>
      </c>
      <c r="H168" s="17" t="s">
        <v>223</v>
      </c>
      <c r="I168" s="17" t="s">
        <v>223</v>
      </c>
      <c r="J168" s="17" t="s">
        <v>223</v>
      </c>
      <c r="K168" s="17" t="s">
        <v>223</v>
      </c>
      <c r="L168" s="17" t="s">
        <v>223</v>
      </c>
      <c r="M168" s="17" t="s">
        <v>223</v>
      </c>
      <c r="N168" s="17" t="s">
        <v>223</v>
      </c>
      <c r="O168" s="17" t="s">
        <v>223</v>
      </c>
      <c r="P168" s="17" t="s">
        <v>223</v>
      </c>
      <c r="Q168" s="17" t="s">
        <v>223</v>
      </c>
      <c r="R168" s="17" t="s">
        <v>223</v>
      </c>
      <c r="S168" s="17" t="s">
        <v>223</v>
      </c>
      <c r="T168" s="17" t="s">
        <v>223</v>
      </c>
      <c r="U168" s="149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224</v>
      </c>
      <c r="C169" s="9" t="s">
        <v>224</v>
      </c>
      <c r="D169" s="147" t="s">
        <v>226</v>
      </c>
      <c r="E169" s="148" t="s">
        <v>227</v>
      </c>
      <c r="F169" s="148" t="s">
        <v>228</v>
      </c>
      <c r="G169" s="148" t="s">
        <v>229</v>
      </c>
      <c r="H169" s="148" t="s">
        <v>230</v>
      </c>
      <c r="I169" s="148" t="s">
        <v>232</v>
      </c>
      <c r="J169" s="148" t="s">
        <v>234</v>
      </c>
      <c r="K169" s="148" t="s">
        <v>235</v>
      </c>
      <c r="L169" s="148" t="s">
        <v>236</v>
      </c>
      <c r="M169" s="148" t="s">
        <v>237</v>
      </c>
      <c r="N169" s="148" t="s">
        <v>264</v>
      </c>
      <c r="O169" s="148" t="s">
        <v>238</v>
      </c>
      <c r="P169" s="148" t="s">
        <v>241</v>
      </c>
      <c r="Q169" s="148" t="s">
        <v>243</v>
      </c>
      <c r="R169" s="148" t="s">
        <v>244</v>
      </c>
      <c r="S169" s="148" t="s">
        <v>245</v>
      </c>
      <c r="T169" s="148" t="s">
        <v>246</v>
      </c>
      <c r="U169" s="149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312</v>
      </c>
      <c r="E170" s="11" t="s">
        <v>266</v>
      </c>
      <c r="F170" s="11" t="s">
        <v>266</v>
      </c>
      <c r="G170" s="11" t="s">
        <v>266</v>
      </c>
      <c r="H170" s="11" t="s">
        <v>312</v>
      </c>
      <c r="I170" s="11" t="s">
        <v>313</v>
      </c>
      <c r="J170" s="11" t="s">
        <v>266</v>
      </c>
      <c r="K170" s="11" t="s">
        <v>266</v>
      </c>
      <c r="L170" s="11" t="s">
        <v>266</v>
      </c>
      <c r="M170" s="11" t="s">
        <v>266</v>
      </c>
      <c r="N170" s="11" t="s">
        <v>266</v>
      </c>
      <c r="O170" s="11" t="s">
        <v>266</v>
      </c>
      <c r="P170" s="11" t="s">
        <v>266</v>
      </c>
      <c r="Q170" s="11" t="s">
        <v>312</v>
      </c>
      <c r="R170" s="11" t="s">
        <v>312</v>
      </c>
      <c r="S170" s="11" t="s">
        <v>266</v>
      </c>
      <c r="T170" s="11" t="s">
        <v>312</v>
      </c>
      <c r="U170" s="149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 t="s">
        <v>314</v>
      </c>
      <c r="E171" s="25" t="s">
        <v>315</v>
      </c>
      <c r="F171" s="25" t="s">
        <v>316</v>
      </c>
      <c r="G171" s="25" t="s">
        <v>317</v>
      </c>
      <c r="H171" s="25" t="s">
        <v>315</v>
      </c>
      <c r="I171" s="25" t="s">
        <v>314</v>
      </c>
      <c r="J171" s="25" t="s">
        <v>315</v>
      </c>
      <c r="K171" s="25" t="s">
        <v>315</v>
      </c>
      <c r="L171" s="25" t="s">
        <v>315</v>
      </c>
      <c r="M171" s="25" t="s">
        <v>315</v>
      </c>
      <c r="N171" s="25" t="s">
        <v>315</v>
      </c>
      <c r="O171" s="25" t="s">
        <v>117</v>
      </c>
      <c r="P171" s="25" t="s">
        <v>316</v>
      </c>
      <c r="Q171" s="25" t="s">
        <v>314</v>
      </c>
      <c r="R171" s="25" t="s">
        <v>317</v>
      </c>
      <c r="S171" s="25" t="s">
        <v>317</v>
      </c>
      <c r="T171" s="25" t="s">
        <v>317</v>
      </c>
      <c r="U171" s="149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08">
        <v>17.7</v>
      </c>
      <c r="E172" s="208">
        <v>19.399999999999999</v>
      </c>
      <c r="F172" s="208">
        <v>19.924673733527381</v>
      </c>
      <c r="G172" s="207">
        <v>13.4075962071615</v>
      </c>
      <c r="H172" s="208">
        <v>20.6</v>
      </c>
      <c r="I172" s="208" t="s">
        <v>282</v>
      </c>
      <c r="J172" s="207">
        <v>14.15</v>
      </c>
      <c r="K172" s="207">
        <v>14.7</v>
      </c>
      <c r="L172" s="207">
        <v>13.35</v>
      </c>
      <c r="M172" s="207">
        <v>14.6</v>
      </c>
      <c r="N172" s="207">
        <v>14.15</v>
      </c>
      <c r="O172" s="207">
        <v>17.12</v>
      </c>
      <c r="P172" s="207">
        <v>14.040773033724227</v>
      </c>
      <c r="Q172" s="207">
        <v>15.182944003589474</v>
      </c>
      <c r="R172" s="207">
        <v>14.72</v>
      </c>
      <c r="S172" s="207">
        <v>14.01</v>
      </c>
      <c r="T172" s="208">
        <v>11</v>
      </c>
      <c r="U172" s="209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</v>
      </c>
    </row>
    <row r="173" spans="1:65">
      <c r="A173" s="29"/>
      <c r="B173" s="19">
        <v>1</v>
      </c>
      <c r="C173" s="9">
        <v>2</v>
      </c>
      <c r="D173" s="213">
        <v>17.7</v>
      </c>
      <c r="E173" s="213">
        <v>19.100000000000001</v>
      </c>
      <c r="F173" s="213">
        <v>18.848328197399983</v>
      </c>
      <c r="G173" s="212">
        <v>13.4416595654482</v>
      </c>
      <c r="H173" s="213">
        <v>19.2</v>
      </c>
      <c r="I173" s="213" t="s">
        <v>282</v>
      </c>
      <c r="J173" s="212">
        <v>14.85</v>
      </c>
      <c r="K173" s="212">
        <v>14.75</v>
      </c>
      <c r="L173" s="212">
        <v>15.15</v>
      </c>
      <c r="M173" s="212">
        <v>15.400000000000002</v>
      </c>
      <c r="N173" s="212">
        <v>14.35</v>
      </c>
      <c r="O173" s="212">
        <v>17.25</v>
      </c>
      <c r="P173" s="212">
        <v>13.731592624212249</v>
      </c>
      <c r="Q173" s="212">
        <v>15.260407474118225</v>
      </c>
      <c r="R173" s="212">
        <v>14.03</v>
      </c>
      <c r="S173" s="212">
        <v>13.78</v>
      </c>
      <c r="T173" s="213">
        <v>11</v>
      </c>
      <c r="U173" s="209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 t="e">
        <v>#N/A</v>
      </c>
    </row>
    <row r="174" spans="1:65">
      <c r="A174" s="29"/>
      <c r="B174" s="19">
        <v>1</v>
      </c>
      <c r="C174" s="9">
        <v>3</v>
      </c>
      <c r="D174" s="213">
        <v>17.600000000000001</v>
      </c>
      <c r="E174" s="213">
        <v>19.399999999999999</v>
      </c>
      <c r="F174" s="213">
        <v>19.730602544794301</v>
      </c>
      <c r="G174" s="212">
        <v>13.4574488708682</v>
      </c>
      <c r="H174" s="213">
        <v>18.899999999999999</v>
      </c>
      <c r="I174" s="213" t="s">
        <v>282</v>
      </c>
      <c r="J174" s="212">
        <v>14.95</v>
      </c>
      <c r="K174" s="212">
        <v>13.8</v>
      </c>
      <c r="L174" s="212">
        <v>15.299999999999999</v>
      </c>
      <c r="M174" s="212">
        <v>15.550000000000002</v>
      </c>
      <c r="N174" s="212">
        <v>15.1</v>
      </c>
      <c r="O174" s="212">
        <v>16.87</v>
      </c>
      <c r="P174" s="212">
        <v>13.480165865488598</v>
      </c>
      <c r="Q174" s="212">
        <v>14.434445987863892</v>
      </c>
      <c r="R174" s="212">
        <v>14.07</v>
      </c>
      <c r="S174" s="212">
        <v>15.26</v>
      </c>
      <c r="T174" s="213">
        <v>11</v>
      </c>
      <c r="U174" s="209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16</v>
      </c>
    </row>
    <row r="175" spans="1:65">
      <c r="A175" s="29"/>
      <c r="B175" s="19">
        <v>1</v>
      </c>
      <c r="C175" s="9">
        <v>4</v>
      </c>
      <c r="D175" s="213">
        <v>17.8</v>
      </c>
      <c r="E175" s="213">
        <v>19.399999999999999</v>
      </c>
      <c r="F175" s="213">
        <v>19.928945627886101</v>
      </c>
      <c r="G175" s="212">
        <v>13.470708623199499</v>
      </c>
      <c r="H175" s="213">
        <v>18.100000000000001</v>
      </c>
      <c r="I175" s="213" t="s">
        <v>282</v>
      </c>
      <c r="J175" s="212">
        <v>15.2</v>
      </c>
      <c r="K175" s="212">
        <v>14.1</v>
      </c>
      <c r="L175" s="212">
        <v>15.05</v>
      </c>
      <c r="M175" s="212">
        <v>14.65</v>
      </c>
      <c r="N175" s="212">
        <v>15.2</v>
      </c>
      <c r="O175" s="212">
        <v>17.713000000000001</v>
      </c>
      <c r="P175" s="212">
        <v>13.871601427914221</v>
      </c>
      <c r="Q175" s="212">
        <v>14.76218034807663</v>
      </c>
      <c r="R175" s="212">
        <v>15.01</v>
      </c>
      <c r="S175" s="212">
        <v>14.26</v>
      </c>
      <c r="T175" s="213">
        <v>12</v>
      </c>
      <c r="U175" s="209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14.65646197213839</v>
      </c>
    </row>
    <row r="176" spans="1:65">
      <c r="A176" s="29"/>
      <c r="B176" s="19">
        <v>1</v>
      </c>
      <c r="C176" s="9">
        <v>5</v>
      </c>
      <c r="D176" s="213">
        <v>17.899999999999999</v>
      </c>
      <c r="E176" s="213">
        <v>19</v>
      </c>
      <c r="F176" s="213">
        <v>19.599885633283783</v>
      </c>
      <c r="G176" s="212">
        <v>13.424004234461901</v>
      </c>
      <c r="H176" s="213">
        <v>19.2</v>
      </c>
      <c r="I176" s="213" t="s">
        <v>282</v>
      </c>
      <c r="J176" s="212">
        <v>14.9</v>
      </c>
      <c r="K176" s="212">
        <v>13.65</v>
      </c>
      <c r="L176" s="212">
        <v>14.45</v>
      </c>
      <c r="M176" s="212">
        <v>13.95</v>
      </c>
      <c r="N176" s="212">
        <v>14.55</v>
      </c>
      <c r="O176" s="212">
        <v>17.585000000000001</v>
      </c>
      <c r="P176" s="212">
        <v>13.601688591823759</v>
      </c>
      <c r="Q176" s="212">
        <v>14.630118050680617</v>
      </c>
      <c r="R176" s="212">
        <v>14</v>
      </c>
      <c r="S176" s="212">
        <v>15.17</v>
      </c>
      <c r="T176" s="213">
        <v>12</v>
      </c>
      <c r="U176" s="209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>
        <v>140</v>
      </c>
    </row>
    <row r="177" spans="1:65">
      <c r="A177" s="29"/>
      <c r="B177" s="19">
        <v>1</v>
      </c>
      <c r="C177" s="9">
        <v>6</v>
      </c>
      <c r="D177" s="213">
        <v>17.8</v>
      </c>
      <c r="E177" s="213">
        <v>19.3</v>
      </c>
      <c r="F177" s="213">
        <v>18.9541773644345</v>
      </c>
      <c r="G177" s="212">
        <v>13.4122788794018</v>
      </c>
      <c r="H177" s="213">
        <v>20.3</v>
      </c>
      <c r="I177" s="213" t="s">
        <v>282</v>
      </c>
      <c r="J177" s="212">
        <v>15</v>
      </c>
      <c r="K177" s="212">
        <v>14.1</v>
      </c>
      <c r="L177" s="212">
        <v>15.400000000000002</v>
      </c>
      <c r="M177" s="212">
        <v>14.35</v>
      </c>
      <c r="N177" s="212">
        <v>14</v>
      </c>
      <c r="O177" s="212">
        <v>17.588999999999999</v>
      </c>
      <c r="P177" s="212">
        <v>14.187707844932802</v>
      </c>
      <c r="Q177" s="212">
        <v>14.822168528167996</v>
      </c>
      <c r="R177" s="212">
        <v>13.38</v>
      </c>
      <c r="S177" s="212">
        <v>14.19</v>
      </c>
      <c r="T177" s="213">
        <v>11</v>
      </c>
      <c r="U177" s="209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5"/>
    </row>
    <row r="178" spans="1:65">
      <c r="A178" s="29"/>
      <c r="B178" s="20" t="s">
        <v>258</v>
      </c>
      <c r="C178" s="12"/>
      <c r="D178" s="216">
        <v>17.749999999999996</v>
      </c>
      <c r="E178" s="216">
        <v>19.266666666666666</v>
      </c>
      <c r="F178" s="216">
        <v>19.497768850221011</v>
      </c>
      <c r="G178" s="216">
        <v>13.435616063423517</v>
      </c>
      <c r="H178" s="216">
        <v>19.383333333333333</v>
      </c>
      <c r="I178" s="216" t="s">
        <v>626</v>
      </c>
      <c r="J178" s="216">
        <v>14.841666666666669</v>
      </c>
      <c r="K178" s="216">
        <v>14.183333333333332</v>
      </c>
      <c r="L178" s="216">
        <v>14.783333333333333</v>
      </c>
      <c r="M178" s="216">
        <v>14.75</v>
      </c>
      <c r="N178" s="216">
        <v>14.558333333333332</v>
      </c>
      <c r="O178" s="216">
        <v>17.354500000000002</v>
      </c>
      <c r="P178" s="216">
        <v>13.818921564682642</v>
      </c>
      <c r="Q178" s="216">
        <v>14.848710732082806</v>
      </c>
      <c r="R178" s="216">
        <v>14.201666666666666</v>
      </c>
      <c r="S178" s="216">
        <v>14.444999999999999</v>
      </c>
      <c r="T178" s="216">
        <v>11.333333333333334</v>
      </c>
      <c r="U178" s="209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5"/>
    </row>
    <row r="179" spans="1:65">
      <c r="A179" s="29"/>
      <c r="B179" s="3" t="s">
        <v>259</v>
      </c>
      <c r="C179" s="28"/>
      <c r="D179" s="212">
        <v>17.75</v>
      </c>
      <c r="E179" s="212">
        <v>19.350000000000001</v>
      </c>
      <c r="F179" s="212">
        <v>19.665244089039042</v>
      </c>
      <c r="G179" s="212">
        <v>13.432831899955051</v>
      </c>
      <c r="H179" s="212">
        <v>19.2</v>
      </c>
      <c r="I179" s="212" t="s">
        <v>626</v>
      </c>
      <c r="J179" s="212">
        <v>14.925000000000001</v>
      </c>
      <c r="K179" s="212">
        <v>14.1</v>
      </c>
      <c r="L179" s="212">
        <v>15.100000000000001</v>
      </c>
      <c r="M179" s="212">
        <v>14.625</v>
      </c>
      <c r="N179" s="212">
        <v>14.45</v>
      </c>
      <c r="O179" s="212">
        <v>17.4175</v>
      </c>
      <c r="P179" s="212">
        <v>13.801597026063234</v>
      </c>
      <c r="Q179" s="212">
        <v>14.792174438122313</v>
      </c>
      <c r="R179" s="212">
        <v>14.05</v>
      </c>
      <c r="S179" s="212">
        <v>14.225</v>
      </c>
      <c r="T179" s="212">
        <v>11</v>
      </c>
      <c r="U179" s="209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5"/>
    </row>
    <row r="180" spans="1:65">
      <c r="A180" s="29"/>
      <c r="B180" s="3" t="s">
        <v>260</v>
      </c>
      <c r="C180" s="28"/>
      <c r="D180" s="23">
        <v>0.10488088481701462</v>
      </c>
      <c r="E180" s="23">
        <v>0.17511900715418174</v>
      </c>
      <c r="F180" s="23">
        <v>0.47959679412114581</v>
      </c>
      <c r="G180" s="23">
        <v>2.5334775405008978E-2</v>
      </c>
      <c r="H180" s="23">
        <v>0.92394083504663183</v>
      </c>
      <c r="I180" s="23" t="s">
        <v>626</v>
      </c>
      <c r="J180" s="23">
        <v>0.35974528025627583</v>
      </c>
      <c r="K180" s="23">
        <v>0.4546060565661949</v>
      </c>
      <c r="L180" s="23">
        <v>0.7769598874244843</v>
      </c>
      <c r="M180" s="23">
        <v>0.61562975886485671</v>
      </c>
      <c r="N180" s="23">
        <v>0.4953954649233947</v>
      </c>
      <c r="O180" s="23">
        <v>0.32780893825519736</v>
      </c>
      <c r="P180" s="23">
        <v>0.26742045354983318</v>
      </c>
      <c r="Q180" s="23">
        <v>0.31899721685146443</v>
      </c>
      <c r="R180" s="23">
        <v>0.58046245930866747</v>
      </c>
      <c r="S180" s="23">
        <v>0.61976608490623308</v>
      </c>
      <c r="T180" s="23">
        <v>0.51639777949432231</v>
      </c>
      <c r="U180" s="149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86</v>
      </c>
      <c r="C181" s="28"/>
      <c r="D181" s="13">
        <v>5.9087822432120924E-3</v>
      </c>
      <c r="E181" s="13">
        <v>9.089221824611509E-3</v>
      </c>
      <c r="F181" s="13">
        <v>2.4597521788535793E-2</v>
      </c>
      <c r="G181" s="13">
        <v>1.8856430018106254E-3</v>
      </c>
      <c r="H181" s="13">
        <v>4.7666767070333543E-2</v>
      </c>
      <c r="I181" s="13" t="s">
        <v>626</v>
      </c>
      <c r="J181" s="13">
        <v>2.42388734591539E-2</v>
      </c>
      <c r="K181" s="13">
        <v>3.2052130897734073E-2</v>
      </c>
      <c r="L181" s="13">
        <v>5.2556474910337159E-2</v>
      </c>
      <c r="M181" s="13">
        <v>4.1737610770498763E-2</v>
      </c>
      <c r="N181" s="13">
        <v>3.4028308981572622E-2</v>
      </c>
      <c r="O181" s="13">
        <v>1.88889877700422E-2</v>
      </c>
      <c r="P181" s="13">
        <v>1.9351759997920982E-2</v>
      </c>
      <c r="Q181" s="13">
        <v>2.1483159218815166E-2</v>
      </c>
      <c r="R181" s="13">
        <v>4.087284069771159E-2</v>
      </c>
      <c r="S181" s="13">
        <v>4.2905232599946913E-2</v>
      </c>
      <c r="T181" s="13">
        <v>4.5564509955381374E-2</v>
      </c>
      <c r="U181" s="149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261</v>
      </c>
      <c r="C182" s="28"/>
      <c r="D182" s="13">
        <v>0.21106990443821672</v>
      </c>
      <c r="E182" s="13">
        <v>0.3145509948643932</v>
      </c>
      <c r="F182" s="13">
        <v>0.33031893285609026</v>
      </c>
      <c r="G182" s="13">
        <v>-8.3297450028231523E-2</v>
      </c>
      <c r="H182" s="13">
        <v>0.32251107874332985</v>
      </c>
      <c r="I182" s="13" t="s">
        <v>626</v>
      </c>
      <c r="J182" s="13">
        <v>1.2636384884725294E-2</v>
      </c>
      <c r="K182" s="13">
        <v>-3.2281231289274626E-2</v>
      </c>
      <c r="L182" s="13">
        <v>8.6563429452566343E-3</v>
      </c>
      <c r="M182" s="13">
        <v>6.3820332655606382E-3</v>
      </c>
      <c r="N182" s="13">
        <v>-6.6952473926925604E-3</v>
      </c>
      <c r="O182" s="13">
        <v>0.18408522008862183</v>
      </c>
      <c r="P182" s="13">
        <v>-5.7144787674398789E-2</v>
      </c>
      <c r="Q182" s="13">
        <v>1.3116996469535236E-2</v>
      </c>
      <c r="R182" s="13">
        <v>-3.103036096544165E-2</v>
      </c>
      <c r="S182" s="13">
        <v>-1.4427900303659591E-2</v>
      </c>
      <c r="T182" s="13">
        <v>-0.22673470890329805</v>
      </c>
      <c r="U182" s="149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262</v>
      </c>
      <c r="C183" s="46"/>
      <c r="D183" s="44">
        <v>2.63</v>
      </c>
      <c r="E183" s="44">
        <v>3.96</v>
      </c>
      <c r="F183" s="44">
        <v>4.17</v>
      </c>
      <c r="G183" s="44">
        <v>1.17</v>
      </c>
      <c r="H183" s="44">
        <v>4.07</v>
      </c>
      <c r="I183" s="44">
        <v>4.2</v>
      </c>
      <c r="J183" s="44">
        <v>7.0000000000000007E-2</v>
      </c>
      <c r="K183" s="44">
        <v>0.51</v>
      </c>
      <c r="L183" s="44">
        <v>0.01</v>
      </c>
      <c r="M183" s="44">
        <v>0.01</v>
      </c>
      <c r="N183" s="44">
        <v>0.18</v>
      </c>
      <c r="O183" s="44">
        <v>2.2799999999999998</v>
      </c>
      <c r="P183" s="44">
        <v>0.83</v>
      </c>
      <c r="Q183" s="44">
        <v>7.0000000000000007E-2</v>
      </c>
      <c r="R183" s="44">
        <v>0.5</v>
      </c>
      <c r="S183" s="44">
        <v>0.28000000000000003</v>
      </c>
      <c r="T183" s="44" t="s">
        <v>263</v>
      </c>
      <c r="U183" s="149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299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BM184" s="55"/>
    </row>
    <row r="185" spans="1:65">
      <c r="BM185" s="55"/>
    </row>
    <row r="186" spans="1:65" ht="15">
      <c r="B186" s="8" t="s">
        <v>572</v>
      </c>
      <c r="BM186" s="27" t="s">
        <v>66</v>
      </c>
    </row>
    <row r="187" spans="1:65" ht="15">
      <c r="A187" s="24" t="s">
        <v>25</v>
      </c>
      <c r="B187" s="18" t="s">
        <v>111</v>
      </c>
      <c r="C187" s="15" t="s">
        <v>112</v>
      </c>
      <c r="D187" s="16" t="s">
        <v>223</v>
      </c>
      <c r="E187" s="17" t="s">
        <v>223</v>
      </c>
      <c r="F187" s="17" t="s">
        <v>223</v>
      </c>
      <c r="G187" s="17" t="s">
        <v>223</v>
      </c>
      <c r="H187" s="17" t="s">
        <v>223</v>
      </c>
      <c r="I187" s="17" t="s">
        <v>223</v>
      </c>
      <c r="J187" s="17" t="s">
        <v>223</v>
      </c>
      <c r="K187" s="17" t="s">
        <v>223</v>
      </c>
      <c r="L187" s="17" t="s">
        <v>223</v>
      </c>
      <c r="M187" s="17" t="s">
        <v>223</v>
      </c>
      <c r="N187" s="17" t="s">
        <v>223</v>
      </c>
      <c r="O187" s="17" t="s">
        <v>223</v>
      </c>
      <c r="P187" s="17" t="s">
        <v>223</v>
      </c>
      <c r="Q187" s="17" t="s">
        <v>223</v>
      </c>
      <c r="R187" s="17" t="s">
        <v>223</v>
      </c>
      <c r="S187" s="17" t="s">
        <v>223</v>
      </c>
      <c r="T187" s="17" t="s">
        <v>223</v>
      </c>
      <c r="U187" s="17" t="s">
        <v>223</v>
      </c>
      <c r="V187" s="17" t="s">
        <v>223</v>
      </c>
      <c r="W187" s="17" t="s">
        <v>223</v>
      </c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224</v>
      </c>
      <c r="C188" s="9" t="s">
        <v>224</v>
      </c>
      <c r="D188" s="147" t="s">
        <v>226</v>
      </c>
      <c r="E188" s="148" t="s">
        <v>227</v>
      </c>
      <c r="F188" s="148" t="s">
        <v>228</v>
      </c>
      <c r="G188" s="148" t="s">
        <v>230</v>
      </c>
      <c r="H188" s="148" t="s">
        <v>231</v>
      </c>
      <c r="I188" s="148" t="s">
        <v>232</v>
      </c>
      <c r="J188" s="148" t="s">
        <v>234</v>
      </c>
      <c r="K188" s="148" t="s">
        <v>235</v>
      </c>
      <c r="L188" s="148" t="s">
        <v>236</v>
      </c>
      <c r="M188" s="148" t="s">
        <v>237</v>
      </c>
      <c r="N188" s="148" t="s">
        <v>264</v>
      </c>
      <c r="O188" s="148" t="s">
        <v>238</v>
      </c>
      <c r="P188" s="148" t="s">
        <v>240</v>
      </c>
      <c r="Q188" s="148" t="s">
        <v>241</v>
      </c>
      <c r="R188" s="148" t="s">
        <v>242</v>
      </c>
      <c r="S188" s="148" t="s">
        <v>243</v>
      </c>
      <c r="T188" s="148" t="s">
        <v>244</v>
      </c>
      <c r="U188" s="148" t="s">
        <v>245</v>
      </c>
      <c r="V188" s="148" t="s">
        <v>246</v>
      </c>
      <c r="W188" s="148" t="s">
        <v>249</v>
      </c>
      <c r="X188" s="14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312</v>
      </c>
      <c r="E189" s="11" t="s">
        <v>266</v>
      </c>
      <c r="F189" s="11" t="s">
        <v>313</v>
      </c>
      <c r="G189" s="11" t="s">
        <v>312</v>
      </c>
      <c r="H189" s="11" t="s">
        <v>266</v>
      </c>
      <c r="I189" s="11" t="s">
        <v>313</v>
      </c>
      <c r="J189" s="11" t="s">
        <v>266</v>
      </c>
      <c r="K189" s="11" t="s">
        <v>266</v>
      </c>
      <c r="L189" s="11" t="s">
        <v>266</v>
      </c>
      <c r="M189" s="11" t="s">
        <v>266</v>
      </c>
      <c r="N189" s="11" t="s">
        <v>266</v>
      </c>
      <c r="O189" s="11" t="s">
        <v>266</v>
      </c>
      <c r="P189" s="11" t="s">
        <v>266</v>
      </c>
      <c r="Q189" s="11" t="s">
        <v>266</v>
      </c>
      <c r="R189" s="11" t="s">
        <v>265</v>
      </c>
      <c r="S189" s="11" t="s">
        <v>312</v>
      </c>
      <c r="T189" s="11" t="s">
        <v>312</v>
      </c>
      <c r="U189" s="11" t="s">
        <v>266</v>
      </c>
      <c r="V189" s="11" t="s">
        <v>312</v>
      </c>
      <c r="W189" s="11" t="s">
        <v>313</v>
      </c>
      <c r="X189" s="149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314</v>
      </c>
      <c r="E190" s="25" t="s">
        <v>315</v>
      </c>
      <c r="F190" s="25" t="s">
        <v>316</v>
      </c>
      <c r="G190" s="25" t="s">
        <v>315</v>
      </c>
      <c r="H190" s="25" t="s">
        <v>315</v>
      </c>
      <c r="I190" s="25" t="s">
        <v>314</v>
      </c>
      <c r="J190" s="25" t="s">
        <v>315</v>
      </c>
      <c r="K190" s="25" t="s">
        <v>315</v>
      </c>
      <c r="L190" s="25" t="s">
        <v>315</v>
      </c>
      <c r="M190" s="25" t="s">
        <v>315</v>
      </c>
      <c r="N190" s="25" t="s">
        <v>315</v>
      </c>
      <c r="O190" s="25" t="s">
        <v>117</v>
      </c>
      <c r="P190" s="25" t="s">
        <v>116</v>
      </c>
      <c r="Q190" s="25" t="s">
        <v>316</v>
      </c>
      <c r="R190" s="25" t="s">
        <v>116</v>
      </c>
      <c r="S190" s="25" t="s">
        <v>314</v>
      </c>
      <c r="T190" s="25" t="s">
        <v>317</v>
      </c>
      <c r="U190" s="25" t="s">
        <v>317</v>
      </c>
      <c r="V190" s="25" t="s">
        <v>317</v>
      </c>
      <c r="W190" s="25" t="s">
        <v>316</v>
      </c>
      <c r="X190" s="149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07">
        <v>43.5</v>
      </c>
      <c r="E191" s="207">
        <v>43.8</v>
      </c>
      <c r="F191" s="207">
        <v>43.917866666666662</v>
      </c>
      <c r="G191" s="207">
        <v>46.4</v>
      </c>
      <c r="H191" s="207">
        <v>40.200000000000003</v>
      </c>
      <c r="I191" s="207">
        <v>41</v>
      </c>
      <c r="J191" s="207">
        <v>45.6</v>
      </c>
      <c r="K191" s="207">
        <v>42.4</v>
      </c>
      <c r="L191" s="207">
        <v>39.799999999999997</v>
      </c>
      <c r="M191" s="207">
        <v>42.6</v>
      </c>
      <c r="N191" s="207">
        <v>43.2</v>
      </c>
      <c r="O191" s="207">
        <v>43.5</v>
      </c>
      <c r="P191" s="207">
        <v>42.6</v>
      </c>
      <c r="Q191" s="207">
        <v>43.028851839028427</v>
      </c>
      <c r="R191" s="208">
        <v>50.951319483362795</v>
      </c>
      <c r="S191" s="207">
        <v>43.875933499780537</v>
      </c>
      <c r="T191" s="207">
        <v>43.3</v>
      </c>
      <c r="U191" s="207">
        <v>45.1</v>
      </c>
      <c r="V191" s="207">
        <v>43</v>
      </c>
      <c r="W191" s="208">
        <v>36.432000000000002</v>
      </c>
      <c r="X191" s="209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</v>
      </c>
    </row>
    <row r="192" spans="1:65">
      <c r="A192" s="29"/>
      <c r="B192" s="19">
        <v>1</v>
      </c>
      <c r="C192" s="9">
        <v>2</v>
      </c>
      <c r="D192" s="212">
        <v>44.2</v>
      </c>
      <c r="E192" s="212">
        <v>43.7</v>
      </c>
      <c r="F192" s="212">
        <v>44.270266666666664</v>
      </c>
      <c r="G192" s="212">
        <v>42.9</v>
      </c>
      <c r="H192" s="212">
        <v>40.200000000000003</v>
      </c>
      <c r="I192" s="212">
        <v>41</v>
      </c>
      <c r="J192" s="212">
        <v>44.1</v>
      </c>
      <c r="K192" s="212">
        <v>43.5</v>
      </c>
      <c r="L192" s="212">
        <v>42.7</v>
      </c>
      <c r="M192" s="212">
        <v>41.9</v>
      </c>
      <c r="N192" s="212">
        <v>43.7</v>
      </c>
      <c r="O192" s="212">
        <v>42.7</v>
      </c>
      <c r="P192" s="212">
        <v>42.1</v>
      </c>
      <c r="Q192" s="212">
        <v>42.726747949958266</v>
      </c>
      <c r="R192" s="213">
        <v>48.26739038123246</v>
      </c>
      <c r="S192" s="212">
        <v>43.463765041395469</v>
      </c>
      <c r="T192" s="212">
        <v>43.1</v>
      </c>
      <c r="U192" s="212">
        <v>43.4</v>
      </c>
      <c r="V192" s="212">
        <v>41.4</v>
      </c>
      <c r="W192" s="213">
        <v>36.037999999999997</v>
      </c>
      <c r="X192" s="209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 t="e">
        <v>#N/A</v>
      </c>
    </row>
    <row r="193" spans="1:65">
      <c r="A193" s="29"/>
      <c r="B193" s="19">
        <v>1</v>
      </c>
      <c r="C193" s="9">
        <v>3</v>
      </c>
      <c r="D193" s="212">
        <v>44.1</v>
      </c>
      <c r="E193" s="212">
        <v>43.3</v>
      </c>
      <c r="F193" s="212">
        <v>43.753166666666665</v>
      </c>
      <c r="G193" s="212">
        <v>44.1</v>
      </c>
      <c r="H193" s="212">
        <v>40</v>
      </c>
      <c r="I193" s="212">
        <v>42</v>
      </c>
      <c r="J193" s="212">
        <v>45.2</v>
      </c>
      <c r="K193" s="212">
        <v>42.2</v>
      </c>
      <c r="L193" s="212">
        <v>44.2</v>
      </c>
      <c r="M193" s="212">
        <v>43.3</v>
      </c>
      <c r="N193" s="212">
        <v>45.5</v>
      </c>
      <c r="O193" s="212">
        <v>42.7</v>
      </c>
      <c r="P193" s="212">
        <v>42.5</v>
      </c>
      <c r="Q193" s="212">
        <v>42.428584130565682</v>
      </c>
      <c r="R193" s="213">
        <v>45.211967089013967</v>
      </c>
      <c r="S193" s="212">
        <v>41.53165163046588</v>
      </c>
      <c r="T193" s="212">
        <v>44.1</v>
      </c>
      <c r="U193" s="212">
        <v>44.8</v>
      </c>
      <c r="V193" s="212">
        <v>43.1</v>
      </c>
      <c r="W193" s="213">
        <v>36.183999999999997</v>
      </c>
      <c r="X193" s="209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16</v>
      </c>
    </row>
    <row r="194" spans="1:65">
      <c r="A194" s="29"/>
      <c r="B194" s="19">
        <v>1</v>
      </c>
      <c r="C194" s="9">
        <v>4</v>
      </c>
      <c r="D194" s="212">
        <v>43.6</v>
      </c>
      <c r="E194" s="212">
        <v>43.7</v>
      </c>
      <c r="F194" s="212">
        <v>43.768766666666664</v>
      </c>
      <c r="G194" s="212">
        <v>43.5</v>
      </c>
      <c r="H194" s="212">
        <v>41.1</v>
      </c>
      <c r="I194" s="212">
        <v>42</v>
      </c>
      <c r="J194" s="212">
        <v>46.7</v>
      </c>
      <c r="K194" s="212">
        <v>42.2</v>
      </c>
      <c r="L194" s="212">
        <v>42.8</v>
      </c>
      <c r="M194" s="212">
        <v>43</v>
      </c>
      <c r="N194" s="212">
        <v>45</v>
      </c>
      <c r="O194" s="212">
        <v>43</v>
      </c>
      <c r="P194" s="212">
        <v>42.7</v>
      </c>
      <c r="Q194" s="212">
        <v>42.885621345484935</v>
      </c>
      <c r="R194" s="213">
        <v>46.224009731342782</v>
      </c>
      <c r="S194" s="212">
        <v>43.305308207588901</v>
      </c>
      <c r="T194" s="212">
        <v>42.9</v>
      </c>
      <c r="U194" s="212">
        <v>44.5</v>
      </c>
      <c r="V194" s="212">
        <v>42.6</v>
      </c>
      <c r="W194" s="213">
        <v>36.055</v>
      </c>
      <c r="X194" s="209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43.094889645197938</v>
      </c>
    </row>
    <row r="195" spans="1:65">
      <c r="A195" s="29"/>
      <c r="B195" s="19">
        <v>1</v>
      </c>
      <c r="C195" s="9">
        <v>5</v>
      </c>
      <c r="D195" s="212">
        <v>43.5</v>
      </c>
      <c r="E195" s="212">
        <v>43.7</v>
      </c>
      <c r="F195" s="212">
        <v>43.562166666666663</v>
      </c>
      <c r="G195" s="212">
        <v>43.8</v>
      </c>
      <c r="H195" s="212">
        <v>41</v>
      </c>
      <c r="I195" s="212">
        <v>42</v>
      </c>
      <c r="J195" s="212">
        <v>44.1</v>
      </c>
      <c r="K195" s="212">
        <v>42.5</v>
      </c>
      <c r="L195" s="212">
        <v>41.1</v>
      </c>
      <c r="M195" s="212">
        <v>43.5</v>
      </c>
      <c r="N195" s="212">
        <v>44.2</v>
      </c>
      <c r="O195" s="212">
        <v>42.4</v>
      </c>
      <c r="P195" s="212">
        <v>42.2</v>
      </c>
      <c r="Q195" s="212">
        <v>42.510134449438063</v>
      </c>
      <c r="R195" s="213">
        <v>48.09881140634392</v>
      </c>
      <c r="S195" s="212">
        <v>42.019210894923638</v>
      </c>
      <c r="T195" s="212">
        <v>43.3</v>
      </c>
      <c r="U195" s="214">
        <v>47.3</v>
      </c>
      <c r="V195" s="212">
        <v>42.7</v>
      </c>
      <c r="W195" s="213">
        <v>35.338999999999999</v>
      </c>
      <c r="X195" s="209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1">
        <v>141</v>
      </c>
    </row>
    <row r="196" spans="1:65">
      <c r="A196" s="29"/>
      <c r="B196" s="19">
        <v>1</v>
      </c>
      <c r="C196" s="9">
        <v>6</v>
      </c>
      <c r="D196" s="212">
        <v>43.9</v>
      </c>
      <c r="E196" s="212">
        <v>43.6</v>
      </c>
      <c r="F196" s="212">
        <v>44.217166666666664</v>
      </c>
      <c r="G196" s="212">
        <v>47</v>
      </c>
      <c r="H196" s="214">
        <v>38.799999999999997</v>
      </c>
      <c r="I196" s="212">
        <v>40</v>
      </c>
      <c r="J196" s="212">
        <v>45.7</v>
      </c>
      <c r="K196" s="212">
        <v>41.7</v>
      </c>
      <c r="L196" s="212">
        <v>43.5</v>
      </c>
      <c r="M196" s="212">
        <v>42.9</v>
      </c>
      <c r="N196" s="212">
        <v>43.5</v>
      </c>
      <c r="O196" s="212">
        <v>43.3</v>
      </c>
      <c r="P196" s="212">
        <v>42.4</v>
      </c>
      <c r="Q196" s="212">
        <v>43.027083787049136</v>
      </c>
      <c r="R196" s="213">
        <v>51.857905493737135</v>
      </c>
      <c r="S196" s="212">
        <v>41.9957889056979</v>
      </c>
      <c r="T196" s="212">
        <v>42.3</v>
      </c>
      <c r="U196" s="212">
        <v>44.5</v>
      </c>
      <c r="V196" s="212">
        <v>41.7</v>
      </c>
      <c r="W196" s="213">
        <v>35.707999999999998</v>
      </c>
      <c r="X196" s="209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5"/>
    </row>
    <row r="197" spans="1:65">
      <c r="A197" s="29"/>
      <c r="B197" s="20" t="s">
        <v>258</v>
      </c>
      <c r="C197" s="12"/>
      <c r="D197" s="216">
        <v>43.800000000000004</v>
      </c>
      <c r="E197" s="216">
        <v>43.633333333333333</v>
      </c>
      <c r="F197" s="216">
        <v>43.914899999999996</v>
      </c>
      <c r="G197" s="216">
        <v>44.616666666666667</v>
      </c>
      <c r="H197" s="216">
        <v>40.216666666666669</v>
      </c>
      <c r="I197" s="216">
        <v>41.333333333333336</v>
      </c>
      <c r="J197" s="216">
        <v>45.233333333333341</v>
      </c>
      <c r="K197" s="216">
        <v>42.416666666666664</v>
      </c>
      <c r="L197" s="216">
        <v>42.35</v>
      </c>
      <c r="M197" s="216">
        <v>42.866666666666667</v>
      </c>
      <c r="N197" s="216">
        <v>44.183333333333337</v>
      </c>
      <c r="O197" s="216">
        <v>42.933333333333337</v>
      </c>
      <c r="P197" s="216">
        <v>42.416666666666671</v>
      </c>
      <c r="Q197" s="216">
        <v>42.767837250254082</v>
      </c>
      <c r="R197" s="216">
        <v>48.435233930838848</v>
      </c>
      <c r="S197" s="216">
        <v>42.698609696642052</v>
      </c>
      <c r="T197" s="216">
        <v>43.166666666666664</v>
      </c>
      <c r="U197" s="216">
        <v>44.933333333333337</v>
      </c>
      <c r="V197" s="216">
        <v>42.416666666666664</v>
      </c>
      <c r="W197" s="216">
        <v>35.959333333333333</v>
      </c>
      <c r="X197" s="209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5"/>
    </row>
    <row r="198" spans="1:65">
      <c r="A198" s="29"/>
      <c r="B198" s="3" t="s">
        <v>259</v>
      </c>
      <c r="C198" s="28"/>
      <c r="D198" s="212">
        <v>43.75</v>
      </c>
      <c r="E198" s="212">
        <v>43.7</v>
      </c>
      <c r="F198" s="212">
        <v>43.843316666666666</v>
      </c>
      <c r="G198" s="212">
        <v>43.95</v>
      </c>
      <c r="H198" s="212">
        <v>40.200000000000003</v>
      </c>
      <c r="I198" s="212">
        <v>41.5</v>
      </c>
      <c r="J198" s="212">
        <v>45.400000000000006</v>
      </c>
      <c r="K198" s="212">
        <v>42.3</v>
      </c>
      <c r="L198" s="212">
        <v>42.75</v>
      </c>
      <c r="M198" s="212">
        <v>42.95</v>
      </c>
      <c r="N198" s="212">
        <v>43.95</v>
      </c>
      <c r="O198" s="212">
        <v>42.85</v>
      </c>
      <c r="P198" s="212">
        <v>42.45</v>
      </c>
      <c r="Q198" s="212">
        <v>42.806184647721601</v>
      </c>
      <c r="R198" s="212">
        <v>48.183100893788193</v>
      </c>
      <c r="S198" s="212">
        <v>42.66225955125627</v>
      </c>
      <c r="T198" s="212">
        <v>43.2</v>
      </c>
      <c r="U198" s="212">
        <v>44.65</v>
      </c>
      <c r="V198" s="212">
        <v>42.650000000000006</v>
      </c>
      <c r="W198" s="212">
        <v>36.046499999999995</v>
      </c>
      <c r="X198" s="209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5"/>
    </row>
    <row r="199" spans="1:65">
      <c r="A199" s="29"/>
      <c r="B199" s="3" t="s">
        <v>260</v>
      </c>
      <c r="C199" s="28"/>
      <c r="D199" s="23">
        <v>0.30983866769659407</v>
      </c>
      <c r="E199" s="23">
        <v>0.17511900715418377</v>
      </c>
      <c r="F199" s="23">
        <v>0.27913897375083041</v>
      </c>
      <c r="G199" s="23">
        <v>1.6726226910653421</v>
      </c>
      <c r="H199" s="23">
        <v>0.83046171896522047</v>
      </c>
      <c r="I199" s="23">
        <v>0.81649658092772603</v>
      </c>
      <c r="J199" s="23">
        <v>1.0073066398404549</v>
      </c>
      <c r="K199" s="23">
        <v>0.5980523945831715</v>
      </c>
      <c r="L199" s="23">
        <v>1.6208022704821228</v>
      </c>
      <c r="M199" s="23">
        <v>0.56803755744375439</v>
      </c>
      <c r="N199" s="23">
        <v>0.90203473695122471</v>
      </c>
      <c r="O199" s="23">
        <v>0.41311822359545702</v>
      </c>
      <c r="P199" s="23">
        <v>0.23166067138525406</v>
      </c>
      <c r="Q199" s="23">
        <v>0.25783801847212262</v>
      </c>
      <c r="R199" s="23">
        <v>2.5871095957175494</v>
      </c>
      <c r="S199" s="23">
        <v>0.9650873583670776</v>
      </c>
      <c r="T199" s="23">
        <v>0.58878405775519094</v>
      </c>
      <c r="U199" s="23">
        <v>1.2940891262454317</v>
      </c>
      <c r="V199" s="23">
        <v>0.70261416628663786</v>
      </c>
      <c r="W199" s="23">
        <v>0.38398211763917761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86</v>
      </c>
      <c r="C200" s="28"/>
      <c r="D200" s="13">
        <v>7.0739421848537449E-3</v>
      </c>
      <c r="E200" s="13">
        <v>4.0134226238544794E-3</v>
      </c>
      <c r="F200" s="13">
        <v>6.3563613659789828E-3</v>
      </c>
      <c r="G200" s="13">
        <v>3.7488741674979648E-2</v>
      </c>
      <c r="H200" s="13">
        <v>2.0649690484008797E-2</v>
      </c>
      <c r="I200" s="13">
        <v>1.9753949538574015E-2</v>
      </c>
      <c r="J200" s="13">
        <v>2.2269122472522947E-2</v>
      </c>
      <c r="K200" s="13">
        <v>1.4099467062864555E-2</v>
      </c>
      <c r="L200" s="13">
        <v>3.827160024751175E-2</v>
      </c>
      <c r="M200" s="13">
        <v>1.3251264948143571E-2</v>
      </c>
      <c r="N200" s="13">
        <v>2.041572395966559E-2</v>
      </c>
      <c r="O200" s="13">
        <v>9.622318872564992E-3</v>
      </c>
      <c r="P200" s="13">
        <v>5.4615482448389947E-3</v>
      </c>
      <c r="Q200" s="13">
        <v>6.0287831943288371E-3</v>
      </c>
      <c r="R200" s="13">
        <v>5.3413793756250022E-2</v>
      </c>
      <c r="S200" s="13">
        <v>2.2602313406072681E-2</v>
      </c>
      <c r="T200" s="13">
        <v>1.3639785121741875E-2</v>
      </c>
      <c r="U200" s="13">
        <v>2.8800203106352337E-2</v>
      </c>
      <c r="V200" s="13">
        <v>1.6564577594183998E-2</v>
      </c>
      <c r="W200" s="13">
        <v>1.0678232382112506E-2</v>
      </c>
      <c r="X200" s="149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261</v>
      </c>
      <c r="C201" s="28"/>
      <c r="D201" s="13">
        <v>1.6361809035996266E-2</v>
      </c>
      <c r="E201" s="13">
        <v>1.2494374450623402E-2</v>
      </c>
      <c r="F201" s="13">
        <v>1.902801843915225E-2</v>
      </c>
      <c r="G201" s="13">
        <v>3.5312238504323412E-2</v>
      </c>
      <c r="H201" s="13">
        <v>-6.6788034549520869E-2</v>
      </c>
      <c r="I201" s="13">
        <v>-4.0876222827522457E-2</v>
      </c>
      <c r="J201" s="13">
        <v>4.9621746470203343E-2</v>
      </c>
      <c r="K201" s="13">
        <v>-1.573789802259884E-2</v>
      </c>
      <c r="L201" s="13">
        <v>-1.7284871856747874E-2</v>
      </c>
      <c r="M201" s="13">
        <v>-5.2958246420918842E-3</v>
      </c>
      <c r="N201" s="13">
        <v>2.5256908582353965E-2</v>
      </c>
      <c r="O201" s="13">
        <v>-3.7488508079426275E-3</v>
      </c>
      <c r="P201" s="13">
        <v>-1.5737898022598618E-2</v>
      </c>
      <c r="Q201" s="13">
        <v>-7.5891224606093877E-3</v>
      </c>
      <c r="R201" s="13">
        <v>0.123920593128517</v>
      </c>
      <c r="S201" s="13">
        <v>-9.1955206712089899E-3</v>
      </c>
      <c r="T201" s="13">
        <v>1.6655576115791604E-3</v>
      </c>
      <c r="U201" s="13">
        <v>4.2660364216531965E-2</v>
      </c>
      <c r="V201" s="13">
        <v>-1.573789802259884E-2</v>
      </c>
      <c r="W201" s="13">
        <v>-0.16557778359828612</v>
      </c>
      <c r="X201" s="149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262</v>
      </c>
      <c r="C202" s="46"/>
      <c r="D202" s="44">
        <v>0.74</v>
      </c>
      <c r="E202" s="44">
        <v>0.61</v>
      </c>
      <c r="F202" s="44">
        <v>0.84</v>
      </c>
      <c r="G202" s="44">
        <v>1.42</v>
      </c>
      <c r="H202" s="44">
        <v>2.2200000000000002</v>
      </c>
      <c r="I202" s="44">
        <v>1.29</v>
      </c>
      <c r="J202" s="44">
        <v>1.93</v>
      </c>
      <c r="K202" s="44">
        <v>0.4</v>
      </c>
      <c r="L202" s="44">
        <v>0.45</v>
      </c>
      <c r="M202" s="44">
        <v>0.03</v>
      </c>
      <c r="N202" s="44">
        <v>1.06</v>
      </c>
      <c r="O202" s="44">
        <v>0.03</v>
      </c>
      <c r="P202" s="44">
        <v>0.4</v>
      </c>
      <c r="Q202" s="44">
        <v>0.11</v>
      </c>
      <c r="R202" s="44">
        <v>4.57</v>
      </c>
      <c r="S202" s="44">
        <v>0.17</v>
      </c>
      <c r="T202" s="44">
        <v>0.22</v>
      </c>
      <c r="U202" s="44">
        <v>1.68</v>
      </c>
      <c r="V202" s="44">
        <v>0.4</v>
      </c>
      <c r="W202" s="44">
        <v>5.73</v>
      </c>
      <c r="X202" s="149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BM203" s="55"/>
    </row>
    <row r="204" spans="1:65" ht="15">
      <c r="B204" s="8" t="s">
        <v>573</v>
      </c>
      <c r="BM204" s="27" t="s">
        <v>66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223</v>
      </c>
      <c r="E205" s="17" t="s">
        <v>223</v>
      </c>
      <c r="F205" s="17" t="s">
        <v>223</v>
      </c>
      <c r="G205" s="17" t="s">
        <v>223</v>
      </c>
      <c r="H205" s="17" t="s">
        <v>223</v>
      </c>
      <c r="I205" s="17" t="s">
        <v>223</v>
      </c>
      <c r="J205" s="17" t="s">
        <v>223</v>
      </c>
      <c r="K205" s="17" t="s">
        <v>223</v>
      </c>
      <c r="L205" s="17" t="s">
        <v>223</v>
      </c>
      <c r="M205" s="17" t="s">
        <v>223</v>
      </c>
      <c r="N205" s="17" t="s">
        <v>223</v>
      </c>
      <c r="O205" s="17" t="s">
        <v>223</v>
      </c>
      <c r="P205" s="17" t="s">
        <v>223</v>
      </c>
      <c r="Q205" s="17" t="s">
        <v>223</v>
      </c>
      <c r="R205" s="17" t="s">
        <v>223</v>
      </c>
      <c r="S205" s="17" t="s">
        <v>223</v>
      </c>
      <c r="T205" s="17" t="s">
        <v>223</v>
      </c>
      <c r="U205" s="17" t="s">
        <v>223</v>
      </c>
      <c r="V205" s="17" t="s">
        <v>223</v>
      </c>
      <c r="W205" s="17" t="s">
        <v>223</v>
      </c>
      <c r="X205" s="149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224</v>
      </c>
      <c r="C206" s="9" t="s">
        <v>224</v>
      </c>
      <c r="D206" s="147" t="s">
        <v>226</v>
      </c>
      <c r="E206" s="148" t="s">
        <v>227</v>
      </c>
      <c r="F206" s="148" t="s">
        <v>228</v>
      </c>
      <c r="G206" s="148" t="s">
        <v>229</v>
      </c>
      <c r="H206" s="148" t="s">
        <v>230</v>
      </c>
      <c r="I206" s="148" t="s">
        <v>231</v>
      </c>
      <c r="J206" s="148" t="s">
        <v>232</v>
      </c>
      <c r="K206" s="148" t="s">
        <v>234</v>
      </c>
      <c r="L206" s="148" t="s">
        <v>235</v>
      </c>
      <c r="M206" s="148" t="s">
        <v>236</v>
      </c>
      <c r="N206" s="148" t="s">
        <v>237</v>
      </c>
      <c r="O206" s="148" t="s">
        <v>264</v>
      </c>
      <c r="P206" s="148" t="s">
        <v>238</v>
      </c>
      <c r="Q206" s="148" t="s">
        <v>240</v>
      </c>
      <c r="R206" s="148" t="s">
        <v>241</v>
      </c>
      <c r="S206" s="148" t="s">
        <v>243</v>
      </c>
      <c r="T206" s="148" t="s">
        <v>244</v>
      </c>
      <c r="U206" s="148" t="s">
        <v>245</v>
      </c>
      <c r="V206" s="148" t="s">
        <v>246</v>
      </c>
      <c r="W206" s="148" t="s">
        <v>249</v>
      </c>
      <c r="X206" s="149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312</v>
      </c>
      <c r="E207" s="11" t="s">
        <v>312</v>
      </c>
      <c r="F207" s="11" t="s">
        <v>266</v>
      </c>
      <c r="G207" s="11" t="s">
        <v>313</v>
      </c>
      <c r="H207" s="11" t="s">
        <v>312</v>
      </c>
      <c r="I207" s="11" t="s">
        <v>266</v>
      </c>
      <c r="J207" s="11" t="s">
        <v>313</v>
      </c>
      <c r="K207" s="11" t="s">
        <v>266</v>
      </c>
      <c r="L207" s="11" t="s">
        <v>266</v>
      </c>
      <c r="M207" s="11" t="s">
        <v>266</v>
      </c>
      <c r="N207" s="11" t="s">
        <v>266</v>
      </c>
      <c r="O207" s="11" t="s">
        <v>266</v>
      </c>
      <c r="P207" s="11" t="s">
        <v>266</v>
      </c>
      <c r="Q207" s="11" t="s">
        <v>266</v>
      </c>
      <c r="R207" s="11" t="s">
        <v>266</v>
      </c>
      <c r="S207" s="11" t="s">
        <v>312</v>
      </c>
      <c r="T207" s="11" t="s">
        <v>312</v>
      </c>
      <c r="U207" s="11" t="s">
        <v>313</v>
      </c>
      <c r="V207" s="11" t="s">
        <v>312</v>
      </c>
      <c r="W207" s="11" t="s">
        <v>313</v>
      </c>
      <c r="X207" s="149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9"/>
      <c r="C208" s="9"/>
      <c r="D208" s="25" t="s">
        <v>314</v>
      </c>
      <c r="E208" s="25" t="s">
        <v>315</v>
      </c>
      <c r="F208" s="25" t="s">
        <v>316</v>
      </c>
      <c r="G208" s="25" t="s">
        <v>317</v>
      </c>
      <c r="H208" s="25" t="s">
        <v>315</v>
      </c>
      <c r="I208" s="25" t="s">
        <v>315</v>
      </c>
      <c r="J208" s="25" t="s">
        <v>314</v>
      </c>
      <c r="K208" s="25" t="s">
        <v>315</v>
      </c>
      <c r="L208" s="25" t="s">
        <v>315</v>
      </c>
      <c r="M208" s="25" t="s">
        <v>315</v>
      </c>
      <c r="N208" s="25" t="s">
        <v>315</v>
      </c>
      <c r="O208" s="25" t="s">
        <v>315</v>
      </c>
      <c r="P208" s="25" t="s">
        <v>117</v>
      </c>
      <c r="Q208" s="25" t="s">
        <v>116</v>
      </c>
      <c r="R208" s="25" t="s">
        <v>316</v>
      </c>
      <c r="S208" s="25" t="s">
        <v>314</v>
      </c>
      <c r="T208" s="25" t="s">
        <v>317</v>
      </c>
      <c r="U208" s="25" t="s">
        <v>317</v>
      </c>
      <c r="V208" s="25" t="s">
        <v>317</v>
      </c>
      <c r="W208" s="25" t="s">
        <v>316</v>
      </c>
      <c r="X208" s="149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8">
        <v>1</v>
      </c>
      <c r="C209" s="14">
        <v>1</v>
      </c>
      <c r="D209" s="217">
        <v>124</v>
      </c>
      <c r="E209" s="217">
        <v>118</v>
      </c>
      <c r="F209" s="217">
        <v>124.06844568462385</v>
      </c>
      <c r="G209" s="217">
        <v>118.008</v>
      </c>
      <c r="H209" s="218">
        <v>119</v>
      </c>
      <c r="I209" s="217">
        <v>123.8</v>
      </c>
      <c r="J209" s="217">
        <v>124</v>
      </c>
      <c r="K209" s="217">
        <v>122</v>
      </c>
      <c r="L209" s="217">
        <v>128</v>
      </c>
      <c r="M209" s="217">
        <v>120</v>
      </c>
      <c r="N209" s="217">
        <v>122</v>
      </c>
      <c r="O209" s="217">
        <v>120</v>
      </c>
      <c r="P209" s="217">
        <v>131</v>
      </c>
      <c r="Q209" s="217">
        <v>125.49999999999999</v>
      </c>
      <c r="R209" s="217">
        <v>120.93146504550633</v>
      </c>
      <c r="S209" s="217">
        <v>125.10453643073407</v>
      </c>
      <c r="T209" s="217">
        <v>123.00000000000001</v>
      </c>
      <c r="U209" s="217">
        <v>128</v>
      </c>
      <c r="V209" s="217">
        <v>128</v>
      </c>
      <c r="W209" s="217">
        <v>117.34099999999999</v>
      </c>
      <c r="X209" s="220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>
        <v>1</v>
      </c>
    </row>
    <row r="210" spans="1:65">
      <c r="A210" s="29"/>
      <c r="B210" s="19">
        <v>1</v>
      </c>
      <c r="C210" s="9">
        <v>2</v>
      </c>
      <c r="D210" s="223">
        <v>126</v>
      </c>
      <c r="E210" s="223">
        <v>119</v>
      </c>
      <c r="F210" s="223">
        <v>120.556456694765</v>
      </c>
      <c r="G210" s="223">
        <v>117.78399999999999</v>
      </c>
      <c r="H210" s="224">
        <v>109</v>
      </c>
      <c r="I210" s="223">
        <v>123.40000000000002</v>
      </c>
      <c r="J210" s="223">
        <v>122</v>
      </c>
      <c r="K210" s="223">
        <v>124</v>
      </c>
      <c r="L210" s="223">
        <v>125</v>
      </c>
      <c r="M210" s="223">
        <v>117</v>
      </c>
      <c r="N210" s="223">
        <v>119</v>
      </c>
      <c r="O210" s="223">
        <v>123.00000000000001</v>
      </c>
      <c r="P210" s="223">
        <v>129</v>
      </c>
      <c r="Q210" s="223">
        <v>124.20000000000002</v>
      </c>
      <c r="R210" s="223">
        <v>120.60342139880325</v>
      </c>
      <c r="S210" s="223">
        <v>123.63477081678667</v>
      </c>
      <c r="T210" s="223">
        <v>120</v>
      </c>
      <c r="U210" s="223">
        <v>127</v>
      </c>
      <c r="V210" s="223">
        <v>121</v>
      </c>
      <c r="W210" s="223">
        <v>119.97499999999999</v>
      </c>
      <c r="X210" s="220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 t="e">
        <v>#N/A</v>
      </c>
    </row>
    <row r="211" spans="1:65">
      <c r="A211" s="29"/>
      <c r="B211" s="19">
        <v>1</v>
      </c>
      <c r="C211" s="9">
        <v>3</v>
      </c>
      <c r="D211" s="223">
        <v>127</v>
      </c>
      <c r="E211" s="223">
        <v>119</v>
      </c>
      <c r="F211" s="223">
        <v>123.76171731362599</v>
      </c>
      <c r="G211" s="223">
        <v>118.096</v>
      </c>
      <c r="H211" s="224">
        <v>113</v>
      </c>
      <c r="I211" s="223">
        <v>123.9</v>
      </c>
      <c r="J211" s="223">
        <v>126</v>
      </c>
      <c r="K211" s="223">
        <v>124</v>
      </c>
      <c r="L211" s="223">
        <v>125</v>
      </c>
      <c r="M211" s="223">
        <v>119</v>
      </c>
      <c r="N211" s="223">
        <v>118</v>
      </c>
      <c r="O211" s="223">
        <v>127</v>
      </c>
      <c r="P211" s="223">
        <v>127</v>
      </c>
      <c r="Q211" s="223">
        <v>125</v>
      </c>
      <c r="R211" s="223">
        <v>119.96487021546992</v>
      </c>
      <c r="S211" s="223">
        <v>121.733937172053</v>
      </c>
      <c r="T211" s="223">
        <v>125</v>
      </c>
      <c r="U211" s="223">
        <v>129</v>
      </c>
      <c r="V211" s="223">
        <v>125</v>
      </c>
      <c r="W211" s="223">
        <v>112.155</v>
      </c>
      <c r="X211" s="220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2">
        <v>16</v>
      </c>
    </row>
    <row r="212" spans="1:65">
      <c r="A212" s="29"/>
      <c r="B212" s="19">
        <v>1</v>
      </c>
      <c r="C212" s="9">
        <v>4</v>
      </c>
      <c r="D212" s="223">
        <v>126</v>
      </c>
      <c r="E212" s="223">
        <v>119</v>
      </c>
      <c r="F212" s="223">
        <v>122.83393577147298</v>
      </c>
      <c r="G212" s="223">
        <v>118.312</v>
      </c>
      <c r="H212" s="224">
        <v>107</v>
      </c>
      <c r="I212" s="223">
        <v>126.10000000000001</v>
      </c>
      <c r="J212" s="223">
        <v>128</v>
      </c>
      <c r="K212" s="223">
        <v>124</v>
      </c>
      <c r="L212" s="223">
        <v>126</v>
      </c>
      <c r="M212" s="223">
        <v>120</v>
      </c>
      <c r="N212" s="223">
        <v>120</v>
      </c>
      <c r="O212" s="223">
        <v>126</v>
      </c>
      <c r="P212" s="223">
        <v>129</v>
      </c>
      <c r="Q212" s="223">
        <v>126.10000000000001</v>
      </c>
      <c r="R212" s="223">
        <v>121.94855217200389</v>
      </c>
      <c r="S212" s="223">
        <v>124.39929010792719</v>
      </c>
      <c r="T212" s="223">
        <v>120</v>
      </c>
      <c r="U212" s="223">
        <v>126</v>
      </c>
      <c r="V212" s="225">
        <v>135</v>
      </c>
      <c r="W212" s="223">
        <v>116.724</v>
      </c>
      <c r="X212" s="220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2">
        <v>122.87461315475299</v>
      </c>
    </row>
    <row r="213" spans="1:65">
      <c r="A213" s="29"/>
      <c r="B213" s="19">
        <v>1</v>
      </c>
      <c r="C213" s="9">
        <v>5</v>
      </c>
      <c r="D213" s="223">
        <v>124</v>
      </c>
      <c r="E213" s="223">
        <v>119</v>
      </c>
      <c r="F213" s="223">
        <v>121.33241423642286</v>
      </c>
      <c r="G213" s="223">
        <v>117.87200000000001</v>
      </c>
      <c r="H213" s="224">
        <v>112</v>
      </c>
      <c r="I213" s="223">
        <v>128.19999999999999</v>
      </c>
      <c r="J213" s="223">
        <v>126</v>
      </c>
      <c r="K213" s="223">
        <v>125</v>
      </c>
      <c r="L213" s="223">
        <v>125</v>
      </c>
      <c r="M213" s="223">
        <v>117</v>
      </c>
      <c r="N213" s="223">
        <v>120</v>
      </c>
      <c r="O213" s="223">
        <v>126</v>
      </c>
      <c r="P213" s="223">
        <v>128</v>
      </c>
      <c r="Q213" s="223">
        <v>124.20000000000002</v>
      </c>
      <c r="R213" s="223">
        <v>120.15610810252596</v>
      </c>
      <c r="S213" s="223">
        <v>121.22517039935512</v>
      </c>
      <c r="T213" s="223">
        <v>124</v>
      </c>
      <c r="U213" s="223">
        <v>134</v>
      </c>
      <c r="V213" s="223">
        <v>127</v>
      </c>
      <c r="W213" s="223">
        <v>116.279</v>
      </c>
      <c r="X213" s="220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2">
        <v>142</v>
      </c>
    </row>
    <row r="214" spans="1:65">
      <c r="A214" s="29"/>
      <c r="B214" s="19">
        <v>1</v>
      </c>
      <c r="C214" s="9">
        <v>6</v>
      </c>
      <c r="D214" s="223">
        <v>125</v>
      </c>
      <c r="E214" s="223">
        <v>117</v>
      </c>
      <c r="F214" s="223">
        <v>121.726467745194</v>
      </c>
      <c r="G214" s="223">
        <v>117.84800000000001</v>
      </c>
      <c r="H214" s="224">
        <v>116</v>
      </c>
      <c r="I214" s="223">
        <v>119.9</v>
      </c>
      <c r="J214" s="223">
        <v>121</v>
      </c>
      <c r="K214" s="223">
        <v>124</v>
      </c>
      <c r="L214" s="223">
        <v>125</v>
      </c>
      <c r="M214" s="223">
        <v>117</v>
      </c>
      <c r="N214" s="223">
        <v>124</v>
      </c>
      <c r="O214" s="223">
        <v>125</v>
      </c>
      <c r="P214" s="223">
        <v>130</v>
      </c>
      <c r="Q214" s="223">
        <v>125.49999999999999</v>
      </c>
      <c r="R214" s="223">
        <v>121.21573963686012</v>
      </c>
      <c r="S214" s="223">
        <v>121.69360069771072</v>
      </c>
      <c r="T214" s="223">
        <v>118</v>
      </c>
      <c r="U214" s="223">
        <v>129</v>
      </c>
      <c r="V214" s="223">
        <v>117</v>
      </c>
      <c r="W214" s="223">
        <v>119.021</v>
      </c>
      <c r="X214" s="220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6"/>
    </row>
    <row r="215" spans="1:65">
      <c r="A215" s="29"/>
      <c r="B215" s="20" t="s">
        <v>258</v>
      </c>
      <c r="C215" s="12"/>
      <c r="D215" s="227">
        <v>125.33333333333333</v>
      </c>
      <c r="E215" s="227">
        <v>118.5</v>
      </c>
      <c r="F215" s="227">
        <v>122.37990624101745</v>
      </c>
      <c r="G215" s="227">
        <v>117.98666666666668</v>
      </c>
      <c r="H215" s="227">
        <v>112.66666666666667</v>
      </c>
      <c r="I215" s="227">
        <v>124.21666666666668</v>
      </c>
      <c r="J215" s="227">
        <v>124.5</v>
      </c>
      <c r="K215" s="227">
        <v>123.83333333333333</v>
      </c>
      <c r="L215" s="227">
        <v>125.66666666666667</v>
      </c>
      <c r="M215" s="227">
        <v>118.33333333333333</v>
      </c>
      <c r="N215" s="227">
        <v>120.5</v>
      </c>
      <c r="O215" s="227">
        <v>124.5</v>
      </c>
      <c r="P215" s="227">
        <v>129</v>
      </c>
      <c r="Q215" s="227">
        <v>125.08333333333333</v>
      </c>
      <c r="R215" s="227">
        <v>120.80335942852822</v>
      </c>
      <c r="S215" s="227">
        <v>122.96521760409446</v>
      </c>
      <c r="T215" s="227">
        <v>121.66666666666667</v>
      </c>
      <c r="U215" s="227">
        <v>128.83333333333334</v>
      </c>
      <c r="V215" s="227">
        <v>125.5</v>
      </c>
      <c r="W215" s="227">
        <v>116.91583333333331</v>
      </c>
      <c r="X215" s="220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6"/>
    </row>
    <row r="216" spans="1:65">
      <c r="A216" s="29"/>
      <c r="B216" s="3" t="s">
        <v>259</v>
      </c>
      <c r="C216" s="28"/>
      <c r="D216" s="223">
        <v>125.5</v>
      </c>
      <c r="E216" s="223">
        <v>119</v>
      </c>
      <c r="F216" s="223">
        <v>122.28020175833349</v>
      </c>
      <c r="G216" s="223">
        <v>117.94</v>
      </c>
      <c r="H216" s="223">
        <v>112.5</v>
      </c>
      <c r="I216" s="223">
        <v>123.85</v>
      </c>
      <c r="J216" s="223">
        <v>125</v>
      </c>
      <c r="K216" s="223">
        <v>124</v>
      </c>
      <c r="L216" s="223">
        <v>125</v>
      </c>
      <c r="M216" s="223">
        <v>118</v>
      </c>
      <c r="N216" s="223">
        <v>120</v>
      </c>
      <c r="O216" s="223">
        <v>125.5</v>
      </c>
      <c r="P216" s="223">
        <v>129</v>
      </c>
      <c r="Q216" s="223">
        <v>125.25</v>
      </c>
      <c r="R216" s="223">
        <v>120.76744322215478</v>
      </c>
      <c r="S216" s="223">
        <v>122.68435399441984</v>
      </c>
      <c r="T216" s="223">
        <v>121.5</v>
      </c>
      <c r="U216" s="223">
        <v>128.5</v>
      </c>
      <c r="V216" s="223">
        <v>126</v>
      </c>
      <c r="W216" s="223">
        <v>117.0325</v>
      </c>
      <c r="X216" s="220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6"/>
    </row>
    <row r="217" spans="1:65">
      <c r="A217" s="29"/>
      <c r="B217" s="3" t="s">
        <v>260</v>
      </c>
      <c r="C217" s="28"/>
      <c r="D217" s="223">
        <v>1.2110601416389968</v>
      </c>
      <c r="E217" s="223">
        <v>0.83666002653407556</v>
      </c>
      <c r="F217" s="223">
        <v>1.4011352342130088</v>
      </c>
      <c r="G217" s="223">
        <v>0.19580670740979678</v>
      </c>
      <c r="H217" s="223">
        <v>4.4121045620731465</v>
      </c>
      <c r="I217" s="223">
        <v>2.79243024383182</v>
      </c>
      <c r="J217" s="223">
        <v>2.6645825188948455</v>
      </c>
      <c r="K217" s="223">
        <v>0.98319208025017513</v>
      </c>
      <c r="L217" s="223">
        <v>1.2110601416389968</v>
      </c>
      <c r="M217" s="223">
        <v>1.505545305418162</v>
      </c>
      <c r="N217" s="223">
        <v>2.16794833886788</v>
      </c>
      <c r="O217" s="223">
        <v>2.5884358211089551</v>
      </c>
      <c r="P217" s="223">
        <v>1.4142135623730951</v>
      </c>
      <c r="Q217" s="223">
        <v>0.7678975626127833</v>
      </c>
      <c r="R217" s="223">
        <v>0.7293707644527091</v>
      </c>
      <c r="S217" s="223">
        <v>1.6274136429648449</v>
      </c>
      <c r="T217" s="223">
        <v>2.732520204255894</v>
      </c>
      <c r="U217" s="223">
        <v>2.7868739954771304</v>
      </c>
      <c r="V217" s="223">
        <v>6.1886993787063203</v>
      </c>
      <c r="W217" s="223">
        <v>2.7231924218950554</v>
      </c>
      <c r="X217" s="220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6"/>
    </row>
    <row r="218" spans="1:65">
      <c r="A218" s="29"/>
      <c r="B218" s="3" t="s">
        <v>86</v>
      </c>
      <c r="C218" s="28"/>
      <c r="D218" s="13">
        <v>9.6627138960558249E-3</v>
      </c>
      <c r="E218" s="13">
        <v>7.0604221648445193E-3</v>
      </c>
      <c r="F218" s="13">
        <v>1.1449062817988966E-2</v>
      </c>
      <c r="G218" s="13">
        <v>1.6595663979811002E-3</v>
      </c>
      <c r="H218" s="13">
        <v>3.9160691379347454E-2</v>
      </c>
      <c r="I218" s="13">
        <v>2.248031861396876E-2</v>
      </c>
      <c r="J218" s="13">
        <v>2.140226922807105E-2</v>
      </c>
      <c r="K218" s="13">
        <v>7.9396399481844564E-3</v>
      </c>
      <c r="L218" s="13">
        <v>9.6370833552174798E-3</v>
      </c>
      <c r="M218" s="13">
        <v>1.2722918073956299E-2</v>
      </c>
      <c r="N218" s="13">
        <v>1.7991272521725145E-2</v>
      </c>
      <c r="O218" s="13">
        <v>2.0790649165533776E-2</v>
      </c>
      <c r="P218" s="13">
        <v>1.0962895832349575E-2</v>
      </c>
      <c r="Q218" s="13">
        <v>6.1390877757184544E-3</v>
      </c>
      <c r="R218" s="13">
        <v>6.0376695474618162E-3</v>
      </c>
      <c r="S218" s="13">
        <v>1.3234747798394135E-2</v>
      </c>
      <c r="T218" s="13">
        <v>2.2459070171966251E-2</v>
      </c>
      <c r="U218" s="13">
        <v>2.1631622215863882E-2</v>
      </c>
      <c r="V218" s="13">
        <v>4.9312345647062314E-2</v>
      </c>
      <c r="W218" s="13">
        <v>2.3291904477395185E-2</v>
      </c>
      <c r="X218" s="149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261</v>
      </c>
      <c r="C219" s="28"/>
      <c r="D219" s="13">
        <v>2.0009993239886947E-2</v>
      </c>
      <c r="E219" s="13">
        <v>-3.5602253731968569E-2</v>
      </c>
      <c r="F219" s="13">
        <v>-4.026111668099297E-3</v>
      </c>
      <c r="G219" s="13">
        <v>-3.9779954236195625E-2</v>
      </c>
      <c r="H219" s="13">
        <v>-8.3076123098186572E-2</v>
      </c>
      <c r="I219" s="13">
        <v>1.0922138246925339E-2</v>
      </c>
      <c r="J219" s="13">
        <v>1.3228011901855963E-2</v>
      </c>
      <c r="K219" s="13">
        <v>7.8024268314309531E-3</v>
      </c>
      <c r="L219" s="13">
        <v>2.2722785775099563E-2</v>
      </c>
      <c r="M219" s="13">
        <v>-3.6958649999574766E-2</v>
      </c>
      <c r="N219" s="13">
        <v>-1.9325498520693762E-2</v>
      </c>
      <c r="O219" s="13">
        <v>1.3228011901855963E-2</v>
      </c>
      <c r="P219" s="13">
        <v>4.9850711127224168E-2</v>
      </c>
      <c r="Q219" s="13">
        <v>1.7975398838477652E-2</v>
      </c>
      <c r="R219" s="13">
        <v>-1.6856644941100618E-2</v>
      </c>
      <c r="S219" s="13">
        <v>7.3737322149169948E-4</v>
      </c>
      <c r="T219" s="13">
        <v>-9.8307246474500509E-3</v>
      </c>
      <c r="U219" s="13">
        <v>4.8494314859617971E-2</v>
      </c>
      <c r="V219" s="13">
        <v>2.1366389507493366E-2</v>
      </c>
      <c r="W219" s="13">
        <v>-4.8494800255565962E-2</v>
      </c>
      <c r="X219" s="149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262</v>
      </c>
      <c r="C220" s="46"/>
      <c r="D220" s="44">
        <v>0.6</v>
      </c>
      <c r="E220" s="44">
        <v>1.51</v>
      </c>
      <c r="F220" s="44">
        <v>0.31</v>
      </c>
      <c r="G220" s="44">
        <v>1.67</v>
      </c>
      <c r="H220" s="44">
        <v>3.31</v>
      </c>
      <c r="I220" s="44">
        <v>0.25</v>
      </c>
      <c r="J220" s="44">
        <v>0.34</v>
      </c>
      <c r="K220" s="44">
        <v>0.13</v>
      </c>
      <c r="L220" s="44">
        <v>0.7</v>
      </c>
      <c r="M220" s="44">
        <v>1.56</v>
      </c>
      <c r="N220" s="44">
        <v>0.9</v>
      </c>
      <c r="O220" s="44">
        <v>0.34</v>
      </c>
      <c r="P220" s="44">
        <v>1.73</v>
      </c>
      <c r="Q220" s="44">
        <v>0.52</v>
      </c>
      <c r="R220" s="44">
        <v>0.8</v>
      </c>
      <c r="S220" s="44">
        <v>0.13</v>
      </c>
      <c r="T220" s="44">
        <v>0.53</v>
      </c>
      <c r="U220" s="44">
        <v>1.68</v>
      </c>
      <c r="V220" s="44">
        <v>0.65</v>
      </c>
      <c r="W220" s="44">
        <v>2</v>
      </c>
      <c r="X220" s="149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BM221" s="55"/>
    </row>
    <row r="222" spans="1:65" ht="15">
      <c r="B222" s="8" t="s">
        <v>574</v>
      </c>
      <c r="BM222" s="27" t="s">
        <v>66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223</v>
      </c>
      <c r="E223" s="17" t="s">
        <v>223</v>
      </c>
      <c r="F223" s="17" t="s">
        <v>223</v>
      </c>
      <c r="G223" s="17" t="s">
        <v>223</v>
      </c>
      <c r="H223" s="17" t="s">
        <v>223</v>
      </c>
      <c r="I223" s="17" t="s">
        <v>223</v>
      </c>
      <c r="J223" s="17" t="s">
        <v>223</v>
      </c>
      <c r="K223" s="17" t="s">
        <v>223</v>
      </c>
      <c r="L223" s="17" t="s">
        <v>223</v>
      </c>
      <c r="M223" s="17" t="s">
        <v>223</v>
      </c>
      <c r="N223" s="17" t="s">
        <v>223</v>
      </c>
      <c r="O223" s="17" t="s">
        <v>223</v>
      </c>
      <c r="P223" s="17" t="s">
        <v>223</v>
      </c>
      <c r="Q223" s="17" t="s">
        <v>223</v>
      </c>
      <c r="R223" s="17" t="s">
        <v>223</v>
      </c>
      <c r="S223" s="149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224</v>
      </c>
      <c r="C224" s="9" t="s">
        <v>224</v>
      </c>
      <c r="D224" s="147" t="s">
        <v>226</v>
      </c>
      <c r="E224" s="148" t="s">
        <v>227</v>
      </c>
      <c r="F224" s="148" t="s">
        <v>228</v>
      </c>
      <c r="G224" s="148" t="s">
        <v>230</v>
      </c>
      <c r="H224" s="148" t="s">
        <v>234</v>
      </c>
      <c r="I224" s="148" t="s">
        <v>235</v>
      </c>
      <c r="J224" s="148" t="s">
        <v>236</v>
      </c>
      <c r="K224" s="148" t="s">
        <v>237</v>
      </c>
      <c r="L224" s="148" t="s">
        <v>264</v>
      </c>
      <c r="M224" s="148" t="s">
        <v>238</v>
      </c>
      <c r="N224" s="148" t="s">
        <v>241</v>
      </c>
      <c r="O224" s="148" t="s">
        <v>243</v>
      </c>
      <c r="P224" s="148" t="s">
        <v>244</v>
      </c>
      <c r="Q224" s="148" t="s">
        <v>245</v>
      </c>
      <c r="R224" s="148" t="s">
        <v>246</v>
      </c>
      <c r="S224" s="149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312</v>
      </c>
      <c r="E225" s="11" t="s">
        <v>266</v>
      </c>
      <c r="F225" s="11" t="s">
        <v>266</v>
      </c>
      <c r="G225" s="11" t="s">
        <v>312</v>
      </c>
      <c r="H225" s="11" t="s">
        <v>266</v>
      </c>
      <c r="I225" s="11" t="s">
        <v>266</v>
      </c>
      <c r="J225" s="11" t="s">
        <v>266</v>
      </c>
      <c r="K225" s="11" t="s">
        <v>266</v>
      </c>
      <c r="L225" s="11" t="s">
        <v>266</v>
      </c>
      <c r="M225" s="11" t="s">
        <v>266</v>
      </c>
      <c r="N225" s="11" t="s">
        <v>266</v>
      </c>
      <c r="O225" s="11" t="s">
        <v>312</v>
      </c>
      <c r="P225" s="11" t="s">
        <v>312</v>
      </c>
      <c r="Q225" s="11" t="s">
        <v>266</v>
      </c>
      <c r="R225" s="11" t="s">
        <v>312</v>
      </c>
      <c r="S225" s="149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314</v>
      </c>
      <c r="E226" s="25" t="s">
        <v>315</v>
      </c>
      <c r="F226" s="25" t="s">
        <v>316</v>
      </c>
      <c r="G226" s="25" t="s">
        <v>315</v>
      </c>
      <c r="H226" s="25" t="s">
        <v>315</v>
      </c>
      <c r="I226" s="25" t="s">
        <v>315</v>
      </c>
      <c r="J226" s="25" t="s">
        <v>315</v>
      </c>
      <c r="K226" s="25" t="s">
        <v>315</v>
      </c>
      <c r="L226" s="25" t="s">
        <v>315</v>
      </c>
      <c r="M226" s="25" t="s">
        <v>117</v>
      </c>
      <c r="N226" s="25" t="s">
        <v>316</v>
      </c>
      <c r="O226" s="25" t="s">
        <v>314</v>
      </c>
      <c r="P226" s="25" t="s">
        <v>317</v>
      </c>
      <c r="Q226" s="25" t="s">
        <v>317</v>
      </c>
      <c r="R226" s="25" t="s">
        <v>317</v>
      </c>
      <c r="S226" s="149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143">
        <v>0.48</v>
      </c>
      <c r="E227" s="21">
        <v>0.43</v>
      </c>
      <c r="F227" s="21">
        <v>0.474705940897309</v>
      </c>
      <c r="G227" s="21">
        <v>0.39</v>
      </c>
      <c r="H227" s="21">
        <v>0.38</v>
      </c>
      <c r="I227" s="21">
        <v>0.42</v>
      </c>
      <c r="J227" s="21">
        <v>0.37</v>
      </c>
      <c r="K227" s="21">
        <v>0.34</v>
      </c>
      <c r="L227" s="21">
        <v>0.4</v>
      </c>
      <c r="M227" s="21">
        <v>0.46</v>
      </c>
      <c r="N227" s="21">
        <v>0.41957710894902123</v>
      </c>
      <c r="O227" s="21">
        <v>0.39046136425656641</v>
      </c>
      <c r="P227" s="21">
        <v>0.4</v>
      </c>
      <c r="Q227" s="21">
        <v>0.39</v>
      </c>
      <c r="R227" s="143">
        <v>0.4</v>
      </c>
      <c r="S227" s="149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44">
        <v>0.5</v>
      </c>
      <c r="E228" s="11">
        <v>0.39</v>
      </c>
      <c r="F228" s="11">
        <v>0.41329387890584079</v>
      </c>
      <c r="G228" s="11">
        <v>0.36</v>
      </c>
      <c r="H228" s="11">
        <v>0.37</v>
      </c>
      <c r="I228" s="11">
        <v>0.42</v>
      </c>
      <c r="J228" s="11">
        <v>0.39</v>
      </c>
      <c r="K228" s="11">
        <v>0.38</v>
      </c>
      <c r="L228" s="11">
        <v>0.41</v>
      </c>
      <c r="M228" s="11">
        <v>0.48</v>
      </c>
      <c r="N228" s="11">
        <v>0.42447625986603132</v>
      </c>
      <c r="O228" s="11">
        <v>0.40179933917045474</v>
      </c>
      <c r="P228" s="11">
        <v>0.38</v>
      </c>
      <c r="Q228" s="11">
        <v>0.4</v>
      </c>
      <c r="R228" s="144">
        <v>0.3</v>
      </c>
      <c r="S228" s="149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 t="e">
        <v>#N/A</v>
      </c>
    </row>
    <row r="229" spans="1:65">
      <c r="A229" s="29"/>
      <c r="B229" s="19">
        <v>1</v>
      </c>
      <c r="C229" s="9">
        <v>3</v>
      </c>
      <c r="D229" s="144">
        <v>0.48</v>
      </c>
      <c r="E229" s="11">
        <v>0.42</v>
      </c>
      <c r="F229" s="11">
        <v>0.44931284476961081</v>
      </c>
      <c r="G229" s="11">
        <v>0.35</v>
      </c>
      <c r="H229" s="11">
        <v>0.38</v>
      </c>
      <c r="I229" s="11">
        <v>0.42</v>
      </c>
      <c r="J229" s="11">
        <v>0.4</v>
      </c>
      <c r="K229" s="11">
        <v>0.39</v>
      </c>
      <c r="L229" s="11">
        <v>0.43</v>
      </c>
      <c r="M229" s="11">
        <v>0.47</v>
      </c>
      <c r="N229" s="11">
        <v>0.4133479268774089</v>
      </c>
      <c r="O229" s="11">
        <v>0.37765024849985079</v>
      </c>
      <c r="P229" s="11">
        <v>0.4</v>
      </c>
      <c r="Q229" s="11">
        <v>0.43</v>
      </c>
      <c r="R229" s="144">
        <v>0.3</v>
      </c>
      <c r="S229" s="149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44">
        <v>0.49</v>
      </c>
      <c r="E230" s="11">
        <v>0.41</v>
      </c>
      <c r="F230" s="11">
        <v>0.45874618650242499</v>
      </c>
      <c r="G230" s="11">
        <v>0.35</v>
      </c>
      <c r="H230" s="11">
        <v>0.38</v>
      </c>
      <c r="I230" s="11">
        <v>0.39</v>
      </c>
      <c r="J230" s="11">
        <v>0.4</v>
      </c>
      <c r="K230" s="11">
        <v>0.34</v>
      </c>
      <c r="L230" s="11">
        <v>0.42</v>
      </c>
      <c r="M230" s="11">
        <v>0.47</v>
      </c>
      <c r="N230" s="11">
        <v>0.39485674201012932</v>
      </c>
      <c r="O230" s="11">
        <v>0.43151443441537868</v>
      </c>
      <c r="P230" s="11">
        <v>0.4</v>
      </c>
      <c r="Q230" s="11">
        <v>0.4</v>
      </c>
      <c r="R230" s="144">
        <v>0.3</v>
      </c>
      <c r="S230" s="149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0.40354647716043923</v>
      </c>
    </row>
    <row r="231" spans="1:65">
      <c r="A231" s="29"/>
      <c r="B231" s="19">
        <v>1</v>
      </c>
      <c r="C231" s="9">
        <v>5</v>
      </c>
      <c r="D231" s="144">
        <v>0.49</v>
      </c>
      <c r="E231" s="11">
        <v>0.4</v>
      </c>
      <c r="F231" s="11">
        <v>0.45539011412961983</v>
      </c>
      <c r="G231" s="11">
        <v>0.37</v>
      </c>
      <c r="H231" s="11">
        <v>0.38</v>
      </c>
      <c r="I231" s="11">
        <v>0.41</v>
      </c>
      <c r="J231" s="11">
        <v>0.37</v>
      </c>
      <c r="K231" s="11">
        <v>0.33</v>
      </c>
      <c r="L231" s="11">
        <v>0.4</v>
      </c>
      <c r="M231" s="11">
        <v>0.46</v>
      </c>
      <c r="N231" s="11">
        <v>0.42451024833460416</v>
      </c>
      <c r="O231" s="11">
        <v>0.39280266969522803</v>
      </c>
      <c r="P231" s="11">
        <v>0.38</v>
      </c>
      <c r="Q231" s="11">
        <v>0.41</v>
      </c>
      <c r="R231" s="144">
        <v>0.3</v>
      </c>
      <c r="S231" s="149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143</v>
      </c>
    </row>
    <row r="232" spans="1:65">
      <c r="A232" s="29"/>
      <c r="B232" s="19">
        <v>1</v>
      </c>
      <c r="C232" s="9">
        <v>6</v>
      </c>
      <c r="D232" s="144">
        <v>0.51</v>
      </c>
      <c r="E232" s="11">
        <v>0.39</v>
      </c>
      <c r="F232" s="11">
        <v>0.42060656779252681</v>
      </c>
      <c r="G232" s="11">
        <v>0.42</v>
      </c>
      <c r="H232" s="11">
        <v>0.37</v>
      </c>
      <c r="I232" s="11">
        <v>0.41</v>
      </c>
      <c r="J232" s="11">
        <v>0.39</v>
      </c>
      <c r="K232" s="11">
        <v>0.34</v>
      </c>
      <c r="L232" s="11">
        <v>0.4</v>
      </c>
      <c r="M232" s="11">
        <v>0.48</v>
      </c>
      <c r="N232" s="11">
        <v>0.41573688426705224</v>
      </c>
      <c r="O232" s="11">
        <v>0.4278364591752018</v>
      </c>
      <c r="P232" s="11">
        <v>0.37</v>
      </c>
      <c r="Q232" s="11">
        <v>0.4</v>
      </c>
      <c r="R232" s="144">
        <v>0.3</v>
      </c>
      <c r="S232" s="149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258</v>
      </c>
      <c r="C233" s="12"/>
      <c r="D233" s="22">
        <v>0.4916666666666667</v>
      </c>
      <c r="E233" s="22">
        <v>0.40666666666666668</v>
      </c>
      <c r="F233" s="22">
        <v>0.44534258883288863</v>
      </c>
      <c r="G233" s="22">
        <v>0.37333333333333335</v>
      </c>
      <c r="H233" s="22">
        <v>0.37666666666666665</v>
      </c>
      <c r="I233" s="22">
        <v>0.41166666666666668</v>
      </c>
      <c r="J233" s="22">
        <v>0.38666666666666671</v>
      </c>
      <c r="K233" s="22">
        <v>0.35333333333333333</v>
      </c>
      <c r="L233" s="22">
        <v>0.41</v>
      </c>
      <c r="M233" s="22">
        <v>0.47</v>
      </c>
      <c r="N233" s="22">
        <v>0.41541752838404117</v>
      </c>
      <c r="O233" s="22">
        <v>0.40367741920211347</v>
      </c>
      <c r="P233" s="22">
        <v>0.38833333333333336</v>
      </c>
      <c r="Q233" s="22">
        <v>0.40500000000000003</v>
      </c>
      <c r="R233" s="22">
        <v>0.31666666666666671</v>
      </c>
      <c r="S233" s="149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259</v>
      </c>
      <c r="C234" s="28"/>
      <c r="D234" s="11">
        <v>0.49</v>
      </c>
      <c r="E234" s="11">
        <v>0.40500000000000003</v>
      </c>
      <c r="F234" s="11">
        <v>0.45235147944961529</v>
      </c>
      <c r="G234" s="11">
        <v>0.36499999999999999</v>
      </c>
      <c r="H234" s="11">
        <v>0.38</v>
      </c>
      <c r="I234" s="11">
        <v>0.41499999999999998</v>
      </c>
      <c r="J234" s="11">
        <v>0.39</v>
      </c>
      <c r="K234" s="11">
        <v>0.34</v>
      </c>
      <c r="L234" s="11">
        <v>0.40500000000000003</v>
      </c>
      <c r="M234" s="11">
        <v>0.47</v>
      </c>
      <c r="N234" s="11">
        <v>0.41765699660803673</v>
      </c>
      <c r="O234" s="11">
        <v>0.39730100443284139</v>
      </c>
      <c r="P234" s="11">
        <v>0.39</v>
      </c>
      <c r="Q234" s="11">
        <v>0.4</v>
      </c>
      <c r="R234" s="11">
        <v>0.3</v>
      </c>
      <c r="S234" s="149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260</v>
      </c>
      <c r="C235" s="28"/>
      <c r="D235" s="23">
        <v>1.1690451944500132E-2</v>
      </c>
      <c r="E235" s="23">
        <v>1.6329931618554509E-2</v>
      </c>
      <c r="F235" s="23">
        <v>2.365404454479068E-2</v>
      </c>
      <c r="G235" s="23">
        <v>2.7325202042558935E-2</v>
      </c>
      <c r="H235" s="23">
        <v>5.1639777949432277E-3</v>
      </c>
      <c r="I235" s="23">
        <v>1.1690451944500109E-2</v>
      </c>
      <c r="J235" s="23">
        <v>1.3662601021279478E-2</v>
      </c>
      <c r="K235" s="23">
        <v>2.5033311140691444E-2</v>
      </c>
      <c r="L235" s="23">
        <v>1.2649110640673502E-2</v>
      </c>
      <c r="M235" s="23">
        <v>8.9442719099991422E-3</v>
      </c>
      <c r="N235" s="23">
        <v>1.1037857197197586E-2</v>
      </c>
      <c r="O235" s="23">
        <v>2.1598257860003883E-2</v>
      </c>
      <c r="P235" s="23">
        <v>1.3291601358251269E-2</v>
      </c>
      <c r="Q235" s="23">
        <v>1.378404875209021E-2</v>
      </c>
      <c r="R235" s="23">
        <v>4.0824829046385958E-2</v>
      </c>
      <c r="S235" s="199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  <c r="AV235" s="200"/>
      <c r="AW235" s="200"/>
      <c r="AX235" s="200"/>
      <c r="AY235" s="200"/>
      <c r="AZ235" s="200"/>
      <c r="BA235" s="200"/>
      <c r="BB235" s="200"/>
      <c r="BC235" s="200"/>
      <c r="BD235" s="200"/>
      <c r="BE235" s="200"/>
      <c r="BF235" s="200"/>
      <c r="BG235" s="200"/>
      <c r="BH235" s="200"/>
      <c r="BI235" s="200"/>
      <c r="BJ235" s="200"/>
      <c r="BK235" s="200"/>
      <c r="BL235" s="200"/>
      <c r="BM235" s="56"/>
    </row>
    <row r="236" spans="1:65">
      <c r="A236" s="29"/>
      <c r="B236" s="3" t="s">
        <v>86</v>
      </c>
      <c r="C236" s="28"/>
      <c r="D236" s="13">
        <v>2.3777190395593489E-2</v>
      </c>
      <c r="E236" s="13">
        <v>4.0155569553822559E-2</v>
      </c>
      <c r="F236" s="13">
        <v>5.3114265596697012E-2</v>
      </c>
      <c r="G236" s="13">
        <v>7.3192505471140007E-2</v>
      </c>
      <c r="H236" s="13">
        <v>1.370967556179618E-2</v>
      </c>
      <c r="I236" s="13">
        <v>2.8397858974494192E-2</v>
      </c>
      <c r="J236" s="13">
        <v>3.5334312986067609E-2</v>
      </c>
      <c r="K236" s="13">
        <v>7.0848993794409745E-2</v>
      </c>
      <c r="L236" s="13">
        <v>3.0851489367496349E-2</v>
      </c>
      <c r="M236" s="13">
        <v>1.9030365765955622E-2</v>
      </c>
      <c r="N236" s="13">
        <v>2.6570513863809365E-2</v>
      </c>
      <c r="O236" s="13">
        <v>5.3503755307130647E-2</v>
      </c>
      <c r="P236" s="13">
        <v>3.4227299634981806E-2</v>
      </c>
      <c r="Q236" s="13">
        <v>3.4034688276765951E-2</v>
      </c>
      <c r="R236" s="13">
        <v>0.12892051277806091</v>
      </c>
      <c r="S236" s="149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261</v>
      </c>
      <c r="C237" s="28"/>
      <c r="D237" s="13">
        <v>0.21836441275930962</v>
      </c>
      <c r="E237" s="13">
        <v>7.7319210619373191E-3</v>
      </c>
      <c r="F237" s="13">
        <v>0.10357198993917227</v>
      </c>
      <c r="G237" s="13">
        <v>-7.4869056074286955E-2</v>
      </c>
      <c r="H237" s="13">
        <v>-6.6608958360664605E-2</v>
      </c>
      <c r="I237" s="13">
        <v>2.012206763237101E-2</v>
      </c>
      <c r="J237" s="13">
        <v>-4.1828665219797112E-2</v>
      </c>
      <c r="K237" s="13">
        <v>-0.12442964235602161</v>
      </c>
      <c r="L237" s="13">
        <v>1.599201877555978E-2</v>
      </c>
      <c r="M237" s="13">
        <v>0.16467377762076363</v>
      </c>
      <c r="N237" s="13">
        <v>2.9416812921110758E-2</v>
      </c>
      <c r="O237" s="13">
        <v>3.2447821771519614E-4</v>
      </c>
      <c r="P237" s="13">
        <v>-3.7698616362985993E-2</v>
      </c>
      <c r="Q237" s="13">
        <v>3.6018722051263108E-3</v>
      </c>
      <c r="R237" s="13">
        <v>-0.21529071720586834</v>
      </c>
      <c r="S237" s="149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262</v>
      </c>
      <c r="C238" s="46"/>
      <c r="D238" s="44">
        <v>3.16</v>
      </c>
      <c r="E238" s="44">
        <v>0.03</v>
      </c>
      <c r="F238" s="44">
        <v>1.45</v>
      </c>
      <c r="G238" s="44">
        <v>1.2</v>
      </c>
      <c r="H238" s="44">
        <v>1.07</v>
      </c>
      <c r="I238" s="44">
        <v>0.21</v>
      </c>
      <c r="J238" s="44">
        <v>0.7</v>
      </c>
      <c r="K238" s="44">
        <v>1.93</v>
      </c>
      <c r="L238" s="44">
        <v>0.15</v>
      </c>
      <c r="M238" s="44">
        <v>2.36</v>
      </c>
      <c r="N238" s="44">
        <v>0.35</v>
      </c>
      <c r="O238" s="44">
        <v>0.08</v>
      </c>
      <c r="P238" s="44">
        <v>0.64</v>
      </c>
      <c r="Q238" s="44">
        <v>0.03</v>
      </c>
      <c r="R238" s="44" t="s">
        <v>263</v>
      </c>
      <c r="S238" s="149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310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5"/>
    </row>
    <row r="240" spans="1:65">
      <c r="BM240" s="55"/>
    </row>
    <row r="241" spans="1:65" ht="15">
      <c r="B241" s="8" t="s">
        <v>575</v>
      </c>
      <c r="BM241" s="27" t="s">
        <v>66</v>
      </c>
    </row>
    <row r="242" spans="1:65" ht="15">
      <c r="A242" s="24" t="s">
        <v>0</v>
      </c>
      <c r="B242" s="18" t="s">
        <v>111</v>
      </c>
      <c r="C242" s="15" t="s">
        <v>112</v>
      </c>
      <c r="D242" s="16" t="s">
        <v>223</v>
      </c>
      <c r="E242" s="17" t="s">
        <v>223</v>
      </c>
      <c r="F242" s="17" t="s">
        <v>223</v>
      </c>
      <c r="G242" s="17" t="s">
        <v>223</v>
      </c>
      <c r="H242" s="17" t="s">
        <v>223</v>
      </c>
      <c r="I242" s="17" t="s">
        <v>223</v>
      </c>
      <c r="J242" s="17" t="s">
        <v>223</v>
      </c>
      <c r="K242" s="17" t="s">
        <v>223</v>
      </c>
      <c r="L242" s="17" t="s">
        <v>223</v>
      </c>
      <c r="M242" s="17" t="s">
        <v>223</v>
      </c>
      <c r="N242" s="17" t="s">
        <v>223</v>
      </c>
      <c r="O242" s="17" t="s">
        <v>223</v>
      </c>
      <c r="P242" s="17" t="s">
        <v>223</v>
      </c>
      <c r="Q242" s="17" t="s">
        <v>223</v>
      </c>
      <c r="R242" s="17" t="s">
        <v>223</v>
      </c>
      <c r="S242" s="17" t="s">
        <v>223</v>
      </c>
      <c r="T242" s="17" t="s">
        <v>223</v>
      </c>
      <c r="U242" s="17" t="s">
        <v>223</v>
      </c>
      <c r="V242" s="17" t="s">
        <v>223</v>
      </c>
      <c r="W242" s="17" t="s">
        <v>223</v>
      </c>
      <c r="X242" s="17" t="s">
        <v>223</v>
      </c>
      <c r="Y242" s="17" t="s">
        <v>223</v>
      </c>
      <c r="Z242" s="14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224</v>
      </c>
      <c r="C243" s="9" t="s">
        <v>224</v>
      </c>
      <c r="D243" s="147" t="s">
        <v>226</v>
      </c>
      <c r="E243" s="148" t="s">
        <v>227</v>
      </c>
      <c r="F243" s="148" t="s">
        <v>228</v>
      </c>
      <c r="G243" s="148" t="s">
        <v>229</v>
      </c>
      <c r="H243" s="148" t="s">
        <v>230</v>
      </c>
      <c r="I243" s="148" t="s">
        <v>231</v>
      </c>
      <c r="J243" s="148" t="s">
        <v>232</v>
      </c>
      <c r="K243" s="148" t="s">
        <v>234</v>
      </c>
      <c r="L243" s="148" t="s">
        <v>235</v>
      </c>
      <c r="M243" s="148" t="s">
        <v>236</v>
      </c>
      <c r="N243" s="148" t="s">
        <v>237</v>
      </c>
      <c r="O243" s="148" t="s">
        <v>264</v>
      </c>
      <c r="P243" s="148" t="s">
        <v>238</v>
      </c>
      <c r="Q243" s="148" t="s">
        <v>239</v>
      </c>
      <c r="R243" s="148" t="s">
        <v>240</v>
      </c>
      <c r="S243" s="148" t="s">
        <v>241</v>
      </c>
      <c r="T243" s="148" t="s">
        <v>242</v>
      </c>
      <c r="U243" s="148" t="s">
        <v>243</v>
      </c>
      <c r="V243" s="148" t="s">
        <v>244</v>
      </c>
      <c r="W243" s="148" t="s">
        <v>245</v>
      </c>
      <c r="X243" s="148" t="s">
        <v>246</v>
      </c>
      <c r="Y243" s="148" t="s">
        <v>249</v>
      </c>
      <c r="Z243" s="14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312</v>
      </c>
      <c r="E244" s="11" t="s">
        <v>313</v>
      </c>
      <c r="F244" s="11" t="s">
        <v>313</v>
      </c>
      <c r="G244" s="11" t="s">
        <v>313</v>
      </c>
      <c r="H244" s="11" t="s">
        <v>313</v>
      </c>
      <c r="I244" s="11" t="s">
        <v>265</v>
      </c>
      <c r="J244" s="11" t="s">
        <v>313</v>
      </c>
      <c r="K244" s="11" t="s">
        <v>321</v>
      </c>
      <c r="L244" s="11" t="s">
        <v>321</v>
      </c>
      <c r="M244" s="11" t="s">
        <v>321</v>
      </c>
      <c r="N244" s="11" t="s">
        <v>321</v>
      </c>
      <c r="O244" s="11" t="s">
        <v>321</v>
      </c>
      <c r="P244" s="11" t="s">
        <v>266</v>
      </c>
      <c r="Q244" s="11" t="s">
        <v>313</v>
      </c>
      <c r="R244" s="11" t="s">
        <v>313</v>
      </c>
      <c r="S244" s="11" t="s">
        <v>313</v>
      </c>
      <c r="T244" s="11" t="s">
        <v>265</v>
      </c>
      <c r="U244" s="11" t="s">
        <v>313</v>
      </c>
      <c r="V244" s="11" t="s">
        <v>312</v>
      </c>
      <c r="W244" s="11" t="s">
        <v>313</v>
      </c>
      <c r="X244" s="11" t="s">
        <v>312</v>
      </c>
      <c r="Y244" s="11" t="s">
        <v>313</v>
      </c>
      <c r="Z244" s="14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9"/>
      <c r="C245" s="9"/>
      <c r="D245" s="25" t="s">
        <v>314</v>
      </c>
      <c r="E245" s="25"/>
      <c r="F245" s="25" t="s">
        <v>316</v>
      </c>
      <c r="G245" s="25" t="s">
        <v>317</v>
      </c>
      <c r="H245" s="25" t="s">
        <v>315</v>
      </c>
      <c r="I245" s="25" t="s">
        <v>315</v>
      </c>
      <c r="J245" s="25" t="s">
        <v>314</v>
      </c>
      <c r="K245" s="25" t="s">
        <v>315</v>
      </c>
      <c r="L245" s="25" t="s">
        <v>315</v>
      </c>
      <c r="M245" s="25" t="s">
        <v>315</v>
      </c>
      <c r="N245" s="25" t="s">
        <v>315</v>
      </c>
      <c r="O245" s="25" t="s">
        <v>315</v>
      </c>
      <c r="P245" s="25" t="s">
        <v>117</v>
      </c>
      <c r="Q245" s="25" t="s">
        <v>315</v>
      </c>
      <c r="R245" s="25" t="s">
        <v>314</v>
      </c>
      <c r="S245" s="25" t="s">
        <v>316</v>
      </c>
      <c r="T245" s="25" t="s">
        <v>116</v>
      </c>
      <c r="U245" s="25" t="s">
        <v>314</v>
      </c>
      <c r="V245" s="25" t="s">
        <v>317</v>
      </c>
      <c r="W245" s="25" t="s">
        <v>317</v>
      </c>
      <c r="X245" s="25" t="s">
        <v>317</v>
      </c>
      <c r="Y245" s="25" t="s">
        <v>316</v>
      </c>
      <c r="Z245" s="14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1">
        <v>1.5</v>
      </c>
      <c r="E246" s="21">
        <v>1.6</v>
      </c>
      <c r="F246" s="21">
        <v>1.56861297</v>
      </c>
      <c r="G246" s="21">
        <v>1.4711544000000001</v>
      </c>
      <c r="H246" s="21">
        <v>1.48</v>
      </c>
      <c r="I246" s="21">
        <v>1.54</v>
      </c>
      <c r="J246" s="21" t="s">
        <v>322</v>
      </c>
      <c r="K246" s="21">
        <v>1.52</v>
      </c>
      <c r="L246" s="21">
        <v>1.5549999999999999</v>
      </c>
      <c r="M246" s="21">
        <v>1.56</v>
      </c>
      <c r="N246" s="21">
        <v>1.51</v>
      </c>
      <c r="O246" s="21">
        <v>1.5349999999999999</v>
      </c>
      <c r="P246" s="21">
        <v>1.5420499999999999</v>
      </c>
      <c r="Q246" s="143">
        <v>1.6099999999999999</v>
      </c>
      <c r="R246" s="21">
        <v>1.4970000000000001</v>
      </c>
      <c r="S246" s="21">
        <v>1.5271700468549008</v>
      </c>
      <c r="T246" s="21">
        <v>1.61252211934685</v>
      </c>
      <c r="U246" s="21">
        <v>1.5925221034198134</v>
      </c>
      <c r="V246" s="21">
        <v>1.506084</v>
      </c>
      <c r="W246" s="21">
        <v>1.53</v>
      </c>
      <c r="X246" s="21" t="s">
        <v>322</v>
      </c>
      <c r="Y246" s="21">
        <v>1.5678637000000002</v>
      </c>
      <c r="Z246" s="14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</v>
      </c>
    </row>
    <row r="247" spans="1:65">
      <c r="A247" s="29"/>
      <c r="B247" s="19">
        <v>1</v>
      </c>
      <c r="C247" s="9">
        <v>2</v>
      </c>
      <c r="D247" s="11">
        <v>1.55</v>
      </c>
      <c r="E247" s="11">
        <v>1.59</v>
      </c>
      <c r="F247" s="11">
        <v>1.5587268599999999</v>
      </c>
      <c r="G247" s="11">
        <v>1.4861016</v>
      </c>
      <c r="H247" s="11">
        <v>1.51</v>
      </c>
      <c r="I247" s="11">
        <v>1.536</v>
      </c>
      <c r="J247" s="11" t="s">
        <v>322</v>
      </c>
      <c r="K247" s="11">
        <v>1.51</v>
      </c>
      <c r="L247" s="11">
        <v>1.595</v>
      </c>
      <c r="M247" s="11">
        <v>1.585</v>
      </c>
      <c r="N247" s="11">
        <v>1.5149999999999999</v>
      </c>
      <c r="O247" s="11">
        <v>1.54</v>
      </c>
      <c r="P247" s="11">
        <v>1.52145</v>
      </c>
      <c r="Q247" s="144">
        <v>1.6993</v>
      </c>
      <c r="R247" s="11">
        <v>1.516</v>
      </c>
      <c r="S247" s="11">
        <v>1.547343784493969</v>
      </c>
      <c r="T247" s="11">
        <v>1.5988800603851698</v>
      </c>
      <c r="U247" s="11">
        <v>1.6021238025948978</v>
      </c>
      <c r="V247" s="11">
        <v>1.507452</v>
      </c>
      <c r="W247" s="11">
        <v>1.52</v>
      </c>
      <c r="X247" s="11" t="s">
        <v>322</v>
      </c>
      <c r="Y247" s="11">
        <v>1.6436659999999998</v>
      </c>
      <c r="Z247" s="14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 t="e">
        <v>#N/A</v>
      </c>
    </row>
    <row r="248" spans="1:65">
      <c r="A248" s="29"/>
      <c r="B248" s="19">
        <v>1</v>
      </c>
      <c r="C248" s="9">
        <v>3</v>
      </c>
      <c r="D248" s="11">
        <v>1.55</v>
      </c>
      <c r="E248" s="11">
        <v>1.6</v>
      </c>
      <c r="F248" s="11">
        <v>1.5641821199999999</v>
      </c>
      <c r="G248" s="11">
        <v>1.4957784000000001</v>
      </c>
      <c r="H248" s="11">
        <v>1.54</v>
      </c>
      <c r="I248" s="11">
        <v>1.54</v>
      </c>
      <c r="J248" s="11" t="s">
        <v>322</v>
      </c>
      <c r="K248" s="11">
        <v>1.49</v>
      </c>
      <c r="L248" s="11">
        <v>1.5700000000000003</v>
      </c>
      <c r="M248" s="11">
        <v>1.575</v>
      </c>
      <c r="N248" s="11">
        <v>1.4850000000000001</v>
      </c>
      <c r="O248" s="11">
        <v>1.5349999999999999</v>
      </c>
      <c r="P248" s="11">
        <v>1.52254</v>
      </c>
      <c r="Q248" s="144">
        <v>1.6371</v>
      </c>
      <c r="R248" s="11">
        <v>1.4950000000000001</v>
      </c>
      <c r="S248" s="11">
        <v>1.5414493850024118</v>
      </c>
      <c r="T248" s="11">
        <v>1.48415697872101</v>
      </c>
      <c r="U248" s="11">
        <v>1.6005855929977042</v>
      </c>
      <c r="V248" s="11">
        <v>1.563639</v>
      </c>
      <c r="W248" s="11">
        <v>1.54</v>
      </c>
      <c r="X248" s="11" t="s">
        <v>322</v>
      </c>
      <c r="Y248" s="11">
        <v>1.6425040000000002</v>
      </c>
      <c r="Z248" s="14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19">
        <v>1</v>
      </c>
      <c r="C249" s="9">
        <v>4</v>
      </c>
      <c r="D249" s="11">
        <v>1.5</v>
      </c>
      <c r="E249" s="11">
        <v>1.59</v>
      </c>
      <c r="F249" s="11">
        <v>1.58022627</v>
      </c>
      <c r="G249" s="11">
        <v>1.4991480000000001</v>
      </c>
      <c r="H249" s="11">
        <v>1.53</v>
      </c>
      <c r="I249" s="11">
        <v>1.5289999999999999</v>
      </c>
      <c r="J249" s="11" t="s">
        <v>322</v>
      </c>
      <c r="K249" s="11">
        <v>1.5</v>
      </c>
      <c r="L249" s="11">
        <v>1.5650000000000002</v>
      </c>
      <c r="M249" s="11">
        <v>1.58</v>
      </c>
      <c r="N249" s="11">
        <v>1.5249999999999999</v>
      </c>
      <c r="O249" s="11">
        <v>1.54</v>
      </c>
      <c r="P249" s="11">
        <v>1.5273999999999999</v>
      </c>
      <c r="Q249" s="144">
        <v>1.7141</v>
      </c>
      <c r="R249" s="11">
        <v>1.4950000000000001</v>
      </c>
      <c r="S249" s="11">
        <v>1.5365588394803316</v>
      </c>
      <c r="T249" s="11">
        <v>1.5011354081592101</v>
      </c>
      <c r="U249" s="11">
        <v>1.5975350694143944</v>
      </c>
      <c r="V249" s="11">
        <v>1.5004520000000001</v>
      </c>
      <c r="W249" s="11">
        <v>1.54</v>
      </c>
      <c r="X249" s="11" t="s">
        <v>322</v>
      </c>
      <c r="Y249" s="11">
        <v>1.6082698999999998</v>
      </c>
      <c r="Z249" s="149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1.5428475244163145</v>
      </c>
    </row>
    <row r="250" spans="1:65">
      <c r="A250" s="29"/>
      <c r="B250" s="19">
        <v>1</v>
      </c>
      <c r="C250" s="9">
        <v>5</v>
      </c>
      <c r="D250" s="11">
        <v>1.53</v>
      </c>
      <c r="E250" s="11">
        <v>1.6</v>
      </c>
      <c r="F250" s="11">
        <v>1.5794988299999999</v>
      </c>
      <c r="G250" s="11">
        <v>1.5001848000000002</v>
      </c>
      <c r="H250" s="11">
        <v>1.54</v>
      </c>
      <c r="I250" s="11">
        <v>1.5389999999999999</v>
      </c>
      <c r="J250" s="11" t="s">
        <v>322</v>
      </c>
      <c r="K250" s="11">
        <v>1.4750000000000001</v>
      </c>
      <c r="L250" s="11">
        <v>1.5650000000000002</v>
      </c>
      <c r="M250" s="11">
        <v>1.585</v>
      </c>
      <c r="N250" s="11">
        <v>1.53</v>
      </c>
      <c r="O250" s="11">
        <v>1.55</v>
      </c>
      <c r="P250" s="11">
        <v>1.53365</v>
      </c>
      <c r="Q250" s="144">
        <v>1.6613</v>
      </c>
      <c r="R250" s="11">
        <v>1.4870000000000001</v>
      </c>
      <c r="S250" s="11">
        <v>1.5527921062222398</v>
      </c>
      <c r="T250" s="11">
        <v>1.61247384016951</v>
      </c>
      <c r="U250" s="11">
        <v>1.6049974437076411</v>
      </c>
      <c r="V250" s="11">
        <v>1.533353</v>
      </c>
      <c r="W250" s="11">
        <v>1.5700000000000003</v>
      </c>
      <c r="X250" s="11" t="s">
        <v>322</v>
      </c>
      <c r="Y250" s="11">
        <v>1.5991274</v>
      </c>
      <c r="Z250" s="14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7">
        <v>144</v>
      </c>
    </row>
    <row r="251" spans="1:65">
      <c r="A251" s="29"/>
      <c r="B251" s="19">
        <v>1</v>
      </c>
      <c r="C251" s="9">
        <v>6</v>
      </c>
      <c r="D251" s="11">
        <v>1.53</v>
      </c>
      <c r="E251" s="11">
        <v>1.59</v>
      </c>
      <c r="F251" s="11">
        <v>1.5576696299999999</v>
      </c>
      <c r="G251" s="11">
        <v>1.4715864000000001</v>
      </c>
      <c r="H251" s="11">
        <v>1.53</v>
      </c>
      <c r="I251" s="11">
        <v>1.5449999999999999</v>
      </c>
      <c r="J251" s="11" t="s">
        <v>322</v>
      </c>
      <c r="K251" s="11">
        <v>1.4850000000000001</v>
      </c>
      <c r="L251" s="11">
        <v>1.5700000000000003</v>
      </c>
      <c r="M251" s="11">
        <v>1.5700000000000003</v>
      </c>
      <c r="N251" s="11">
        <v>1.53</v>
      </c>
      <c r="O251" s="11">
        <v>1.5249999999999999</v>
      </c>
      <c r="P251" s="11">
        <v>1.5587899999999999</v>
      </c>
      <c r="Q251" s="144">
        <v>1.7226000000000001</v>
      </c>
      <c r="R251" s="11">
        <v>1.52</v>
      </c>
      <c r="S251" s="11">
        <v>1.5470783899438532</v>
      </c>
      <c r="T251" s="11">
        <v>1.4288721254225609</v>
      </c>
      <c r="U251" s="11">
        <v>1.609107707123381</v>
      </c>
      <c r="V251" s="11">
        <v>1.4800690000000001</v>
      </c>
      <c r="W251" s="11">
        <v>1.51</v>
      </c>
      <c r="X251" s="11" t="s">
        <v>322</v>
      </c>
      <c r="Y251" s="11">
        <v>1.6120827</v>
      </c>
      <c r="Z251" s="14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20" t="s">
        <v>258</v>
      </c>
      <c r="C252" s="12"/>
      <c r="D252" s="22">
        <v>1.5266666666666666</v>
      </c>
      <c r="E252" s="22">
        <v>1.595</v>
      </c>
      <c r="F252" s="22">
        <v>1.5681527799999999</v>
      </c>
      <c r="G252" s="22">
        <v>1.4873256000000001</v>
      </c>
      <c r="H252" s="22">
        <v>1.5216666666666667</v>
      </c>
      <c r="I252" s="22">
        <v>1.5381666666666665</v>
      </c>
      <c r="J252" s="22" t="s">
        <v>626</v>
      </c>
      <c r="K252" s="22">
        <v>1.4966666666666668</v>
      </c>
      <c r="L252" s="22">
        <v>1.5700000000000003</v>
      </c>
      <c r="M252" s="22">
        <v>1.5758333333333334</v>
      </c>
      <c r="N252" s="22">
        <v>1.5158333333333334</v>
      </c>
      <c r="O252" s="22">
        <v>1.5374999999999999</v>
      </c>
      <c r="P252" s="22">
        <v>1.5343133333333332</v>
      </c>
      <c r="Q252" s="22">
        <v>1.6740666666666666</v>
      </c>
      <c r="R252" s="22">
        <v>1.5016666666666667</v>
      </c>
      <c r="S252" s="22">
        <v>1.5420654253329511</v>
      </c>
      <c r="T252" s="22">
        <v>1.5396734220340518</v>
      </c>
      <c r="U252" s="22">
        <v>1.6011452865429721</v>
      </c>
      <c r="V252" s="22">
        <v>1.5151748333333332</v>
      </c>
      <c r="W252" s="22">
        <v>1.5350000000000001</v>
      </c>
      <c r="X252" s="22" t="s">
        <v>626</v>
      </c>
      <c r="Y252" s="22">
        <v>1.6122522833333335</v>
      </c>
      <c r="Z252" s="14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259</v>
      </c>
      <c r="C253" s="28"/>
      <c r="D253" s="11">
        <v>1.53</v>
      </c>
      <c r="E253" s="11">
        <v>1.5950000000000002</v>
      </c>
      <c r="F253" s="11">
        <v>1.5663975450000001</v>
      </c>
      <c r="G253" s="11">
        <v>1.4909400000000002</v>
      </c>
      <c r="H253" s="11">
        <v>1.53</v>
      </c>
      <c r="I253" s="11">
        <v>1.5394999999999999</v>
      </c>
      <c r="J253" s="11" t="s">
        <v>626</v>
      </c>
      <c r="K253" s="11">
        <v>1.4950000000000001</v>
      </c>
      <c r="L253" s="11">
        <v>1.5675000000000003</v>
      </c>
      <c r="M253" s="11">
        <v>1.5775000000000001</v>
      </c>
      <c r="N253" s="11">
        <v>1.52</v>
      </c>
      <c r="O253" s="11">
        <v>1.5375000000000001</v>
      </c>
      <c r="P253" s="11">
        <v>1.5305249999999999</v>
      </c>
      <c r="Q253" s="11">
        <v>1.6802999999999999</v>
      </c>
      <c r="R253" s="11">
        <v>1.496</v>
      </c>
      <c r="S253" s="11">
        <v>1.5442638874731325</v>
      </c>
      <c r="T253" s="11">
        <v>1.5500077342721901</v>
      </c>
      <c r="U253" s="11">
        <v>1.6013546977963009</v>
      </c>
      <c r="V253" s="11">
        <v>1.5067680000000001</v>
      </c>
      <c r="W253" s="11">
        <v>1.5350000000000001</v>
      </c>
      <c r="X253" s="11" t="s">
        <v>626</v>
      </c>
      <c r="Y253" s="11">
        <v>1.6101763</v>
      </c>
      <c r="Z253" s="14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260</v>
      </c>
      <c r="C254" s="28"/>
      <c r="D254" s="23">
        <v>2.2509257354845529E-2</v>
      </c>
      <c r="E254" s="23">
        <v>5.4772255750516656E-3</v>
      </c>
      <c r="F254" s="23">
        <v>9.8916563711362593E-3</v>
      </c>
      <c r="G254" s="23">
        <v>1.332145860121935E-2</v>
      </c>
      <c r="H254" s="23">
        <v>2.3166067138525429E-2</v>
      </c>
      <c r="I254" s="23">
        <v>5.3447793842839562E-3</v>
      </c>
      <c r="J254" s="23" t="s">
        <v>626</v>
      </c>
      <c r="K254" s="23">
        <v>1.663329993316617E-2</v>
      </c>
      <c r="L254" s="23">
        <v>1.3416407864998717E-2</v>
      </c>
      <c r="M254" s="23">
        <v>9.7039510853396994E-3</v>
      </c>
      <c r="N254" s="23">
        <v>1.7151287609583878E-2</v>
      </c>
      <c r="O254" s="23">
        <v>8.2158383625775457E-3</v>
      </c>
      <c r="P254" s="23">
        <v>1.4221632348878448E-2</v>
      </c>
      <c r="Q254" s="23">
        <v>4.5230373275783074E-2</v>
      </c>
      <c r="R254" s="23">
        <v>1.3170674495509542E-2</v>
      </c>
      <c r="S254" s="23">
        <v>9.1719885081587016E-3</v>
      </c>
      <c r="T254" s="23">
        <v>7.8684739216756089E-2</v>
      </c>
      <c r="U254" s="23">
        <v>5.7775939930065443E-3</v>
      </c>
      <c r="V254" s="23">
        <v>2.9225632430567944E-2</v>
      </c>
      <c r="W254" s="23">
        <v>2.0736441353327813E-2</v>
      </c>
      <c r="X254" s="23" t="s">
        <v>626</v>
      </c>
      <c r="Y254" s="23">
        <v>2.849731560855626E-2</v>
      </c>
      <c r="Z254" s="199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  <c r="AV254" s="200"/>
      <c r="AW254" s="200"/>
      <c r="AX254" s="200"/>
      <c r="AY254" s="200"/>
      <c r="AZ254" s="200"/>
      <c r="BA254" s="200"/>
      <c r="BB254" s="200"/>
      <c r="BC254" s="200"/>
      <c r="BD254" s="200"/>
      <c r="BE254" s="200"/>
      <c r="BF254" s="200"/>
      <c r="BG254" s="200"/>
      <c r="BH254" s="200"/>
      <c r="BI254" s="200"/>
      <c r="BJ254" s="200"/>
      <c r="BK254" s="200"/>
      <c r="BL254" s="200"/>
      <c r="BM254" s="56"/>
    </row>
    <row r="255" spans="1:65">
      <c r="A255" s="29"/>
      <c r="B255" s="3" t="s">
        <v>86</v>
      </c>
      <c r="C255" s="28"/>
      <c r="D255" s="13">
        <v>1.4744055035925019E-2</v>
      </c>
      <c r="E255" s="13">
        <v>3.4339972257377213E-3</v>
      </c>
      <c r="F255" s="13">
        <v>6.3078397062410335E-3</v>
      </c>
      <c r="G255" s="13">
        <v>8.9566525320476896E-3</v>
      </c>
      <c r="H255" s="13">
        <v>1.5224140507245626E-2</v>
      </c>
      <c r="I255" s="13">
        <v>3.4747725978658294E-3</v>
      </c>
      <c r="J255" s="13" t="s">
        <v>626</v>
      </c>
      <c r="K255" s="13">
        <v>1.1113563429732406E-2</v>
      </c>
      <c r="L255" s="13">
        <v>8.5454827165596901E-3</v>
      </c>
      <c r="M255" s="13">
        <v>6.1579805935524264E-3</v>
      </c>
      <c r="N255" s="13">
        <v>1.1314758181143844E-2</v>
      </c>
      <c r="O255" s="13">
        <v>5.3436347073675099E-3</v>
      </c>
      <c r="P255" s="13">
        <v>9.2690534846501041E-3</v>
      </c>
      <c r="Q255" s="13">
        <v>2.7018262878290237E-2</v>
      </c>
      <c r="R255" s="13">
        <v>8.7707044365213371E-3</v>
      </c>
      <c r="S255" s="13">
        <v>5.9478595119778106E-3</v>
      </c>
      <c r="T255" s="13">
        <v>5.1104823978065574E-2</v>
      </c>
      <c r="U255" s="13">
        <v>3.6084133286123773E-3</v>
      </c>
      <c r="V255" s="13">
        <v>1.9288620552304545E-2</v>
      </c>
      <c r="W255" s="13">
        <v>1.3509082314871537E-2</v>
      </c>
      <c r="X255" s="13" t="s">
        <v>626</v>
      </c>
      <c r="Y255" s="13">
        <v>1.7675469219766291E-2</v>
      </c>
      <c r="Z255" s="14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261</v>
      </c>
      <c r="C256" s="28"/>
      <c r="D256" s="13">
        <v>-1.0487658367776431E-2</v>
      </c>
      <c r="E256" s="13">
        <v>3.3802741203098341E-2</v>
      </c>
      <c r="F256" s="13">
        <v>1.6401656795773656E-2</v>
      </c>
      <c r="G256" s="13">
        <v>-3.5986656839158027E-2</v>
      </c>
      <c r="H256" s="13">
        <v>-1.372841931198665E-2</v>
      </c>
      <c r="I256" s="13">
        <v>-3.0339081960927272E-3</v>
      </c>
      <c r="J256" s="13" t="s">
        <v>626</v>
      </c>
      <c r="K256" s="13">
        <v>-2.9932224033038302E-2</v>
      </c>
      <c r="L256" s="13">
        <v>1.7598936482046801E-2</v>
      </c>
      <c r="M256" s="13">
        <v>2.1379824250292057E-2</v>
      </c>
      <c r="N256" s="13">
        <v>-1.7509307080232017E-2</v>
      </c>
      <c r="O256" s="13">
        <v>-3.4660096553207342E-3</v>
      </c>
      <c r="P256" s="13">
        <v>-5.5314546304308099E-3</v>
      </c>
      <c r="Q256" s="13">
        <v>8.5049974267544348E-2</v>
      </c>
      <c r="R256" s="13">
        <v>-2.6691463088827971E-2</v>
      </c>
      <c r="S256" s="13">
        <v>-5.0691923277335071E-4</v>
      </c>
      <c r="T256" s="13">
        <v>-2.0573014066723738E-3</v>
      </c>
      <c r="U256" s="13">
        <v>3.7785822126987334E-2</v>
      </c>
      <c r="V256" s="13">
        <v>-1.7936115296584676E-2</v>
      </c>
      <c r="W256" s="13">
        <v>-5.0863901274257328E-3</v>
      </c>
      <c r="X256" s="13" t="s">
        <v>626</v>
      </c>
      <c r="Y256" s="13">
        <v>4.4984846408121948E-2</v>
      </c>
      <c r="Z256" s="149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262</v>
      </c>
      <c r="C257" s="46"/>
      <c r="D257" s="44">
        <v>0.28000000000000003</v>
      </c>
      <c r="E257" s="44">
        <v>1.46</v>
      </c>
      <c r="F257" s="44">
        <v>0.77</v>
      </c>
      <c r="G257" s="44">
        <v>1.29</v>
      </c>
      <c r="H257" s="44">
        <v>0.41</v>
      </c>
      <c r="I257" s="44">
        <v>0.01</v>
      </c>
      <c r="J257" s="44" t="s">
        <v>263</v>
      </c>
      <c r="K257" s="44">
        <v>1.05</v>
      </c>
      <c r="L257" s="44">
        <v>0.82</v>
      </c>
      <c r="M257" s="44">
        <v>0.97</v>
      </c>
      <c r="N257" s="44">
        <v>0.56000000000000005</v>
      </c>
      <c r="O257" s="44">
        <v>0.01</v>
      </c>
      <c r="P257" s="44">
        <v>0.09</v>
      </c>
      <c r="Q257" s="44">
        <v>3.47</v>
      </c>
      <c r="R257" s="44">
        <v>0.92</v>
      </c>
      <c r="S257" s="44">
        <v>0.11</v>
      </c>
      <c r="T257" s="44">
        <v>0.05</v>
      </c>
      <c r="U257" s="44">
        <v>1.61</v>
      </c>
      <c r="V257" s="44">
        <v>0.57999999999999996</v>
      </c>
      <c r="W257" s="44">
        <v>7.0000000000000007E-2</v>
      </c>
      <c r="X257" s="44" t="s">
        <v>263</v>
      </c>
      <c r="Y257" s="44">
        <v>1.89</v>
      </c>
      <c r="Z257" s="149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BM258" s="55"/>
    </row>
    <row r="259" spans="1:65" ht="15">
      <c r="B259" s="8" t="s">
        <v>576</v>
      </c>
      <c r="BM259" s="27" t="s">
        <v>66</v>
      </c>
    </row>
    <row r="260" spans="1:65" ht="15">
      <c r="A260" s="24" t="s">
        <v>33</v>
      </c>
      <c r="B260" s="18" t="s">
        <v>111</v>
      </c>
      <c r="C260" s="15" t="s">
        <v>112</v>
      </c>
      <c r="D260" s="16" t="s">
        <v>223</v>
      </c>
      <c r="E260" s="17" t="s">
        <v>223</v>
      </c>
      <c r="F260" s="17" t="s">
        <v>223</v>
      </c>
      <c r="G260" s="17" t="s">
        <v>223</v>
      </c>
      <c r="H260" s="17" t="s">
        <v>223</v>
      </c>
      <c r="I260" s="17" t="s">
        <v>223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224</v>
      </c>
      <c r="C261" s="9" t="s">
        <v>224</v>
      </c>
      <c r="D261" s="147" t="s">
        <v>227</v>
      </c>
      <c r="E261" s="148" t="s">
        <v>228</v>
      </c>
      <c r="F261" s="148" t="s">
        <v>229</v>
      </c>
      <c r="G261" s="148" t="s">
        <v>230</v>
      </c>
      <c r="H261" s="148" t="s">
        <v>238</v>
      </c>
      <c r="I261" s="148" t="s">
        <v>241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266</v>
      </c>
      <c r="E262" s="11" t="s">
        <v>266</v>
      </c>
      <c r="F262" s="11" t="s">
        <v>266</v>
      </c>
      <c r="G262" s="11" t="s">
        <v>312</v>
      </c>
      <c r="H262" s="11" t="s">
        <v>266</v>
      </c>
      <c r="I262" s="11" t="s">
        <v>266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315</v>
      </c>
      <c r="E263" s="25" t="s">
        <v>316</v>
      </c>
      <c r="F263" s="25" t="s">
        <v>317</v>
      </c>
      <c r="G263" s="25" t="s">
        <v>315</v>
      </c>
      <c r="H263" s="25" t="s">
        <v>117</v>
      </c>
      <c r="I263" s="25" t="s">
        <v>316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1.06</v>
      </c>
      <c r="E264" s="21">
        <v>0.97208335758193543</v>
      </c>
      <c r="F264" s="21">
        <v>0.89649957498344501</v>
      </c>
      <c r="G264" s="21">
        <v>1.1000000000000001</v>
      </c>
      <c r="H264" s="21">
        <v>0.94399999999999995</v>
      </c>
      <c r="I264" s="21">
        <v>0.87376257993232098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1.02</v>
      </c>
      <c r="E265" s="11">
        <v>0.97781919562066932</v>
      </c>
      <c r="F265" s="11">
        <v>0.91857244437496799</v>
      </c>
      <c r="G265" s="11">
        <v>1.1000000000000001</v>
      </c>
      <c r="H265" s="11">
        <v>0.96</v>
      </c>
      <c r="I265" s="11">
        <v>0.87414981431078509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 t="e">
        <v>#N/A</v>
      </c>
    </row>
    <row r="266" spans="1:65">
      <c r="A266" s="29"/>
      <c r="B266" s="19">
        <v>1</v>
      </c>
      <c r="C266" s="9">
        <v>3</v>
      </c>
      <c r="D266" s="11">
        <v>1.02</v>
      </c>
      <c r="E266" s="11">
        <v>1.0557284473103572</v>
      </c>
      <c r="F266" s="11">
        <v>0.90165810344479203</v>
      </c>
      <c r="G266" s="11">
        <v>1.1000000000000001</v>
      </c>
      <c r="H266" s="11">
        <v>0.96299999999999997</v>
      </c>
      <c r="I266" s="11">
        <v>0.88080660183469206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1.02</v>
      </c>
      <c r="E267" s="11">
        <v>1.0667155072704373</v>
      </c>
      <c r="F267" s="11">
        <v>0.86401205954918503</v>
      </c>
      <c r="G267" s="11">
        <v>1</v>
      </c>
      <c r="H267" s="11">
        <v>0.98399999999999999</v>
      </c>
      <c r="I267" s="11">
        <v>0.88825226015047853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0.97249166650321428</v>
      </c>
    </row>
    <row r="268" spans="1:65">
      <c r="A268" s="29"/>
      <c r="B268" s="19">
        <v>1</v>
      </c>
      <c r="C268" s="9">
        <v>5</v>
      </c>
      <c r="D268" s="11">
        <v>1.01</v>
      </c>
      <c r="E268" s="11">
        <v>0.96589956852634851</v>
      </c>
      <c r="F268" s="11">
        <v>0.89620514084962699</v>
      </c>
      <c r="G268" s="11">
        <v>1.1000000000000001</v>
      </c>
      <c r="H268" s="11">
        <v>0.96699999999999997</v>
      </c>
      <c r="I268" s="11">
        <v>0.83955476320740519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145</v>
      </c>
    </row>
    <row r="269" spans="1:65">
      <c r="A269" s="29"/>
      <c r="B269" s="19">
        <v>1</v>
      </c>
      <c r="C269" s="9">
        <v>6</v>
      </c>
      <c r="D269" s="11">
        <v>1</v>
      </c>
      <c r="E269" s="11">
        <v>0.96324616431559595</v>
      </c>
      <c r="F269" s="11">
        <v>0.84730483102930099</v>
      </c>
      <c r="G269" s="11">
        <v>1.1000000000000001</v>
      </c>
      <c r="H269" s="11">
        <v>0.96699999999999997</v>
      </c>
      <c r="I269" s="11">
        <v>0.91242957982337058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258</v>
      </c>
      <c r="C270" s="12"/>
      <c r="D270" s="22">
        <v>1.0216666666666667</v>
      </c>
      <c r="E270" s="22">
        <v>1.0002487067708907</v>
      </c>
      <c r="F270" s="22">
        <v>0.88737535903855302</v>
      </c>
      <c r="G270" s="22">
        <v>1.0833333333333333</v>
      </c>
      <c r="H270" s="22">
        <v>0.96416666666666651</v>
      </c>
      <c r="I270" s="22">
        <v>0.87815926654317555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259</v>
      </c>
      <c r="C271" s="28"/>
      <c r="D271" s="11">
        <v>1.02</v>
      </c>
      <c r="E271" s="11">
        <v>0.97495127660130243</v>
      </c>
      <c r="F271" s="11">
        <v>0.896352357916536</v>
      </c>
      <c r="G271" s="11">
        <v>1.1000000000000001</v>
      </c>
      <c r="H271" s="11">
        <v>0.96499999999999997</v>
      </c>
      <c r="I271" s="11">
        <v>0.87747820807273857</v>
      </c>
      <c r="J271" s="14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260</v>
      </c>
      <c r="C272" s="28"/>
      <c r="D272" s="23">
        <v>2.041241452319317E-2</v>
      </c>
      <c r="E272" s="23">
        <v>4.7626166107813672E-2</v>
      </c>
      <c r="F272" s="23">
        <v>2.6419546788966148E-2</v>
      </c>
      <c r="G272" s="23">
        <v>4.0824829046386332E-2</v>
      </c>
      <c r="H272" s="23">
        <v>1.2921558213569561E-2</v>
      </c>
      <c r="I272" s="23">
        <v>2.3702512586579818E-2</v>
      </c>
      <c r="J272" s="199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  <c r="BI272" s="200"/>
      <c r="BJ272" s="200"/>
      <c r="BK272" s="200"/>
      <c r="BL272" s="200"/>
      <c r="BM272" s="56"/>
    </row>
    <row r="273" spans="1:65">
      <c r="A273" s="29"/>
      <c r="B273" s="3" t="s">
        <v>86</v>
      </c>
      <c r="C273" s="28"/>
      <c r="D273" s="13">
        <v>1.9979524818786135E-2</v>
      </c>
      <c r="E273" s="13">
        <v>4.7614324103017865E-2</v>
      </c>
      <c r="F273" s="13">
        <v>2.9772684715508674E-2</v>
      </c>
      <c r="G273" s="13">
        <v>3.7684457581279696E-2</v>
      </c>
      <c r="H273" s="13">
        <v>1.3401788985551838E-2</v>
      </c>
      <c r="I273" s="13">
        <v>2.6991131893287904E-2</v>
      </c>
      <c r="J273" s="14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261</v>
      </c>
      <c r="C274" s="28"/>
      <c r="D274" s="13">
        <v>5.0565986174741173E-2</v>
      </c>
      <c r="E274" s="13">
        <v>2.8542188302222105E-2</v>
      </c>
      <c r="F274" s="13">
        <v>-8.7523945342085852E-2</v>
      </c>
      <c r="G274" s="13">
        <v>0.11397698370894238</v>
      </c>
      <c r="H274" s="13">
        <v>-8.5604844990414541E-3</v>
      </c>
      <c r="I274" s="13">
        <v>-9.700072834477802E-2</v>
      </c>
      <c r="J274" s="14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262</v>
      </c>
      <c r="C275" s="46"/>
      <c r="D275" s="44">
        <v>0.4</v>
      </c>
      <c r="E275" s="44">
        <v>0.18</v>
      </c>
      <c r="F275" s="44">
        <v>0.95</v>
      </c>
      <c r="G275" s="44">
        <v>1.02</v>
      </c>
      <c r="H275" s="44">
        <v>0.18</v>
      </c>
      <c r="I275" s="44">
        <v>1.04</v>
      </c>
      <c r="J275" s="14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BM276" s="55"/>
    </row>
    <row r="277" spans="1:65" ht="15">
      <c r="B277" s="8" t="s">
        <v>577</v>
      </c>
      <c r="BM277" s="27" t="s">
        <v>66</v>
      </c>
    </row>
    <row r="278" spans="1:65" ht="15">
      <c r="A278" s="24" t="s">
        <v>36</v>
      </c>
      <c r="B278" s="18" t="s">
        <v>111</v>
      </c>
      <c r="C278" s="15" t="s">
        <v>112</v>
      </c>
      <c r="D278" s="16" t="s">
        <v>223</v>
      </c>
      <c r="E278" s="17" t="s">
        <v>223</v>
      </c>
      <c r="F278" s="17" t="s">
        <v>223</v>
      </c>
      <c r="G278" s="17" t="s">
        <v>223</v>
      </c>
      <c r="H278" s="17" t="s">
        <v>223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224</v>
      </c>
      <c r="C279" s="9" t="s">
        <v>224</v>
      </c>
      <c r="D279" s="147" t="s">
        <v>227</v>
      </c>
      <c r="E279" s="148" t="s">
        <v>228</v>
      </c>
      <c r="F279" s="148" t="s">
        <v>230</v>
      </c>
      <c r="G279" s="148" t="s">
        <v>238</v>
      </c>
      <c r="H279" s="148" t="s">
        <v>241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266</v>
      </c>
      <c r="E280" s="11" t="s">
        <v>266</v>
      </c>
      <c r="F280" s="11" t="s">
        <v>312</v>
      </c>
      <c r="G280" s="11" t="s">
        <v>266</v>
      </c>
      <c r="H280" s="11" t="s">
        <v>266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315</v>
      </c>
      <c r="E281" s="25" t="s">
        <v>316</v>
      </c>
      <c r="F281" s="25" t="s">
        <v>315</v>
      </c>
      <c r="G281" s="25" t="s">
        <v>117</v>
      </c>
      <c r="H281" s="25" t="s">
        <v>316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0.44</v>
      </c>
      <c r="E282" s="21">
        <v>0.43819959406976017</v>
      </c>
      <c r="F282" s="21">
        <v>0.5</v>
      </c>
      <c r="G282" s="21">
        <v>0.41699999999999998</v>
      </c>
      <c r="H282" s="21">
        <v>0.38333493972224941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0.42</v>
      </c>
      <c r="E283" s="11">
        <v>0.4100136994262652</v>
      </c>
      <c r="F283" s="11">
        <v>0.5</v>
      </c>
      <c r="G283" s="11">
        <v>0.40699999999999997</v>
      </c>
      <c r="H283" s="11">
        <v>0.36957553847602076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e">
        <v>#N/A</v>
      </c>
    </row>
    <row r="284" spans="1:65">
      <c r="A284" s="29"/>
      <c r="B284" s="19">
        <v>1</v>
      </c>
      <c r="C284" s="9">
        <v>3</v>
      </c>
      <c r="D284" s="11">
        <v>0.43</v>
      </c>
      <c r="E284" s="11">
        <v>0.42106064177585917</v>
      </c>
      <c r="F284" s="11">
        <v>0.5</v>
      </c>
      <c r="G284" s="11">
        <v>0.39900000000000002</v>
      </c>
      <c r="H284" s="11">
        <v>0.3620149652756115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0.45</v>
      </c>
      <c r="E285" s="11">
        <v>0.42181669248063303</v>
      </c>
      <c r="F285" s="11">
        <v>0.4</v>
      </c>
      <c r="G285" s="11">
        <v>0.441</v>
      </c>
      <c r="H285" s="11">
        <v>0.39286231706928776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0.42839726793413285</v>
      </c>
    </row>
    <row r="286" spans="1:65">
      <c r="A286" s="29"/>
      <c r="B286" s="19">
        <v>1</v>
      </c>
      <c r="C286" s="9">
        <v>5</v>
      </c>
      <c r="D286" s="11">
        <v>0.43</v>
      </c>
      <c r="E286" s="11">
        <v>0.43177594699114918</v>
      </c>
      <c r="F286" s="11">
        <v>0.5</v>
      </c>
      <c r="G286" s="11">
        <v>0.43099999999999999</v>
      </c>
      <c r="H286" s="11">
        <v>0.38629467454027783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146</v>
      </c>
    </row>
    <row r="287" spans="1:65">
      <c r="A287" s="29"/>
      <c r="B287" s="19">
        <v>1</v>
      </c>
      <c r="C287" s="9">
        <v>6</v>
      </c>
      <c r="D287" s="11">
        <v>0.46</v>
      </c>
      <c r="E287" s="11">
        <v>0.39692220083107616</v>
      </c>
      <c r="F287" s="11">
        <v>0.5</v>
      </c>
      <c r="G287" s="11">
        <v>0.433</v>
      </c>
      <c r="H287" s="11">
        <v>0.38004682736579753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258</v>
      </c>
      <c r="C288" s="12"/>
      <c r="D288" s="22">
        <v>0.4383333333333333</v>
      </c>
      <c r="E288" s="22">
        <v>0.41996479592912378</v>
      </c>
      <c r="F288" s="22">
        <v>0.48333333333333334</v>
      </c>
      <c r="G288" s="22">
        <v>0.42133333333333328</v>
      </c>
      <c r="H288" s="22">
        <v>0.37902154374154079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259</v>
      </c>
      <c r="C289" s="28"/>
      <c r="D289" s="11">
        <v>0.435</v>
      </c>
      <c r="E289" s="11">
        <v>0.42143866712824607</v>
      </c>
      <c r="F289" s="11">
        <v>0.5</v>
      </c>
      <c r="G289" s="11">
        <v>0.42399999999999999</v>
      </c>
      <c r="H289" s="11">
        <v>0.38169088354402347</v>
      </c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260</v>
      </c>
      <c r="C290" s="28"/>
      <c r="D290" s="23">
        <v>1.4719601443879758E-2</v>
      </c>
      <c r="E290" s="23">
        <v>1.4877009525162051E-2</v>
      </c>
      <c r="F290" s="23">
        <v>4.0824829046386291E-2</v>
      </c>
      <c r="G290" s="23">
        <v>1.636663272230017E-2</v>
      </c>
      <c r="H290" s="23">
        <v>1.1336425855764359E-2</v>
      </c>
      <c r="I290" s="199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  <c r="AV290" s="200"/>
      <c r="AW290" s="200"/>
      <c r="AX290" s="200"/>
      <c r="AY290" s="200"/>
      <c r="AZ290" s="200"/>
      <c r="BA290" s="200"/>
      <c r="BB290" s="200"/>
      <c r="BC290" s="200"/>
      <c r="BD290" s="200"/>
      <c r="BE290" s="200"/>
      <c r="BF290" s="200"/>
      <c r="BG290" s="200"/>
      <c r="BH290" s="200"/>
      <c r="BI290" s="200"/>
      <c r="BJ290" s="200"/>
      <c r="BK290" s="200"/>
      <c r="BL290" s="200"/>
      <c r="BM290" s="56"/>
    </row>
    <row r="291" spans="1:65">
      <c r="A291" s="29"/>
      <c r="B291" s="3" t="s">
        <v>86</v>
      </c>
      <c r="C291" s="28"/>
      <c r="D291" s="13">
        <v>3.3580839795923405E-2</v>
      </c>
      <c r="E291" s="13">
        <v>3.5424420497552372E-2</v>
      </c>
      <c r="F291" s="13">
        <v>8.4465163544247504E-2</v>
      </c>
      <c r="G291" s="13">
        <v>3.8844856144699777E-2</v>
      </c>
      <c r="H291" s="13">
        <v>2.9909713690298302E-2</v>
      </c>
      <c r="I291" s="14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261</v>
      </c>
      <c r="C292" s="28"/>
      <c r="D292" s="13">
        <v>2.3193577884180527E-2</v>
      </c>
      <c r="E292" s="13">
        <v>-1.9683766998966012E-2</v>
      </c>
      <c r="F292" s="13">
        <v>0.12823626458711934</v>
      </c>
      <c r="G292" s="13">
        <v>-1.6489214870263003E-2</v>
      </c>
      <c r="H292" s="13">
        <v>-0.11525686060207019</v>
      </c>
      <c r="I292" s="14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262</v>
      </c>
      <c r="C293" s="46"/>
      <c r="D293" s="44">
        <v>0.67</v>
      </c>
      <c r="E293" s="44">
        <v>0.05</v>
      </c>
      <c r="F293" s="44">
        <v>2.46</v>
      </c>
      <c r="G293" s="44">
        <v>0</v>
      </c>
      <c r="H293" s="44">
        <v>1.68</v>
      </c>
      <c r="I293" s="14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F294" s="20"/>
      <c r="G294" s="20"/>
      <c r="H294" s="20"/>
      <c r="BM294" s="55"/>
    </row>
    <row r="295" spans="1:65" ht="15">
      <c r="B295" s="8" t="s">
        <v>578</v>
      </c>
      <c r="BM295" s="27" t="s">
        <v>66</v>
      </c>
    </row>
    <row r="296" spans="1:65" ht="15">
      <c r="A296" s="24" t="s">
        <v>39</v>
      </c>
      <c r="B296" s="18" t="s">
        <v>111</v>
      </c>
      <c r="C296" s="15" t="s">
        <v>112</v>
      </c>
      <c r="D296" s="16" t="s">
        <v>223</v>
      </c>
      <c r="E296" s="17" t="s">
        <v>223</v>
      </c>
      <c r="F296" s="17" t="s">
        <v>223</v>
      </c>
      <c r="G296" s="17" t="s">
        <v>223</v>
      </c>
      <c r="H296" s="17" t="s">
        <v>223</v>
      </c>
      <c r="I296" s="14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224</v>
      </c>
      <c r="C297" s="9" t="s">
        <v>224</v>
      </c>
      <c r="D297" s="147" t="s">
        <v>227</v>
      </c>
      <c r="E297" s="148" t="s">
        <v>228</v>
      </c>
      <c r="F297" s="148" t="s">
        <v>230</v>
      </c>
      <c r="G297" s="148" t="s">
        <v>238</v>
      </c>
      <c r="H297" s="148" t="s">
        <v>241</v>
      </c>
      <c r="I297" s="14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266</v>
      </c>
      <c r="E298" s="11" t="s">
        <v>266</v>
      </c>
      <c r="F298" s="11" t="s">
        <v>312</v>
      </c>
      <c r="G298" s="11" t="s">
        <v>266</v>
      </c>
      <c r="H298" s="11" t="s">
        <v>266</v>
      </c>
      <c r="I298" s="14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315</v>
      </c>
      <c r="E299" s="25" t="s">
        <v>316</v>
      </c>
      <c r="F299" s="25" t="s">
        <v>315</v>
      </c>
      <c r="G299" s="25" t="s">
        <v>117</v>
      </c>
      <c r="H299" s="25" t="s">
        <v>316</v>
      </c>
      <c r="I299" s="14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0.27</v>
      </c>
      <c r="E300" s="21">
        <v>0.2295713632171669</v>
      </c>
      <c r="F300" s="21">
        <v>0.3</v>
      </c>
      <c r="G300" s="21">
        <v>0.218</v>
      </c>
      <c r="H300" s="21">
        <v>0.19863629475218844</v>
      </c>
      <c r="I300" s="14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0.26</v>
      </c>
      <c r="E301" s="11">
        <v>0.20769085363480785</v>
      </c>
      <c r="F301" s="11">
        <v>0.3</v>
      </c>
      <c r="G301" s="11">
        <v>0.217</v>
      </c>
      <c r="H301" s="11">
        <v>0.1984539526077167</v>
      </c>
      <c r="I301" s="14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0.26</v>
      </c>
      <c r="E302" s="11">
        <v>0.23336383849804487</v>
      </c>
      <c r="F302" s="11">
        <v>0.3</v>
      </c>
      <c r="G302" s="11">
        <v>0.219</v>
      </c>
      <c r="H302" s="11">
        <v>0.19250660912870679</v>
      </c>
      <c r="I302" s="14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0.24</v>
      </c>
      <c r="E303" s="11">
        <v>0.21858672305489699</v>
      </c>
      <c r="F303" s="11">
        <v>0.2</v>
      </c>
      <c r="G303" s="11">
        <v>0.22700000000000001</v>
      </c>
      <c r="H303" s="11">
        <v>0.2130699932426065</v>
      </c>
      <c r="I303" s="14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0.23421148797954694</v>
      </c>
    </row>
    <row r="304" spans="1:65">
      <c r="A304" s="29"/>
      <c r="B304" s="19">
        <v>1</v>
      </c>
      <c r="C304" s="9">
        <v>5</v>
      </c>
      <c r="D304" s="11">
        <v>0.26</v>
      </c>
      <c r="E304" s="11">
        <v>0.21981212887591389</v>
      </c>
      <c r="F304" s="11">
        <v>0.2</v>
      </c>
      <c r="G304" s="11">
        <v>0.23200000000000001</v>
      </c>
      <c r="H304" s="11">
        <v>0.19858990536730531</v>
      </c>
      <c r="I304" s="14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147</v>
      </c>
    </row>
    <row r="305" spans="1:65">
      <c r="A305" s="29"/>
      <c r="B305" s="19">
        <v>1</v>
      </c>
      <c r="C305" s="9">
        <v>6</v>
      </c>
      <c r="D305" s="11">
        <v>0.26</v>
      </c>
      <c r="E305" s="11">
        <v>0.21989435121634901</v>
      </c>
      <c r="F305" s="11">
        <v>0.3</v>
      </c>
      <c r="G305" s="11">
        <v>0.22600000000000001</v>
      </c>
      <c r="H305" s="11">
        <v>0.20716862579070533</v>
      </c>
      <c r="I305" s="14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258</v>
      </c>
      <c r="C306" s="12"/>
      <c r="D306" s="22">
        <v>0.25833333333333336</v>
      </c>
      <c r="E306" s="22">
        <v>0.22148654308286322</v>
      </c>
      <c r="F306" s="22">
        <v>0.26666666666666666</v>
      </c>
      <c r="G306" s="22">
        <v>0.22316666666666665</v>
      </c>
      <c r="H306" s="22">
        <v>0.20140423014820483</v>
      </c>
      <c r="I306" s="14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11">
        <v>0.26</v>
      </c>
      <c r="E307" s="11">
        <v>0.21985324004613144</v>
      </c>
      <c r="F307" s="11">
        <v>0.3</v>
      </c>
      <c r="G307" s="11">
        <v>0.2225</v>
      </c>
      <c r="H307" s="11">
        <v>0.19861310005974686</v>
      </c>
      <c r="I307" s="14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260</v>
      </c>
      <c r="C308" s="28"/>
      <c r="D308" s="23">
        <v>9.8319208025017587E-3</v>
      </c>
      <c r="E308" s="23">
        <v>9.0609403971281619E-3</v>
      </c>
      <c r="F308" s="23">
        <v>5.1639777949432496E-2</v>
      </c>
      <c r="G308" s="23">
        <v>6.0470378423379103E-3</v>
      </c>
      <c r="H308" s="23">
        <v>7.3860946839234389E-3</v>
      </c>
      <c r="I308" s="14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86</v>
      </c>
      <c r="C309" s="28"/>
      <c r="D309" s="13">
        <v>3.8059048267748738E-2</v>
      </c>
      <c r="E309" s="13">
        <v>4.090966553095849E-2</v>
      </c>
      <c r="F309" s="13">
        <v>0.19364916731037185</v>
      </c>
      <c r="G309" s="13">
        <v>2.7096510122499973E-2</v>
      </c>
      <c r="H309" s="13">
        <v>3.6672986850814035E-2</v>
      </c>
      <c r="I309" s="14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261</v>
      </c>
      <c r="C310" s="28"/>
      <c r="D310" s="13">
        <v>0.10299172581958449</v>
      </c>
      <c r="E310" s="13">
        <v>-5.4331002319557231E-2</v>
      </c>
      <c r="F310" s="13">
        <v>0.13857210407182907</v>
      </c>
      <c r="G310" s="13">
        <v>-4.7157470404888047E-2</v>
      </c>
      <c r="H310" s="13">
        <v>-0.14007535716696817</v>
      </c>
      <c r="I310" s="14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262</v>
      </c>
      <c r="C311" s="46"/>
      <c r="D311" s="44">
        <v>1.0900000000000001</v>
      </c>
      <c r="E311" s="44">
        <v>0.05</v>
      </c>
      <c r="F311" s="44">
        <v>1.35</v>
      </c>
      <c r="G311" s="44">
        <v>0</v>
      </c>
      <c r="H311" s="44">
        <v>0.67</v>
      </c>
      <c r="I311" s="14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F312" s="20"/>
      <c r="G312" s="20"/>
      <c r="H312" s="20"/>
      <c r="BM312" s="55"/>
    </row>
    <row r="313" spans="1:65" ht="15">
      <c r="B313" s="8" t="s">
        <v>579</v>
      </c>
      <c r="BM313" s="27" t="s">
        <v>66</v>
      </c>
    </row>
    <row r="314" spans="1:65" ht="15">
      <c r="A314" s="24" t="s">
        <v>52</v>
      </c>
      <c r="B314" s="18" t="s">
        <v>111</v>
      </c>
      <c r="C314" s="15" t="s">
        <v>112</v>
      </c>
      <c r="D314" s="16" t="s">
        <v>223</v>
      </c>
      <c r="E314" s="17" t="s">
        <v>223</v>
      </c>
      <c r="F314" s="17" t="s">
        <v>223</v>
      </c>
      <c r="G314" s="17" t="s">
        <v>223</v>
      </c>
      <c r="H314" s="17" t="s">
        <v>223</v>
      </c>
      <c r="I314" s="17" t="s">
        <v>223</v>
      </c>
      <c r="J314" s="17" t="s">
        <v>223</v>
      </c>
      <c r="K314" s="17" t="s">
        <v>223</v>
      </c>
      <c r="L314" s="17" t="s">
        <v>223</v>
      </c>
      <c r="M314" s="17" t="s">
        <v>223</v>
      </c>
      <c r="N314" s="17" t="s">
        <v>223</v>
      </c>
      <c r="O314" s="17" t="s">
        <v>223</v>
      </c>
      <c r="P314" s="17" t="s">
        <v>223</v>
      </c>
      <c r="Q314" s="17" t="s">
        <v>223</v>
      </c>
      <c r="R314" s="17" t="s">
        <v>223</v>
      </c>
      <c r="S314" s="17" t="s">
        <v>223</v>
      </c>
      <c r="T314" s="17" t="s">
        <v>223</v>
      </c>
      <c r="U314" s="17" t="s">
        <v>223</v>
      </c>
      <c r="V314" s="17" t="s">
        <v>223</v>
      </c>
      <c r="W314" s="17" t="s">
        <v>223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224</v>
      </c>
      <c r="C315" s="9" t="s">
        <v>224</v>
      </c>
      <c r="D315" s="147" t="s">
        <v>226</v>
      </c>
      <c r="E315" s="148" t="s">
        <v>227</v>
      </c>
      <c r="F315" s="148" t="s">
        <v>228</v>
      </c>
      <c r="G315" s="148" t="s">
        <v>230</v>
      </c>
      <c r="H315" s="148" t="s">
        <v>231</v>
      </c>
      <c r="I315" s="148" t="s">
        <v>232</v>
      </c>
      <c r="J315" s="148" t="s">
        <v>234</v>
      </c>
      <c r="K315" s="148" t="s">
        <v>235</v>
      </c>
      <c r="L315" s="148" t="s">
        <v>236</v>
      </c>
      <c r="M315" s="148" t="s">
        <v>237</v>
      </c>
      <c r="N315" s="148" t="s">
        <v>264</v>
      </c>
      <c r="O315" s="148" t="s">
        <v>238</v>
      </c>
      <c r="P315" s="148" t="s">
        <v>239</v>
      </c>
      <c r="Q315" s="148" t="s">
        <v>240</v>
      </c>
      <c r="R315" s="148" t="s">
        <v>241</v>
      </c>
      <c r="S315" s="148" t="s">
        <v>243</v>
      </c>
      <c r="T315" s="148" t="s">
        <v>244</v>
      </c>
      <c r="U315" s="148" t="s">
        <v>245</v>
      </c>
      <c r="V315" s="148" t="s">
        <v>246</v>
      </c>
      <c r="W315" s="148" t="s">
        <v>249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312</v>
      </c>
      <c r="E316" s="11" t="s">
        <v>266</v>
      </c>
      <c r="F316" s="11" t="s">
        <v>313</v>
      </c>
      <c r="G316" s="11" t="s">
        <v>312</v>
      </c>
      <c r="H316" s="11" t="s">
        <v>266</v>
      </c>
      <c r="I316" s="11" t="s">
        <v>313</v>
      </c>
      <c r="J316" s="11" t="s">
        <v>266</v>
      </c>
      <c r="K316" s="11" t="s">
        <v>266</v>
      </c>
      <c r="L316" s="11" t="s">
        <v>266</v>
      </c>
      <c r="M316" s="11" t="s">
        <v>266</v>
      </c>
      <c r="N316" s="11" t="s">
        <v>266</v>
      </c>
      <c r="O316" s="11" t="s">
        <v>266</v>
      </c>
      <c r="P316" s="11" t="s">
        <v>312</v>
      </c>
      <c r="Q316" s="11" t="s">
        <v>266</v>
      </c>
      <c r="R316" s="11" t="s">
        <v>266</v>
      </c>
      <c r="S316" s="11" t="s">
        <v>312</v>
      </c>
      <c r="T316" s="11" t="s">
        <v>312</v>
      </c>
      <c r="U316" s="11" t="s">
        <v>313</v>
      </c>
      <c r="V316" s="11" t="s">
        <v>312</v>
      </c>
      <c r="W316" s="11" t="s">
        <v>313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314</v>
      </c>
      <c r="E317" s="25" t="s">
        <v>315</v>
      </c>
      <c r="F317" s="25" t="s">
        <v>316</v>
      </c>
      <c r="G317" s="25" t="s">
        <v>315</v>
      </c>
      <c r="H317" s="25" t="s">
        <v>315</v>
      </c>
      <c r="I317" s="25" t="s">
        <v>314</v>
      </c>
      <c r="J317" s="25" t="s">
        <v>315</v>
      </c>
      <c r="K317" s="25" t="s">
        <v>315</v>
      </c>
      <c r="L317" s="25" t="s">
        <v>315</v>
      </c>
      <c r="M317" s="25" t="s">
        <v>315</v>
      </c>
      <c r="N317" s="25" t="s">
        <v>315</v>
      </c>
      <c r="O317" s="25" t="s">
        <v>117</v>
      </c>
      <c r="P317" s="25" t="s">
        <v>315</v>
      </c>
      <c r="Q317" s="25" t="s">
        <v>116</v>
      </c>
      <c r="R317" s="25" t="s">
        <v>316</v>
      </c>
      <c r="S317" s="25" t="s">
        <v>314</v>
      </c>
      <c r="T317" s="25" t="s">
        <v>317</v>
      </c>
      <c r="U317" s="25" t="s">
        <v>317</v>
      </c>
      <c r="V317" s="25" t="s">
        <v>317</v>
      </c>
      <c r="W317" s="25" t="s">
        <v>316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7.89</v>
      </c>
      <c r="E318" s="21">
        <v>8.08</v>
      </c>
      <c r="F318" s="21">
        <v>8.3401844400000016</v>
      </c>
      <c r="G318" s="21">
        <v>8.69</v>
      </c>
      <c r="H318" s="143">
        <v>7.2499999999999991</v>
      </c>
      <c r="I318" s="21">
        <v>7.82</v>
      </c>
      <c r="J318" s="21">
        <v>8.0500000000000007</v>
      </c>
      <c r="K318" s="21">
        <v>8.36</v>
      </c>
      <c r="L318" s="21">
        <v>7.9600000000000009</v>
      </c>
      <c r="M318" s="21">
        <v>7.88</v>
      </c>
      <c r="N318" s="21">
        <v>7.9699999999999989</v>
      </c>
      <c r="O318" s="21">
        <v>8.43</v>
      </c>
      <c r="P318" s="21">
        <v>8.0594999999999999</v>
      </c>
      <c r="Q318" s="21">
        <v>7.8100000000000005</v>
      </c>
      <c r="R318" s="21">
        <v>8.1001817443311008</v>
      </c>
      <c r="S318" s="21">
        <v>8.4012398620929591</v>
      </c>
      <c r="T318" s="21">
        <v>8.15</v>
      </c>
      <c r="U318" s="21">
        <v>7.86</v>
      </c>
      <c r="V318" s="21">
        <v>7.919999999999999</v>
      </c>
      <c r="W318" s="21">
        <v>7.9836524999999989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8.01</v>
      </c>
      <c r="E319" s="11">
        <v>8.09</v>
      </c>
      <c r="F319" s="11">
        <v>8.4695955600000001</v>
      </c>
      <c r="G319" s="11">
        <v>8.0299999999999994</v>
      </c>
      <c r="H319" s="144">
        <v>7.21</v>
      </c>
      <c r="I319" s="11">
        <v>7.71</v>
      </c>
      <c r="J319" s="11">
        <v>8.16</v>
      </c>
      <c r="K319" s="11">
        <v>8.24</v>
      </c>
      <c r="L319" s="11">
        <v>7.71</v>
      </c>
      <c r="M319" s="11">
        <v>7.6900000000000013</v>
      </c>
      <c r="N319" s="11">
        <v>7.99</v>
      </c>
      <c r="O319" s="11">
        <v>8.32</v>
      </c>
      <c r="P319" s="11">
        <v>8.1065000000000005</v>
      </c>
      <c r="Q319" s="11">
        <v>7.73</v>
      </c>
      <c r="R319" s="11">
        <v>8.1268061716505002</v>
      </c>
      <c r="S319" s="11">
        <v>8.2845321436054817</v>
      </c>
      <c r="T319" s="11">
        <v>8.06</v>
      </c>
      <c r="U319" s="11">
        <v>7.82</v>
      </c>
      <c r="V319" s="11">
        <v>7.870000000000001</v>
      </c>
      <c r="W319" s="11">
        <v>7.7760396999999992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8.08</v>
      </c>
      <c r="E320" s="11">
        <v>8.06</v>
      </c>
      <c r="F320" s="11">
        <v>8.4783809800000007</v>
      </c>
      <c r="G320" s="11">
        <v>8.18</v>
      </c>
      <c r="H320" s="144">
        <v>7.28</v>
      </c>
      <c r="I320" s="11">
        <v>7.9699999999999989</v>
      </c>
      <c r="J320" s="11">
        <v>8.17</v>
      </c>
      <c r="K320" s="11">
        <v>8.2100000000000009</v>
      </c>
      <c r="L320" s="11">
        <v>7.9600000000000009</v>
      </c>
      <c r="M320" s="11">
        <v>7.7</v>
      </c>
      <c r="N320" s="11">
        <v>8.23</v>
      </c>
      <c r="O320" s="11">
        <v>8.2799999999999994</v>
      </c>
      <c r="P320" s="11">
        <v>8.2126000000000001</v>
      </c>
      <c r="Q320" s="11">
        <v>7.71</v>
      </c>
      <c r="R320" s="11">
        <v>8.1015894674471003</v>
      </c>
      <c r="S320" s="11">
        <v>8.2115230023654764</v>
      </c>
      <c r="T320" s="11">
        <v>8.34</v>
      </c>
      <c r="U320" s="11">
        <v>7.9600000000000009</v>
      </c>
      <c r="V320" s="11">
        <v>7.9699999999999989</v>
      </c>
      <c r="W320" s="11">
        <v>7.7743276000000003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7.9399999999999995</v>
      </c>
      <c r="E321" s="11">
        <v>8.0500000000000007</v>
      </c>
      <c r="F321" s="11">
        <v>8.3594872900000006</v>
      </c>
      <c r="G321" s="11">
        <v>8.1999999999999993</v>
      </c>
      <c r="H321" s="144">
        <v>7.33</v>
      </c>
      <c r="I321" s="11">
        <v>8.1</v>
      </c>
      <c r="J321" s="11">
        <v>8.1999999999999993</v>
      </c>
      <c r="K321" s="11">
        <v>8.23</v>
      </c>
      <c r="L321" s="11">
        <v>7.91</v>
      </c>
      <c r="M321" s="11">
        <v>7.870000000000001</v>
      </c>
      <c r="N321" s="11">
        <v>8.1999999999999993</v>
      </c>
      <c r="O321" s="11">
        <v>8.3699999999999992</v>
      </c>
      <c r="P321" s="11">
        <v>8.0702999999999996</v>
      </c>
      <c r="Q321" s="11">
        <v>7.82</v>
      </c>
      <c r="R321" s="11">
        <v>8.0914648860571496</v>
      </c>
      <c r="S321" s="11">
        <v>8.3524812282972025</v>
      </c>
      <c r="T321" s="11">
        <v>8.07</v>
      </c>
      <c r="U321" s="11">
        <v>7.77</v>
      </c>
      <c r="V321" s="11">
        <v>7.88</v>
      </c>
      <c r="W321" s="11">
        <v>7.8281357000000007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8.0678439319053226</v>
      </c>
    </row>
    <row r="322" spans="1:65">
      <c r="A322" s="29"/>
      <c r="B322" s="19">
        <v>1</v>
      </c>
      <c r="C322" s="9">
        <v>5</v>
      </c>
      <c r="D322" s="11">
        <v>7.9399999999999995</v>
      </c>
      <c r="E322" s="11">
        <v>8.0500000000000007</v>
      </c>
      <c r="F322" s="11">
        <v>8.5164941800000005</v>
      </c>
      <c r="G322" s="11">
        <v>8.19</v>
      </c>
      <c r="H322" s="145">
        <v>7.5199999999999987</v>
      </c>
      <c r="I322" s="11">
        <v>7.91</v>
      </c>
      <c r="J322" s="11">
        <v>8.09</v>
      </c>
      <c r="K322" s="11">
        <v>8.26</v>
      </c>
      <c r="L322" s="11">
        <v>7.89</v>
      </c>
      <c r="M322" s="11">
        <v>7.6700000000000008</v>
      </c>
      <c r="N322" s="11">
        <v>8.2799999999999994</v>
      </c>
      <c r="O322" s="11">
        <v>8.31</v>
      </c>
      <c r="P322" s="11">
        <v>8.0137</v>
      </c>
      <c r="Q322" s="11">
        <v>7.82</v>
      </c>
      <c r="R322" s="11">
        <v>8.0888579655220507</v>
      </c>
      <c r="S322" s="11">
        <v>8.133178328496971</v>
      </c>
      <c r="T322" s="11">
        <v>8.23</v>
      </c>
      <c r="U322" s="11">
        <v>8.24</v>
      </c>
      <c r="V322" s="11">
        <v>7.93</v>
      </c>
      <c r="W322" s="11">
        <v>7.7124986000000009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148</v>
      </c>
    </row>
    <row r="323" spans="1:65">
      <c r="A323" s="29"/>
      <c r="B323" s="19">
        <v>1</v>
      </c>
      <c r="C323" s="9">
        <v>6</v>
      </c>
      <c r="D323" s="11">
        <v>7.93</v>
      </c>
      <c r="E323" s="11">
        <v>8.2200000000000006</v>
      </c>
      <c r="F323" s="11">
        <v>8.4893845499999987</v>
      </c>
      <c r="G323" s="11">
        <v>8.67</v>
      </c>
      <c r="H323" s="144">
        <v>7.26</v>
      </c>
      <c r="I323" s="11">
        <v>7.62</v>
      </c>
      <c r="J323" s="11">
        <v>8.17</v>
      </c>
      <c r="K323" s="11">
        <v>8.14</v>
      </c>
      <c r="L323" s="11">
        <v>7.79</v>
      </c>
      <c r="M323" s="11">
        <v>7.9600000000000009</v>
      </c>
      <c r="N323" s="11">
        <v>8.11</v>
      </c>
      <c r="O323" s="11">
        <v>8.5</v>
      </c>
      <c r="P323" s="11">
        <v>8.2721</v>
      </c>
      <c r="Q323" s="11">
        <v>7.77</v>
      </c>
      <c r="R323" s="11">
        <v>8.1238189400287997</v>
      </c>
      <c r="S323" s="11">
        <v>8.205625497312143</v>
      </c>
      <c r="T323" s="11">
        <v>7.9399999999999995</v>
      </c>
      <c r="U323" s="11">
        <v>7.89</v>
      </c>
      <c r="V323" s="11">
        <v>7.9699999999999989</v>
      </c>
      <c r="W323" s="11">
        <v>7.8300279000000002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20" t="s">
        <v>258</v>
      </c>
      <c r="C324" s="12"/>
      <c r="D324" s="22">
        <v>7.964999999999999</v>
      </c>
      <c r="E324" s="22">
        <v>8.0916666666666668</v>
      </c>
      <c r="F324" s="22">
        <v>8.4422545000000007</v>
      </c>
      <c r="G324" s="22">
        <v>8.3266666666666662</v>
      </c>
      <c r="H324" s="22">
        <v>7.3083333333333327</v>
      </c>
      <c r="I324" s="22">
        <v>7.8550000000000004</v>
      </c>
      <c r="J324" s="22">
        <v>8.14</v>
      </c>
      <c r="K324" s="22">
        <v>8.24</v>
      </c>
      <c r="L324" s="22">
        <v>7.87</v>
      </c>
      <c r="M324" s="22">
        <v>7.7950000000000008</v>
      </c>
      <c r="N324" s="22">
        <v>8.1300000000000008</v>
      </c>
      <c r="O324" s="22">
        <v>8.3683333333333341</v>
      </c>
      <c r="P324" s="22">
        <v>8.1224499999999988</v>
      </c>
      <c r="Q324" s="22">
        <v>7.7766666666666664</v>
      </c>
      <c r="R324" s="22">
        <v>8.1054531958394502</v>
      </c>
      <c r="S324" s="22">
        <v>8.2647633436950372</v>
      </c>
      <c r="T324" s="22">
        <v>8.1316666666666677</v>
      </c>
      <c r="U324" s="22">
        <v>7.9233333333333329</v>
      </c>
      <c r="V324" s="22">
        <v>7.923333333333332</v>
      </c>
      <c r="W324" s="22">
        <v>7.8174470000000005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259</v>
      </c>
      <c r="C325" s="28"/>
      <c r="D325" s="11">
        <v>7.9399999999999995</v>
      </c>
      <c r="E325" s="11">
        <v>8.07</v>
      </c>
      <c r="F325" s="11">
        <v>8.4739882699999995</v>
      </c>
      <c r="G325" s="11">
        <v>8.1950000000000003</v>
      </c>
      <c r="H325" s="11">
        <v>7.27</v>
      </c>
      <c r="I325" s="11">
        <v>7.8650000000000002</v>
      </c>
      <c r="J325" s="11">
        <v>8.1649999999999991</v>
      </c>
      <c r="K325" s="11">
        <v>8.2349999999999994</v>
      </c>
      <c r="L325" s="11">
        <v>7.9</v>
      </c>
      <c r="M325" s="11">
        <v>7.7850000000000001</v>
      </c>
      <c r="N325" s="11">
        <v>8.1549999999999994</v>
      </c>
      <c r="O325" s="11">
        <v>8.3449999999999989</v>
      </c>
      <c r="P325" s="11">
        <v>8.0884</v>
      </c>
      <c r="Q325" s="11">
        <v>7.79</v>
      </c>
      <c r="R325" s="11">
        <v>8.1008856058891006</v>
      </c>
      <c r="S325" s="11">
        <v>8.2480275729854782</v>
      </c>
      <c r="T325" s="11">
        <v>8.11</v>
      </c>
      <c r="U325" s="11">
        <v>7.875</v>
      </c>
      <c r="V325" s="11">
        <v>7.9249999999999989</v>
      </c>
      <c r="W325" s="11">
        <v>7.8020876999999995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260</v>
      </c>
      <c r="C326" s="28"/>
      <c r="D326" s="23">
        <v>6.8337398253079717E-2</v>
      </c>
      <c r="E326" s="23">
        <v>6.4935865795927208E-2</v>
      </c>
      <c r="F326" s="23">
        <v>7.3558325182410442E-2</v>
      </c>
      <c r="G326" s="23">
        <v>0.28076087096792307</v>
      </c>
      <c r="H326" s="23">
        <v>0.11089033621856585</v>
      </c>
      <c r="I326" s="23">
        <v>0.17535677916750156</v>
      </c>
      <c r="J326" s="23">
        <v>5.7271284253105063E-2</v>
      </c>
      <c r="K326" s="23">
        <v>7.1833139984271446E-2</v>
      </c>
      <c r="L326" s="23">
        <v>0.1001998003990031</v>
      </c>
      <c r="M326" s="23">
        <v>0.12308533625091163</v>
      </c>
      <c r="N326" s="23">
        <v>0.12884098726725135</v>
      </c>
      <c r="O326" s="23">
        <v>8.3286653592677534E-2</v>
      </c>
      <c r="P326" s="23">
        <v>9.9282863576752312E-2</v>
      </c>
      <c r="Q326" s="23">
        <v>4.8027769744874445E-2</v>
      </c>
      <c r="R326" s="23">
        <v>1.6168124279357713E-2</v>
      </c>
      <c r="S326" s="23">
        <v>0.10035687106259</v>
      </c>
      <c r="T326" s="23">
        <v>0.14077168275852459</v>
      </c>
      <c r="U326" s="23">
        <v>0.16788885212147564</v>
      </c>
      <c r="V326" s="23">
        <v>4.2739521132864902E-2</v>
      </c>
      <c r="W326" s="23">
        <v>9.2178966575851257E-2</v>
      </c>
      <c r="X326" s="199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  <c r="AV326" s="200"/>
      <c r="AW326" s="200"/>
      <c r="AX326" s="200"/>
      <c r="AY326" s="200"/>
      <c r="AZ326" s="200"/>
      <c r="BA326" s="200"/>
      <c r="BB326" s="200"/>
      <c r="BC326" s="200"/>
      <c r="BD326" s="200"/>
      <c r="BE326" s="200"/>
      <c r="BF326" s="200"/>
      <c r="BG326" s="200"/>
      <c r="BH326" s="200"/>
      <c r="BI326" s="200"/>
      <c r="BJ326" s="200"/>
      <c r="BK326" s="200"/>
      <c r="BL326" s="200"/>
      <c r="BM326" s="56"/>
    </row>
    <row r="327" spans="1:65">
      <c r="A327" s="29"/>
      <c r="B327" s="3" t="s">
        <v>86</v>
      </c>
      <c r="C327" s="28"/>
      <c r="D327" s="13">
        <v>8.5797110173358102E-3</v>
      </c>
      <c r="E327" s="13">
        <v>8.0250297585079972E-3</v>
      </c>
      <c r="F327" s="13">
        <v>8.7131139179007742E-3</v>
      </c>
      <c r="G327" s="13">
        <v>3.3718279139462341E-2</v>
      </c>
      <c r="H327" s="13">
        <v>1.517313608463843E-2</v>
      </c>
      <c r="I327" s="13">
        <v>2.2324223955124321E-2</v>
      </c>
      <c r="J327" s="13">
        <v>7.035784306278263E-3</v>
      </c>
      <c r="K327" s="13">
        <v>8.7176140757610973E-3</v>
      </c>
      <c r="L327" s="13">
        <v>1.2731867903304078E-2</v>
      </c>
      <c r="M327" s="13">
        <v>1.5790293297102197E-2</v>
      </c>
      <c r="N327" s="13">
        <v>1.5847599909871012E-2</v>
      </c>
      <c r="O327" s="13">
        <v>9.9525975215308728E-3</v>
      </c>
      <c r="P327" s="13">
        <v>1.2223265588184885E-2</v>
      </c>
      <c r="Q327" s="13">
        <v>6.1758812359461353E-3</v>
      </c>
      <c r="R327" s="13">
        <v>1.9947218111945734E-3</v>
      </c>
      <c r="S327" s="13">
        <v>1.2142739832853112E-2</v>
      </c>
      <c r="T327" s="13">
        <v>1.7311541228758914E-2</v>
      </c>
      <c r="U327" s="13">
        <v>2.1189169388490827E-2</v>
      </c>
      <c r="V327" s="13">
        <v>5.3941339250565727E-3</v>
      </c>
      <c r="W327" s="13">
        <v>1.1791441192482821E-2</v>
      </c>
      <c r="X327" s="149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261</v>
      </c>
      <c r="C328" s="28"/>
      <c r="D328" s="13">
        <v>-1.2747387378009845E-2</v>
      </c>
      <c r="E328" s="13">
        <v>2.9528006444365928E-3</v>
      </c>
      <c r="F328" s="13">
        <v>4.640776039482164E-2</v>
      </c>
      <c r="G328" s="13">
        <v>3.2080781054501628E-2</v>
      </c>
      <c r="H328" s="13">
        <v>-9.4140467389113414E-2</v>
      </c>
      <c r="I328" s="13">
        <v>-2.6381761186976327E-2</v>
      </c>
      <c r="J328" s="13">
        <v>8.9436618635281295E-3</v>
      </c>
      <c r="K328" s="13">
        <v>2.133854714440675E-2</v>
      </c>
      <c r="L328" s="13">
        <v>-2.4522528394844589E-2</v>
      </c>
      <c r="M328" s="13">
        <v>-3.3818692355503499E-2</v>
      </c>
      <c r="N328" s="13">
        <v>7.7041733354401565E-3</v>
      </c>
      <c r="O328" s="13">
        <v>3.7245316588201183E-2</v>
      </c>
      <c r="P328" s="13">
        <v>6.7683594967336003E-3</v>
      </c>
      <c r="Q328" s="13">
        <v>-3.6091087990331339E-2</v>
      </c>
      <c r="R328" s="13">
        <v>4.6616251196180958E-3</v>
      </c>
      <c r="S328" s="13">
        <v>2.4407935187116259E-2</v>
      </c>
      <c r="T328" s="13">
        <v>7.910754756788263E-3</v>
      </c>
      <c r="U328" s="13">
        <v>-1.7911922911709288E-2</v>
      </c>
      <c r="V328" s="13">
        <v>-1.7911922911709399E-2</v>
      </c>
      <c r="W328" s="13">
        <v>-3.1036412456504681E-2</v>
      </c>
      <c r="X328" s="149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262</v>
      </c>
      <c r="C329" s="46"/>
      <c r="D329" s="44">
        <v>0.51</v>
      </c>
      <c r="E329" s="44">
        <v>0.03</v>
      </c>
      <c r="F329" s="44">
        <v>1.32</v>
      </c>
      <c r="G329" s="44">
        <v>0.88</v>
      </c>
      <c r="H329" s="44">
        <v>3.04</v>
      </c>
      <c r="I329" s="44">
        <v>0.94</v>
      </c>
      <c r="J329" s="44">
        <v>0.16</v>
      </c>
      <c r="K329" s="44">
        <v>0.54</v>
      </c>
      <c r="L329" s="44">
        <v>0.88</v>
      </c>
      <c r="M329" s="44">
        <v>1.17</v>
      </c>
      <c r="N329" s="44">
        <v>0.12</v>
      </c>
      <c r="O329" s="44">
        <v>1.04</v>
      </c>
      <c r="P329" s="44">
        <v>0.09</v>
      </c>
      <c r="Q329" s="44">
        <v>1.24</v>
      </c>
      <c r="R329" s="44">
        <v>0.03</v>
      </c>
      <c r="S329" s="44">
        <v>0.64</v>
      </c>
      <c r="T329" s="44">
        <v>0.13</v>
      </c>
      <c r="U329" s="44">
        <v>0.67</v>
      </c>
      <c r="V329" s="44">
        <v>0.67</v>
      </c>
      <c r="W329" s="44">
        <v>1.08</v>
      </c>
      <c r="X329" s="149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BM330" s="55"/>
    </row>
    <row r="331" spans="1:65" ht="15">
      <c r="B331" s="8" t="s">
        <v>580</v>
      </c>
      <c r="BM331" s="27" t="s">
        <v>66</v>
      </c>
    </row>
    <row r="332" spans="1:65" ht="15">
      <c r="A332" s="24" t="s">
        <v>42</v>
      </c>
      <c r="B332" s="18" t="s">
        <v>111</v>
      </c>
      <c r="C332" s="15" t="s">
        <v>112</v>
      </c>
      <c r="D332" s="16" t="s">
        <v>223</v>
      </c>
      <c r="E332" s="17" t="s">
        <v>223</v>
      </c>
      <c r="F332" s="17" t="s">
        <v>223</v>
      </c>
      <c r="G332" s="17" t="s">
        <v>223</v>
      </c>
      <c r="H332" s="17" t="s">
        <v>223</v>
      </c>
      <c r="I332" s="17" t="s">
        <v>223</v>
      </c>
      <c r="J332" s="17" t="s">
        <v>223</v>
      </c>
      <c r="K332" s="17" t="s">
        <v>223</v>
      </c>
      <c r="L332" s="17" t="s">
        <v>223</v>
      </c>
      <c r="M332" s="17" t="s">
        <v>223</v>
      </c>
      <c r="N332" s="17" t="s">
        <v>223</v>
      </c>
      <c r="O332" s="17" t="s">
        <v>223</v>
      </c>
      <c r="P332" s="17" t="s">
        <v>223</v>
      </c>
      <c r="Q332" s="17" t="s">
        <v>223</v>
      </c>
      <c r="R332" s="17" t="s">
        <v>223</v>
      </c>
      <c r="S332" s="17" t="s">
        <v>223</v>
      </c>
      <c r="T332" s="17" t="s">
        <v>223</v>
      </c>
      <c r="U332" s="17" t="s">
        <v>223</v>
      </c>
      <c r="V332" s="149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224</v>
      </c>
      <c r="C333" s="9" t="s">
        <v>224</v>
      </c>
      <c r="D333" s="147" t="s">
        <v>226</v>
      </c>
      <c r="E333" s="148" t="s">
        <v>227</v>
      </c>
      <c r="F333" s="148" t="s">
        <v>228</v>
      </c>
      <c r="G333" s="148" t="s">
        <v>229</v>
      </c>
      <c r="H333" s="148" t="s">
        <v>230</v>
      </c>
      <c r="I333" s="148" t="s">
        <v>231</v>
      </c>
      <c r="J333" s="148" t="s">
        <v>234</v>
      </c>
      <c r="K333" s="148" t="s">
        <v>235</v>
      </c>
      <c r="L333" s="148" t="s">
        <v>236</v>
      </c>
      <c r="M333" s="148" t="s">
        <v>237</v>
      </c>
      <c r="N333" s="148" t="s">
        <v>264</v>
      </c>
      <c r="O333" s="148" t="s">
        <v>238</v>
      </c>
      <c r="P333" s="148" t="s">
        <v>240</v>
      </c>
      <c r="Q333" s="148" t="s">
        <v>241</v>
      </c>
      <c r="R333" s="148" t="s">
        <v>243</v>
      </c>
      <c r="S333" s="148" t="s">
        <v>244</v>
      </c>
      <c r="T333" s="148" t="s">
        <v>245</v>
      </c>
      <c r="U333" s="148" t="s">
        <v>246</v>
      </c>
      <c r="V333" s="149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312</v>
      </c>
      <c r="E334" s="11" t="s">
        <v>266</v>
      </c>
      <c r="F334" s="11" t="s">
        <v>266</v>
      </c>
      <c r="G334" s="11" t="s">
        <v>266</v>
      </c>
      <c r="H334" s="11" t="s">
        <v>312</v>
      </c>
      <c r="I334" s="11" t="s">
        <v>266</v>
      </c>
      <c r="J334" s="11" t="s">
        <v>266</v>
      </c>
      <c r="K334" s="11" t="s">
        <v>266</v>
      </c>
      <c r="L334" s="11" t="s">
        <v>266</v>
      </c>
      <c r="M334" s="11" t="s">
        <v>266</v>
      </c>
      <c r="N334" s="11" t="s">
        <v>266</v>
      </c>
      <c r="O334" s="11" t="s">
        <v>266</v>
      </c>
      <c r="P334" s="11" t="s">
        <v>266</v>
      </c>
      <c r="Q334" s="11" t="s">
        <v>266</v>
      </c>
      <c r="R334" s="11" t="s">
        <v>312</v>
      </c>
      <c r="S334" s="11" t="s">
        <v>312</v>
      </c>
      <c r="T334" s="11" t="s">
        <v>266</v>
      </c>
      <c r="U334" s="11" t="s">
        <v>312</v>
      </c>
      <c r="V334" s="149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 t="s">
        <v>314</v>
      </c>
      <c r="E335" s="25" t="s">
        <v>315</v>
      </c>
      <c r="F335" s="25" t="s">
        <v>316</v>
      </c>
      <c r="G335" s="25" t="s">
        <v>317</v>
      </c>
      <c r="H335" s="25" t="s">
        <v>315</v>
      </c>
      <c r="I335" s="25" t="s">
        <v>315</v>
      </c>
      <c r="J335" s="25" t="s">
        <v>315</v>
      </c>
      <c r="K335" s="25" t="s">
        <v>315</v>
      </c>
      <c r="L335" s="25" t="s">
        <v>315</v>
      </c>
      <c r="M335" s="25" t="s">
        <v>315</v>
      </c>
      <c r="N335" s="25" t="s">
        <v>315</v>
      </c>
      <c r="O335" s="25" t="s">
        <v>117</v>
      </c>
      <c r="P335" s="25" t="s">
        <v>116</v>
      </c>
      <c r="Q335" s="25" t="s">
        <v>316</v>
      </c>
      <c r="R335" s="25" t="s">
        <v>314</v>
      </c>
      <c r="S335" s="25" t="s">
        <v>317</v>
      </c>
      <c r="T335" s="25" t="s">
        <v>317</v>
      </c>
      <c r="U335" s="25" t="s">
        <v>317</v>
      </c>
      <c r="V335" s="149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7.2</v>
      </c>
      <c r="E336" s="21">
        <v>6.44</v>
      </c>
      <c r="F336" s="21">
        <v>7.1798359205549005</v>
      </c>
      <c r="G336" s="21">
        <v>6.165783599948</v>
      </c>
      <c r="H336" s="21">
        <v>6.49</v>
      </c>
      <c r="I336" s="21">
        <v>6.7</v>
      </c>
      <c r="J336" s="21">
        <v>6.77</v>
      </c>
      <c r="K336" s="21">
        <v>6.84</v>
      </c>
      <c r="L336" s="21">
        <v>6.38</v>
      </c>
      <c r="M336" s="21">
        <v>6.71</v>
      </c>
      <c r="N336" s="21">
        <v>6.92</v>
      </c>
      <c r="O336" s="21">
        <v>6.75</v>
      </c>
      <c r="P336" s="21">
        <v>6.6</v>
      </c>
      <c r="Q336" s="21">
        <v>6.6342989198074918</v>
      </c>
      <c r="R336" s="21">
        <v>7.5691625930276842</v>
      </c>
      <c r="S336" s="21">
        <v>6.7</v>
      </c>
      <c r="T336" s="21">
        <v>7</v>
      </c>
      <c r="U336" s="143">
        <v>6</v>
      </c>
      <c r="V336" s="149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7.4</v>
      </c>
      <c r="E337" s="11">
        <v>6.02</v>
      </c>
      <c r="F337" s="11">
        <v>6.9184974399798804</v>
      </c>
      <c r="G337" s="11">
        <v>6.1671770109433197</v>
      </c>
      <c r="H337" s="11">
        <v>6.02</v>
      </c>
      <c r="I337" s="11">
        <v>6.5</v>
      </c>
      <c r="J337" s="11">
        <v>6.7</v>
      </c>
      <c r="K337" s="11">
        <v>7.1</v>
      </c>
      <c r="L337" s="11">
        <v>6.84</v>
      </c>
      <c r="M337" s="11">
        <v>6.55</v>
      </c>
      <c r="N337" s="11">
        <v>7.07</v>
      </c>
      <c r="O337" s="11">
        <v>6.76</v>
      </c>
      <c r="P337" s="11">
        <v>6.6</v>
      </c>
      <c r="Q337" s="11">
        <v>6.5320121104613724</v>
      </c>
      <c r="R337" s="11">
        <v>7.2899721970166489</v>
      </c>
      <c r="S337" s="11">
        <v>6.6</v>
      </c>
      <c r="T337" s="11">
        <v>6.7</v>
      </c>
      <c r="U337" s="144">
        <v>6</v>
      </c>
      <c r="V337" s="149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 t="e">
        <v>#N/A</v>
      </c>
    </row>
    <row r="338" spans="1:65">
      <c r="A338" s="29"/>
      <c r="B338" s="19">
        <v>1</v>
      </c>
      <c r="C338" s="9">
        <v>3</v>
      </c>
      <c r="D338" s="11">
        <v>7.4</v>
      </c>
      <c r="E338" s="11">
        <v>6.08</v>
      </c>
      <c r="F338" s="11">
        <v>7.0902613342087699</v>
      </c>
      <c r="G338" s="11">
        <v>6.1535487668486901</v>
      </c>
      <c r="H338" s="11">
        <v>6.13</v>
      </c>
      <c r="I338" s="11">
        <v>6.2</v>
      </c>
      <c r="J338" s="11">
        <v>6.86</v>
      </c>
      <c r="K338" s="11">
        <v>6.74</v>
      </c>
      <c r="L338" s="11">
        <v>7.11</v>
      </c>
      <c r="M338" s="11">
        <v>6.67</v>
      </c>
      <c r="N338" s="11">
        <v>7.32</v>
      </c>
      <c r="O338" s="11">
        <v>6.72</v>
      </c>
      <c r="P338" s="11">
        <v>6.6</v>
      </c>
      <c r="Q338" s="11">
        <v>6.0988729825711587</v>
      </c>
      <c r="R338" s="11">
        <v>6.6810446012954214</v>
      </c>
      <c r="S338" s="11">
        <v>6.7</v>
      </c>
      <c r="T338" s="11">
        <v>7.1</v>
      </c>
      <c r="U338" s="144">
        <v>6</v>
      </c>
      <c r="V338" s="149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7.3</v>
      </c>
      <c r="E339" s="11">
        <v>6.25</v>
      </c>
      <c r="F339" s="11">
        <v>7.0445851936114696</v>
      </c>
      <c r="G339" s="11">
        <v>6.1867217923337599</v>
      </c>
      <c r="H339" s="11">
        <v>5.92</v>
      </c>
      <c r="I339" s="11">
        <v>6.8</v>
      </c>
      <c r="J339" s="11">
        <v>6.94</v>
      </c>
      <c r="K339" s="11">
        <v>6.78</v>
      </c>
      <c r="L339" s="11">
        <v>6.81</v>
      </c>
      <c r="M339" s="11">
        <v>7.19</v>
      </c>
      <c r="N339" s="11">
        <v>7.26</v>
      </c>
      <c r="O339" s="11">
        <v>6.62</v>
      </c>
      <c r="P339" s="11">
        <v>6.7</v>
      </c>
      <c r="Q339" s="11">
        <v>6.6336615768445606</v>
      </c>
      <c r="R339" s="11">
        <v>7.4956203437353999</v>
      </c>
      <c r="S339" s="11">
        <v>6.6</v>
      </c>
      <c r="T339" s="11">
        <v>7.1</v>
      </c>
      <c r="U339" s="144">
        <v>6</v>
      </c>
      <c r="V339" s="149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6.7246771628079678</v>
      </c>
    </row>
    <row r="340" spans="1:65">
      <c r="A340" s="29"/>
      <c r="B340" s="19">
        <v>1</v>
      </c>
      <c r="C340" s="9">
        <v>5</v>
      </c>
      <c r="D340" s="11">
        <v>7.2</v>
      </c>
      <c r="E340" s="11">
        <v>5.91</v>
      </c>
      <c r="F340" s="11">
        <v>6.9865543573696502</v>
      </c>
      <c r="G340" s="11">
        <v>6.1778125237154597</v>
      </c>
      <c r="H340" s="11">
        <v>6.14</v>
      </c>
      <c r="I340" s="11">
        <v>6.7</v>
      </c>
      <c r="J340" s="11">
        <v>6.8</v>
      </c>
      <c r="K340" s="11">
        <v>6.88</v>
      </c>
      <c r="L340" s="11">
        <v>6.56</v>
      </c>
      <c r="M340" s="11">
        <v>7.25</v>
      </c>
      <c r="N340" s="11">
        <v>6.92</v>
      </c>
      <c r="O340" s="11">
        <v>6.77</v>
      </c>
      <c r="P340" s="11">
        <v>6.6</v>
      </c>
      <c r="Q340" s="11">
        <v>6.2595876494140583</v>
      </c>
      <c r="R340" s="11">
        <v>7.2096288534549675</v>
      </c>
      <c r="S340" s="11">
        <v>6.8</v>
      </c>
      <c r="T340" s="11">
        <v>7.2</v>
      </c>
      <c r="U340" s="144">
        <v>6</v>
      </c>
      <c r="V340" s="149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149</v>
      </c>
    </row>
    <row r="341" spans="1:65">
      <c r="A341" s="29"/>
      <c r="B341" s="19">
        <v>1</v>
      </c>
      <c r="C341" s="9">
        <v>6</v>
      </c>
      <c r="D341" s="11">
        <v>7.1</v>
      </c>
      <c r="E341" s="11">
        <v>6.28</v>
      </c>
      <c r="F341" s="11">
        <v>6.8065421778084003</v>
      </c>
      <c r="G341" s="11">
        <v>6.1443754139097697</v>
      </c>
      <c r="H341" s="11">
        <v>6.52</v>
      </c>
      <c r="I341" s="11">
        <v>6.2</v>
      </c>
      <c r="J341" s="11">
        <v>6.83</v>
      </c>
      <c r="K341" s="11">
        <v>6.67</v>
      </c>
      <c r="L341" s="11">
        <v>7</v>
      </c>
      <c r="M341" s="11">
        <v>6.95</v>
      </c>
      <c r="N341" s="11">
        <v>6.78</v>
      </c>
      <c r="O341" s="11">
        <v>6.77</v>
      </c>
      <c r="P341" s="11">
        <v>6.6</v>
      </c>
      <c r="Q341" s="11">
        <v>6.6184407122909601</v>
      </c>
      <c r="R341" s="11">
        <v>6.7830725352609713</v>
      </c>
      <c r="S341" s="11">
        <v>6.4</v>
      </c>
      <c r="T341" s="11">
        <v>7</v>
      </c>
      <c r="U341" s="144">
        <v>6</v>
      </c>
      <c r="V341" s="149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20" t="s">
        <v>258</v>
      </c>
      <c r="C342" s="12"/>
      <c r="D342" s="22">
        <v>7.2666666666666666</v>
      </c>
      <c r="E342" s="22">
        <v>6.1633333333333331</v>
      </c>
      <c r="F342" s="22">
        <v>7.0043794039221785</v>
      </c>
      <c r="G342" s="22">
        <v>6.1659031846165</v>
      </c>
      <c r="H342" s="22">
        <v>6.2033333333333331</v>
      </c>
      <c r="I342" s="22">
        <v>6.5166666666666666</v>
      </c>
      <c r="J342" s="22">
        <v>6.8166666666666664</v>
      </c>
      <c r="K342" s="22">
        <v>6.8350000000000009</v>
      </c>
      <c r="L342" s="22">
        <v>6.7833333333333323</v>
      </c>
      <c r="M342" s="22">
        <v>6.8866666666666676</v>
      </c>
      <c r="N342" s="22">
        <v>7.0450000000000008</v>
      </c>
      <c r="O342" s="22">
        <v>6.7316666666666665</v>
      </c>
      <c r="P342" s="22">
        <v>6.6166666666666663</v>
      </c>
      <c r="Q342" s="22">
        <v>6.4628123252316003</v>
      </c>
      <c r="R342" s="22">
        <v>7.1714168539651828</v>
      </c>
      <c r="S342" s="22">
        <v>6.6333333333333329</v>
      </c>
      <c r="T342" s="22">
        <v>7.0166666666666666</v>
      </c>
      <c r="U342" s="22">
        <v>6</v>
      </c>
      <c r="V342" s="149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259</v>
      </c>
      <c r="C343" s="28"/>
      <c r="D343" s="11">
        <v>7.25</v>
      </c>
      <c r="E343" s="11">
        <v>6.165</v>
      </c>
      <c r="F343" s="11">
        <v>7.0155697754905599</v>
      </c>
      <c r="G343" s="11">
        <v>6.1664803054456598</v>
      </c>
      <c r="H343" s="11">
        <v>6.1349999999999998</v>
      </c>
      <c r="I343" s="11">
        <v>6.6</v>
      </c>
      <c r="J343" s="11">
        <v>6.8149999999999995</v>
      </c>
      <c r="K343" s="11">
        <v>6.8100000000000005</v>
      </c>
      <c r="L343" s="11">
        <v>6.8249999999999993</v>
      </c>
      <c r="M343" s="11">
        <v>6.83</v>
      </c>
      <c r="N343" s="11">
        <v>6.9950000000000001</v>
      </c>
      <c r="O343" s="11">
        <v>6.7549999999999999</v>
      </c>
      <c r="P343" s="11">
        <v>6.6</v>
      </c>
      <c r="Q343" s="11">
        <v>6.5752264113761658</v>
      </c>
      <c r="R343" s="11">
        <v>7.2498005252358082</v>
      </c>
      <c r="S343" s="11">
        <v>6.65</v>
      </c>
      <c r="T343" s="11">
        <v>7.05</v>
      </c>
      <c r="U343" s="11">
        <v>6</v>
      </c>
      <c r="V343" s="149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260</v>
      </c>
      <c r="C344" s="28"/>
      <c r="D344" s="23">
        <v>0.12110601416389988</v>
      </c>
      <c r="E344" s="23">
        <v>0.19459359359101916</v>
      </c>
      <c r="F344" s="23">
        <v>0.13161323091145455</v>
      </c>
      <c r="G344" s="23">
        <v>1.5446425276070404E-2</v>
      </c>
      <c r="H344" s="23">
        <v>0.2472785204312471</v>
      </c>
      <c r="I344" s="23">
        <v>0.26394443859772199</v>
      </c>
      <c r="J344" s="23">
        <v>8.1649658092772748E-2</v>
      </c>
      <c r="K344" s="23">
        <v>0.14936532395439026</v>
      </c>
      <c r="L344" s="23">
        <v>0.27207842006794064</v>
      </c>
      <c r="M344" s="23">
        <v>0.28966647487527231</v>
      </c>
      <c r="N344" s="23">
        <v>0.21163648078722155</v>
      </c>
      <c r="O344" s="23">
        <v>5.7763887219149712E-2</v>
      </c>
      <c r="P344" s="23">
        <v>4.082482904638652E-2</v>
      </c>
      <c r="Q344" s="23">
        <v>0.22862984845717266</v>
      </c>
      <c r="R344" s="23">
        <v>0.36608779221680565</v>
      </c>
      <c r="S344" s="23">
        <v>0.13662601021279455</v>
      </c>
      <c r="T344" s="23">
        <v>0.17224014243685073</v>
      </c>
      <c r="U344" s="23">
        <v>0</v>
      </c>
      <c r="V344" s="199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00"/>
      <c r="AT344" s="200"/>
      <c r="AU344" s="200"/>
      <c r="AV344" s="200"/>
      <c r="AW344" s="200"/>
      <c r="AX344" s="200"/>
      <c r="AY344" s="200"/>
      <c r="AZ344" s="200"/>
      <c r="BA344" s="200"/>
      <c r="BB344" s="200"/>
      <c r="BC344" s="200"/>
      <c r="BD344" s="200"/>
      <c r="BE344" s="200"/>
      <c r="BF344" s="200"/>
      <c r="BG344" s="200"/>
      <c r="BH344" s="200"/>
      <c r="BI344" s="200"/>
      <c r="BJ344" s="200"/>
      <c r="BK344" s="200"/>
      <c r="BL344" s="200"/>
      <c r="BM344" s="56"/>
    </row>
    <row r="345" spans="1:65">
      <c r="A345" s="29"/>
      <c r="B345" s="3" t="s">
        <v>86</v>
      </c>
      <c r="C345" s="28"/>
      <c r="D345" s="13">
        <v>1.6665965251912829E-2</v>
      </c>
      <c r="E345" s="13">
        <v>3.1572784249489318E-2</v>
      </c>
      <c r="F345" s="13">
        <v>1.8790134474691116E-2</v>
      </c>
      <c r="G345" s="13">
        <v>2.505135876055946E-3</v>
      </c>
      <c r="H345" s="13">
        <v>3.9862201036740534E-2</v>
      </c>
      <c r="I345" s="13">
        <v>4.050298290502128E-2</v>
      </c>
      <c r="J345" s="13">
        <v>1.1977944952485E-2</v>
      </c>
      <c r="K345" s="13">
        <v>2.1853010088425783E-2</v>
      </c>
      <c r="L345" s="13">
        <v>4.010984079625661E-2</v>
      </c>
      <c r="M345" s="13">
        <v>4.2061927619836244E-2</v>
      </c>
      <c r="N345" s="13">
        <v>3.0040664412664519E-2</v>
      </c>
      <c r="O345" s="13">
        <v>8.5809191214384316E-3</v>
      </c>
      <c r="P345" s="13">
        <v>6.1699993520987189E-3</v>
      </c>
      <c r="Q345" s="13">
        <v>3.5376216568222797E-2</v>
      </c>
      <c r="R345" s="13">
        <v>5.1048181924383644E-2</v>
      </c>
      <c r="S345" s="13">
        <v>2.0596885961727825E-2</v>
      </c>
      <c r="T345" s="13">
        <v>2.4547288708339773E-2</v>
      </c>
      <c r="U345" s="13">
        <v>0</v>
      </c>
      <c r="V345" s="149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261</v>
      </c>
      <c r="C346" s="28"/>
      <c r="D346" s="13">
        <v>8.059710388124941E-2</v>
      </c>
      <c r="E346" s="13">
        <v>-8.3475208680536706E-2</v>
      </c>
      <c r="F346" s="13">
        <v>4.1593408031712631E-2</v>
      </c>
      <c r="G346" s="13">
        <v>-8.3093056315307945E-2</v>
      </c>
      <c r="H346" s="13">
        <v>-7.7526967741740838E-2</v>
      </c>
      <c r="I346" s="13">
        <v>-3.0932413721173169E-2</v>
      </c>
      <c r="J346" s="13">
        <v>1.3679393319795841E-2</v>
      </c>
      <c r="K346" s="13">
        <v>1.6405670416744123E-2</v>
      </c>
      <c r="L346" s="13">
        <v>8.722525870799025E-3</v>
      </c>
      <c r="M346" s="13">
        <v>2.4088814962688776E-2</v>
      </c>
      <c r="N346" s="13">
        <v>4.7633935345422262E-2</v>
      </c>
      <c r="O346" s="13">
        <v>1.0393813248545936E-3</v>
      </c>
      <c r="P346" s="13">
        <v>-1.606181137418361E-2</v>
      </c>
      <c r="Q346" s="13">
        <v>-3.8940878682572011E-2</v>
      </c>
      <c r="R346" s="13">
        <v>6.6432882998159304E-2</v>
      </c>
      <c r="S346" s="13">
        <v>-1.3583377649685313E-2</v>
      </c>
      <c r="T346" s="13">
        <v>4.342059801377518E-2</v>
      </c>
      <c r="U346" s="13">
        <v>-0.10776385918061981</v>
      </c>
      <c r="V346" s="149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262</v>
      </c>
      <c r="C347" s="46"/>
      <c r="D347" s="44">
        <v>1.4</v>
      </c>
      <c r="E347" s="44">
        <v>1.79</v>
      </c>
      <c r="F347" s="44">
        <v>0.64</v>
      </c>
      <c r="G347" s="44">
        <v>1.78</v>
      </c>
      <c r="H347" s="44">
        <v>1.68</v>
      </c>
      <c r="I347" s="44">
        <v>0.77</v>
      </c>
      <c r="J347" s="44">
        <v>0.1</v>
      </c>
      <c r="K347" s="44">
        <v>0.15</v>
      </c>
      <c r="L347" s="44">
        <v>0</v>
      </c>
      <c r="M347" s="44">
        <v>0.3</v>
      </c>
      <c r="N347" s="44">
        <v>0.76</v>
      </c>
      <c r="O347" s="44">
        <v>0.15</v>
      </c>
      <c r="P347" s="44">
        <v>0.48</v>
      </c>
      <c r="Q347" s="44">
        <v>0.93</v>
      </c>
      <c r="R347" s="44">
        <v>1.1200000000000001</v>
      </c>
      <c r="S347" s="44">
        <v>0.43</v>
      </c>
      <c r="T347" s="44">
        <v>0.67</v>
      </c>
      <c r="U347" s="44" t="s">
        <v>263</v>
      </c>
      <c r="V347" s="149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 t="s">
        <v>299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BM348" s="55"/>
    </row>
    <row r="349" spans="1:65">
      <c r="BM349" s="55"/>
    </row>
    <row r="350" spans="1:65" ht="15">
      <c r="B350" s="8" t="s">
        <v>581</v>
      </c>
      <c r="BM350" s="27" t="s">
        <v>66</v>
      </c>
    </row>
    <row r="351" spans="1:65" ht="15">
      <c r="A351" s="24" t="s">
        <v>5</v>
      </c>
      <c r="B351" s="18" t="s">
        <v>111</v>
      </c>
      <c r="C351" s="15" t="s">
        <v>112</v>
      </c>
      <c r="D351" s="16" t="s">
        <v>223</v>
      </c>
      <c r="E351" s="17" t="s">
        <v>223</v>
      </c>
      <c r="F351" s="17" t="s">
        <v>223</v>
      </c>
      <c r="G351" s="17" t="s">
        <v>223</v>
      </c>
      <c r="H351" s="17" t="s">
        <v>223</v>
      </c>
      <c r="I351" s="17" t="s">
        <v>223</v>
      </c>
      <c r="J351" s="14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224</v>
      </c>
      <c r="C352" s="9" t="s">
        <v>224</v>
      </c>
      <c r="D352" s="147" t="s">
        <v>227</v>
      </c>
      <c r="E352" s="148" t="s">
        <v>228</v>
      </c>
      <c r="F352" s="148" t="s">
        <v>229</v>
      </c>
      <c r="G352" s="148" t="s">
        <v>230</v>
      </c>
      <c r="H352" s="148" t="s">
        <v>238</v>
      </c>
      <c r="I352" s="148" t="s">
        <v>241</v>
      </c>
      <c r="J352" s="14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266</v>
      </c>
      <c r="E353" s="11" t="s">
        <v>266</v>
      </c>
      <c r="F353" s="11" t="s">
        <v>266</v>
      </c>
      <c r="G353" s="11" t="s">
        <v>312</v>
      </c>
      <c r="H353" s="11" t="s">
        <v>266</v>
      </c>
      <c r="I353" s="11" t="s">
        <v>266</v>
      </c>
      <c r="J353" s="14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315</v>
      </c>
      <c r="E354" s="25" t="s">
        <v>316</v>
      </c>
      <c r="F354" s="25" t="s">
        <v>317</v>
      </c>
      <c r="G354" s="25" t="s">
        <v>315</v>
      </c>
      <c r="H354" s="25" t="s">
        <v>117</v>
      </c>
      <c r="I354" s="25" t="s">
        <v>316</v>
      </c>
      <c r="J354" s="14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1.49</v>
      </c>
      <c r="E355" s="21">
        <v>1.4733678146044324</v>
      </c>
      <c r="F355" s="21">
        <v>1.1592289802767799</v>
      </c>
      <c r="G355" s="21">
        <v>1.5</v>
      </c>
      <c r="H355" s="21">
        <v>1.272</v>
      </c>
      <c r="I355" s="21">
        <v>1.0047161393608426</v>
      </c>
      <c r="J355" s="14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1.41</v>
      </c>
      <c r="E356" s="11">
        <v>1.3948946146915224</v>
      </c>
      <c r="F356" s="11">
        <v>1.20747329838538</v>
      </c>
      <c r="G356" s="11">
        <v>1.5</v>
      </c>
      <c r="H356" s="11">
        <v>1.276</v>
      </c>
      <c r="I356" s="11">
        <v>1.0716937842213403</v>
      </c>
      <c r="J356" s="14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e">
        <v>#N/A</v>
      </c>
    </row>
    <row r="357" spans="1:65">
      <c r="A357" s="29"/>
      <c r="B357" s="19">
        <v>1</v>
      </c>
      <c r="C357" s="9">
        <v>3</v>
      </c>
      <c r="D357" s="11">
        <v>1.46</v>
      </c>
      <c r="E357" s="11">
        <v>1.4159605277821099</v>
      </c>
      <c r="F357" s="11">
        <v>1.1957368283459799</v>
      </c>
      <c r="G357" s="11">
        <v>1.4</v>
      </c>
      <c r="H357" s="11">
        <v>1.2969999999999999</v>
      </c>
      <c r="I357" s="11">
        <v>1.0232545568411848</v>
      </c>
      <c r="J357" s="14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1.5</v>
      </c>
      <c r="E358" s="11">
        <v>1.4484185422926501</v>
      </c>
      <c r="F358" s="11">
        <v>1.1813847054918101</v>
      </c>
      <c r="G358" s="11">
        <v>1.4</v>
      </c>
      <c r="H358" s="11">
        <v>1.3120000000000001</v>
      </c>
      <c r="I358" s="11">
        <v>1.0526879384267724</v>
      </c>
      <c r="J358" s="14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1.3163164821977806</v>
      </c>
    </row>
    <row r="359" spans="1:65">
      <c r="A359" s="29"/>
      <c r="B359" s="19">
        <v>1</v>
      </c>
      <c r="C359" s="9">
        <v>5</v>
      </c>
      <c r="D359" s="11">
        <v>1.48</v>
      </c>
      <c r="E359" s="11">
        <v>1.4443723818523224</v>
      </c>
      <c r="F359" s="11">
        <v>1.1701097020014699</v>
      </c>
      <c r="G359" s="11">
        <v>1.5</v>
      </c>
      <c r="H359" s="11">
        <v>1.2969999999999999</v>
      </c>
      <c r="I359" s="11">
        <v>1.0483599334871336</v>
      </c>
      <c r="J359" s="14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150</v>
      </c>
    </row>
    <row r="360" spans="1:65">
      <c r="A360" s="29"/>
      <c r="B360" s="19">
        <v>1</v>
      </c>
      <c r="C360" s="9">
        <v>6</v>
      </c>
      <c r="D360" s="11">
        <v>1.49</v>
      </c>
      <c r="E360" s="11">
        <v>1.36723670231672</v>
      </c>
      <c r="F360" s="11">
        <v>1.1744799801088599</v>
      </c>
      <c r="G360" s="11">
        <v>1.6</v>
      </c>
      <c r="H360" s="11">
        <v>1.327</v>
      </c>
      <c r="I360" s="11">
        <v>1.0430169286327913</v>
      </c>
      <c r="J360" s="14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258</v>
      </c>
      <c r="C361" s="12"/>
      <c r="D361" s="22">
        <v>1.4716666666666667</v>
      </c>
      <c r="E361" s="22">
        <v>1.4240417639232927</v>
      </c>
      <c r="F361" s="22">
        <v>1.1814022491017131</v>
      </c>
      <c r="G361" s="22">
        <v>1.4833333333333334</v>
      </c>
      <c r="H361" s="22">
        <v>1.2968333333333333</v>
      </c>
      <c r="I361" s="22">
        <v>1.0406215468283442</v>
      </c>
      <c r="J361" s="14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11">
        <v>1.4849999999999999</v>
      </c>
      <c r="E362" s="11">
        <v>1.4301664548172162</v>
      </c>
      <c r="F362" s="11">
        <v>1.177932342800335</v>
      </c>
      <c r="G362" s="11">
        <v>1.5</v>
      </c>
      <c r="H362" s="11">
        <v>1.2969999999999999</v>
      </c>
      <c r="I362" s="11">
        <v>1.0456884310599626</v>
      </c>
      <c r="J362" s="14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260</v>
      </c>
      <c r="C363" s="28"/>
      <c r="D363" s="23">
        <v>3.3115957885386141E-2</v>
      </c>
      <c r="E363" s="23">
        <v>3.8941747097115426E-2</v>
      </c>
      <c r="F363" s="23">
        <v>1.7619723942463934E-2</v>
      </c>
      <c r="G363" s="23">
        <v>7.5277265270908167E-2</v>
      </c>
      <c r="H363" s="23">
        <v>2.0932430978428333E-2</v>
      </c>
      <c r="I363" s="23">
        <v>2.3526635337441461E-2</v>
      </c>
      <c r="J363" s="14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86</v>
      </c>
      <c r="C364" s="28"/>
      <c r="D364" s="13">
        <v>2.2502349638993981E-2</v>
      </c>
      <c r="E364" s="13">
        <v>2.7345930494221838E-2</v>
      </c>
      <c r="F364" s="13">
        <v>1.4914246147627708E-2</v>
      </c>
      <c r="G364" s="13">
        <v>5.0748718160162805E-2</v>
      </c>
      <c r="H364" s="13">
        <v>1.6141188262507392E-2</v>
      </c>
      <c r="I364" s="13">
        <v>2.2608253124439964E-2</v>
      </c>
      <c r="J364" s="14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261</v>
      </c>
      <c r="C365" s="28"/>
      <c r="D365" s="13">
        <v>0.11801887051471582</v>
      </c>
      <c r="E365" s="13">
        <v>8.1838435651621744E-2</v>
      </c>
      <c r="F365" s="13">
        <v>-0.10249376568681168</v>
      </c>
      <c r="G365" s="13">
        <v>0.12688198726851319</v>
      </c>
      <c r="H365" s="13">
        <v>-1.4801264838617989E-2</v>
      </c>
      <c r="I365" s="13">
        <v>-0.2094442629094212</v>
      </c>
      <c r="J365" s="14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262</v>
      </c>
      <c r="C366" s="46"/>
      <c r="D366" s="44">
        <v>0.64</v>
      </c>
      <c r="E366" s="44">
        <v>0.37</v>
      </c>
      <c r="F366" s="44">
        <v>1.03</v>
      </c>
      <c r="G366" s="44">
        <v>0.71</v>
      </c>
      <c r="H366" s="44">
        <v>0.37</v>
      </c>
      <c r="I366" s="44">
        <v>1.84</v>
      </c>
      <c r="J366" s="149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/>
      <c r="C367" s="20"/>
      <c r="D367" s="20"/>
      <c r="E367" s="20"/>
      <c r="F367" s="20"/>
      <c r="G367" s="20"/>
      <c r="H367" s="20"/>
      <c r="I367" s="20"/>
      <c r="BM367" s="55"/>
    </row>
    <row r="368" spans="1:65" ht="15">
      <c r="B368" s="8" t="s">
        <v>582</v>
      </c>
      <c r="BM368" s="27" t="s">
        <v>66</v>
      </c>
    </row>
    <row r="369" spans="1:65" ht="15">
      <c r="A369" s="24" t="s">
        <v>81</v>
      </c>
      <c r="B369" s="18" t="s">
        <v>111</v>
      </c>
      <c r="C369" s="15" t="s">
        <v>112</v>
      </c>
      <c r="D369" s="16" t="s">
        <v>223</v>
      </c>
      <c r="E369" s="17" t="s">
        <v>223</v>
      </c>
      <c r="F369" s="17" t="s">
        <v>223</v>
      </c>
      <c r="G369" s="17" t="s">
        <v>223</v>
      </c>
      <c r="H369" s="17" t="s">
        <v>223</v>
      </c>
      <c r="I369" s="17" t="s">
        <v>223</v>
      </c>
      <c r="J369" s="17" t="s">
        <v>223</v>
      </c>
      <c r="K369" s="17" t="s">
        <v>223</v>
      </c>
      <c r="L369" s="17" t="s">
        <v>223</v>
      </c>
      <c r="M369" s="17" t="s">
        <v>223</v>
      </c>
      <c r="N369" s="149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224</v>
      </c>
      <c r="C370" s="9" t="s">
        <v>224</v>
      </c>
      <c r="D370" s="147" t="s">
        <v>227</v>
      </c>
      <c r="E370" s="148" t="s">
        <v>230</v>
      </c>
      <c r="F370" s="148" t="s">
        <v>234</v>
      </c>
      <c r="G370" s="148" t="s">
        <v>235</v>
      </c>
      <c r="H370" s="148" t="s">
        <v>236</v>
      </c>
      <c r="I370" s="148" t="s">
        <v>237</v>
      </c>
      <c r="J370" s="148" t="s">
        <v>264</v>
      </c>
      <c r="K370" s="148" t="s">
        <v>241</v>
      </c>
      <c r="L370" s="148" t="s">
        <v>245</v>
      </c>
      <c r="M370" s="148" t="s">
        <v>246</v>
      </c>
      <c r="N370" s="149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266</v>
      </c>
      <c r="E371" s="11" t="s">
        <v>312</v>
      </c>
      <c r="F371" s="11" t="s">
        <v>266</v>
      </c>
      <c r="G371" s="11" t="s">
        <v>266</v>
      </c>
      <c r="H371" s="11" t="s">
        <v>266</v>
      </c>
      <c r="I371" s="11" t="s">
        <v>266</v>
      </c>
      <c r="J371" s="11" t="s">
        <v>266</v>
      </c>
      <c r="K371" s="11" t="s">
        <v>266</v>
      </c>
      <c r="L371" s="11" t="s">
        <v>266</v>
      </c>
      <c r="M371" s="11" t="s">
        <v>312</v>
      </c>
      <c r="N371" s="149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 t="s">
        <v>315</v>
      </c>
      <c r="E372" s="25" t="s">
        <v>315</v>
      </c>
      <c r="F372" s="25" t="s">
        <v>315</v>
      </c>
      <c r="G372" s="25" t="s">
        <v>315</v>
      </c>
      <c r="H372" s="25" t="s">
        <v>315</v>
      </c>
      <c r="I372" s="25" t="s">
        <v>315</v>
      </c>
      <c r="J372" s="25" t="s">
        <v>315</v>
      </c>
      <c r="K372" s="25" t="s">
        <v>316</v>
      </c>
      <c r="L372" s="25" t="s">
        <v>317</v>
      </c>
      <c r="M372" s="25" t="s">
        <v>317</v>
      </c>
      <c r="N372" s="149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21">
        <v>0.21</v>
      </c>
      <c r="E373" s="143">
        <v>0.2</v>
      </c>
      <c r="F373" s="21">
        <v>0.19</v>
      </c>
      <c r="G373" s="21">
        <v>0.1</v>
      </c>
      <c r="H373" s="21">
        <v>0.11</v>
      </c>
      <c r="I373" s="21">
        <v>0.16</v>
      </c>
      <c r="J373" s="21">
        <v>0.14000000000000001</v>
      </c>
      <c r="K373" s="143" t="s">
        <v>97</v>
      </c>
      <c r="L373" s="143" t="s">
        <v>108</v>
      </c>
      <c r="M373" s="143">
        <v>1.3</v>
      </c>
      <c r="N373" s="149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>
        <v>0.21</v>
      </c>
      <c r="E374" s="144">
        <v>0.2</v>
      </c>
      <c r="F374" s="11">
        <v>0.19</v>
      </c>
      <c r="G374" s="11">
        <v>0.13</v>
      </c>
      <c r="H374" s="11">
        <v>0.12</v>
      </c>
      <c r="I374" s="11">
        <v>0.12</v>
      </c>
      <c r="J374" s="11">
        <v>0.14000000000000001</v>
      </c>
      <c r="K374" s="144" t="s">
        <v>97</v>
      </c>
      <c r="L374" s="144" t="s">
        <v>108</v>
      </c>
      <c r="M374" s="144">
        <v>1.2</v>
      </c>
      <c r="N374" s="149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e">
        <v>#N/A</v>
      </c>
    </row>
    <row r="375" spans="1:65">
      <c r="A375" s="29"/>
      <c r="B375" s="19">
        <v>1</v>
      </c>
      <c r="C375" s="9">
        <v>3</v>
      </c>
      <c r="D375" s="11">
        <v>0.2</v>
      </c>
      <c r="E375" s="144">
        <v>0.2</v>
      </c>
      <c r="F375" s="11">
        <v>0.19</v>
      </c>
      <c r="G375" s="11">
        <v>0.11</v>
      </c>
      <c r="H375" s="11">
        <v>0.11</v>
      </c>
      <c r="I375" s="11">
        <v>0.12</v>
      </c>
      <c r="J375" s="11">
        <v>0.14000000000000001</v>
      </c>
      <c r="K375" s="144" t="s">
        <v>97</v>
      </c>
      <c r="L375" s="144" t="s">
        <v>108</v>
      </c>
      <c r="M375" s="144">
        <v>1.1000000000000001</v>
      </c>
      <c r="N375" s="149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>
        <v>0.21</v>
      </c>
      <c r="E376" s="144">
        <v>0.1</v>
      </c>
      <c r="F376" s="11">
        <v>0.18</v>
      </c>
      <c r="G376" s="11">
        <v>0.1</v>
      </c>
      <c r="H376" s="11">
        <v>0.12</v>
      </c>
      <c r="I376" s="11">
        <v>0.16</v>
      </c>
      <c r="J376" s="11">
        <v>0.15</v>
      </c>
      <c r="K376" s="144" t="s">
        <v>97</v>
      </c>
      <c r="L376" s="144" t="s">
        <v>108</v>
      </c>
      <c r="M376" s="144">
        <v>1.3</v>
      </c>
      <c r="N376" s="149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0.15027777777777776</v>
      </c>
    </row>
    <row r="377" spans="1:65">
      <c r="A377" s="29"/>
      <c r="B377" s="19">
        <v>1</v>
      </c>
      <c r="C377" s="9">
        <v>5</v>
      </c>
      <c r="D377" s="11">
        <v>0.2</v>
      </c>
      <c r="E377" s="144">
        <v>0.2</v>
      </c>
      <c r="F377" s="11">
        <v>0.19</v>
      </c>
      <c r="G377" s="11">
        <v>0.1</v>
      </c>
      <c r="H377" s="11">
        <v>0.11</v>
      </c>
      <c r="I377" s="11">
        <v>0.15</v>
      </c>
      <c r="J377" s="11">
        <v>0.14000000000000001</v>
      </c>
      <c r="K377" s="144" t="s">
        <v>97</v>
      </c>
      <c r="L377" s="144" t="s">
        <v>108</v>
      </c>
      <c r="M377" s="144">
        <v>1.2</v>
      </c>
      <c r="N377" s="149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151</v>
      </c>
    </row>
    <row r="378" spans="1:65">
      <c r="A378" s="29"/>
      <c r="B378" s="19">
        <v>1</v>
      </c>
      <c r="C378" s="9">
        <v>6</v>
      </c>
      <c r="D378" s="11">
        <v>0.2</v>
      </c>
      <c r="E378" s="144">
        <v>0.2</v>
      </c>
      <c r="F378" s="11">
        <v>0.19</v>
      </c>
      <c r="G378" s="11">
        <v>0.11</v>
      </c>
      <c r="H378" s="11">
        <v>0.11</v>
      </c>
      <c r="I378" s="11">
        <v>0.16</v>
      </c>
      <c r="J378" s="11">
        <v>0.14000000000000001</v>
      </c>
      <c r="K378" s="144" t="s">
        <v>97</v>
      </c>
      <c r="L378" s="144" t="s">
        <v>108</v>
      </c>
      <c r="M378" s="144">
        <v>1.2</v>
      </c>
      <c r="N378" s="149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20" t="s">
        <v>258</v>
      </c>
      <c r="C379" s="12"/>
      <c r="D379" s="22">
        <v>0.20499999999999999</v>
      </c>
      <c r="E379" s="22">
        <v>0.18333333333333335</v>
      </c>
      <c r="F379" s="22">
        <v>0.18833333333333332</v>
      </c>
      <c r="G379" s="22">
        <v>0.10833333333333334</v>
      </c>
      <c r="H379" s="22">
        <v>0.11333333333333333</v>
      </c>
      <c r="I379" s="22">
        <v>0.14500000000000002</v>
      </c>
      <c r="J379" s="22">
        <v>0.14166666666666669</v>
      </c>
      <c r="K379" s="22" t="s">
        <v>626</v>
      </c>
      <c r="L379" s="22" t="s">
        <v>626</v>
      </c>
      <c r="M379" s="22">
        <v>1.2166666666666668</v>
      </c>
      <c r="N379" s="149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259</v>
      </c>
      <c r="C380" s="28"/>
      <c r="D380" s="11">
        <v>0.20500000000000002</v>
      </c>
      <c r="E380" s="11">
        <v>0.2</v>
      </c>
      <c r="F380" s="11">
        <v>0.19</v>
      </c>
      <c r="G380" s="11">
        <v>0.10500000000000001</v>
      </c>
      <c r="H380" s="11">
        <v>0.11</v>
      </c>
      <c r="I380" s="11">
        <v>0.155</v>
      </c>
      <c r="J380" s="11">
        <v>0.14000000000000001</v>
      </c>
      <c r="K380" s="11" t="s">
        <v>626</v>
      </c>
      <c r="L380" s="11" t="s">
        <v>626</v>
      </c>
      <c r="M380" s="11">
        <v>1.2</v>
      </c>
      <c r="N380" s="149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260</v>
      </c>
      <c r="C381" s="28"/>
      <c r="D381" s="23">
        <v>5.4772255750516509E-3</v>
      </c>
      <c r="E381" s="23">
        <v>4.0824829046386367E-2</v>
      </c>
      <c r="F381" s="23">
        <v>4.0824829046386341E-3</v>
      </c>
      <c r="G381" s="23">
        <v>1.1690451944500121E-2</v>
      </c>
      <c r="H381" s="23">
        <v>5.1639777949432199E-3</v>
      </c>
      <c r="I381" s="23">
        <v>1.9748417658131397E-2</v>
      </c>
      <c r="J381" s="23">
        <v>4.0824829046386228E-3</v>
      </c>
      <c r="K381" s="23" t="s">
        <v>626</v>
      </c>
      <c r="L381" s="23" t="s">
        <v>626</v>
      </c>
      <c r="M381" s="23">
        <v>7.5277265270908097E-2</v>
      </c>
      <c r="N381" s="149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86</v>
      </c>
      <c r="C382" s="28"/>
      <c r="D382" s="13">
        <v>2.6718173536837322E-2</v>
      </c>
      <c r="E382" s="13">
        <v>0.22268088570756198</v>
      </c>
      <c r="F382" s="13">
        <v>2.1676900378612217E-2</v>
      </c>
      <c r="G382" s="13">
        <v>0.10791186410307804</v>
      </c>
      <c r="H382" s="13">
        <v>4.5564509955381353E-2</v>
      </c>
      <c r="I382" s="13">
        <v>0.13619598384918202</v>
      </c>
      <c r="J382" s="13">
        <v>2.881752638568439E-2</v>
      </c>
      <c r="K382" s="13" t="s">
        <v>626</v>
      </c>
      <c r="L382" s="13" t="s">
        <v>626</v>
      </c>
      <c r="M382" s="13">
        <v>6.1871724880198431E-2</v>
      </c>
      <c r="N382" s="149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261</v>
      </c>
      <c r="C383" s="28"/>
      <c r="D383" s="13">
        <v>0.3641404805914974</v>
      </c>
      <c r="E383" s="13">
        <v>0.21996303142329054</v>
      </c>
      <c r="F383" s="13">
        <v>0.25323475046210731</v>
      </c>
      <c r="G383" s="13">
        <v>-0.27911275415896475</v>
      </c>
      <c r="H383" s="13">
        <v>-0.24584103512014788</v>
      </c>
      <c r="I383" s="13">
        <v>-3.5120147874306618E-2</v>
      </c>
      <c r="J383" s="13">
        <v>-5.7301293900184569E-2</v>
      </c>
      <c r="K383" s="13" t="s">
        <v>626</v>
      </c>
      <c r="L383" s="13" t="s">
        <v>626</v>
      </c>
      <c r="M383" s="13">
        <v>7.0961182994454735</v>
      </c>
      <c r="N383" s="149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45" t="s">
        <v>262</v>
      </c>
      <c r="C384" s="46"/>
      <c r="D384" s="44">
        <v>2.2400000000000002</v>
      </c>
      <c r="E384" s="44" t="s">
        <v>263</v>
      </c>
      <c r="F384" s="44">
        <v>1.76</v>
      </c>
      <c r="G384" s="44">
        <v>0.55000000000000004</v>
      </c>
      <c r="H384" s="44">
        <v>0.41</v>
      </c>
      <c r="I384" s="44">
        <v>0.51</v>
      </c>
      <c r="J384" s="44">
        <v>0.41</v>
      </c>
      <c r="K384" s="44">
        <v>0.79</v>
      </c>
      <c r="L384" s="44">
        <v>2.2400000000000002</v>
      </c>
      <c r="M384" s="44" t="s">
        <v>263</v>
      </c>
      <c r="N384" s="149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0" t="s">
        <v>323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BM385" s="55"/>
    </row>
    <row r="386" spans="1:65">
      <c r="BM386" s="55"/>
    </row>
    <row r="387" spans="1:65" ht="15">
      <c r="B387" s="8" t="s">
        <v>583</v>
      </c>
      <c r="BM387" s="27" t="s">
        <v>66</v>
      </c>
    </row>
    <row r="388" spans="1:65" ht="15">
      <c r="A388" s="24" t="s">
        <v>8</v>
      </c>
      <c r="B388" s="18" t="s">
        <v>111</v>
      </c>
      <c r="C388" s="15" t="s">
        <v>112</v>
      </c>
      <c r="D388" s="16" t="s">
        <v>223</v>
      </c>
      <c r="E388" s="17" t="s">
        <v>223</v>
      </c>
      <c r="F388" s="17" t="s">
        <v>223</v>
      </c>
      <c r="G388" s="17" t="s">
        <v>223</v>
      </c>
      <c r="H388" s="17" t="s">
        <v>223</v>
      </c>
      <c r="I388" s="17" t="s">
        <v>223</v>
      </c>
      <c r="J388" s="17" t="s">
        <v>223</v>
      </c>
      <c r="K388" s="17" t="s">
        <v>223</v>
      </c>
      <c r="L388" s="17" t="s">
        <v>223</v>
      </c>
      <c r="M388" s="17" t="s">
        <v>223</v>
      </c>
      <c r="N388" s="17" t="s">
        <v>223</v>
      </c>
      <c r="O388" s="17" t="s">
        <v>223</v>
      </c>
      <c r="P388" s="17" t="s">
        <v>223</v>
      </c>
      <c r="Q388" s="17" t="s">
        <v>223</v>
      </c>
      <c r="R388" s="149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224</v>
      </c>
      <c r="C389" s="9" t="s">
        <v>224</v>
      </c>
      <c r="D389" s="147" t="s">
        <v>226</v>
      </c>
      <c r="E389" s="148" t="s">
        <v>227</v>
      </c>
      <c r="F389" s="148" t="s">
        <v>230</v>
      </c>
      <c r="G389" s="148" t="s">
        <v>234</v>
      </c>
      <c r="H389" s="148" t="s">
        <v>235</v>
      </c>
      <c r="I389" s="148" t="s">
        <v>236</v>
      </c>
      <c r="J389" s="148" t="s">
        <v>237</v>
      </c>
      <c r="K389" s="148" t="s">
        <v>264</v>
      </c>
      <c r="L389" s="148" t="s">
        <v>238</v>
      </c>
      <c r="M389" s="148" t="s">
        <v>241</v>
      </c>
      <c r="N389" s="148" t="s">
        <v>243</v>
      </c>
      <c r="O389" s="148" t="s">
        <v>244</v>
      </c>
      <c r="P389" s="148" t="s">
        <v>245</v>
      </c>
      <c r="Q389" s="148" t="s">
        <v>246</v>
      </c>
      <c r="R389" s="149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312</v>
      </c>
      <c r="E390" s="11" t="s">
        <v>266</v>
      </c>
      <c r="F390" s="11" t="s">
        <v>312</v>
      </c>
      <c r="G390" s="11" t="s">
        <v>266</v>
      </c>
      <c r="H390" s="11" t="s">
        <v>266</v>
      </c>
      <c r="I390" s="11" t="s">
        <v>266</v>
      </c>
      <c r="J390" s="11" t="s">
        <v>266</v>
      </c>
      <c r="K390" s="11" t="s">
        <v>266</v>
      </c>
      <c r="L390" s="11" t="s">
        <v>266</v>
      </c>
      <c r="M390" s="11" t="s">
        <v>266</v>
      </c>
      <c r="N390" s="11" t="s">
        <v>312</v>
      </c>
      <c r="O390" s="11" t="s">
        <v>312</v>
      </c>
      <c r="P390" s="11" t="s">
        <v>266</v>
      </c>
      <c r="Q390" s="11" t="s">
        <v>312</v>
      </c>
      <c r="R390" s="149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314</v>
      </c>
      <c r="E391" s="25" t="s">
        <v>315</v>
      </c>
      <c r="F391" s="25" t="s">
        <v>315</v>
      </c>
      <c r="G391" s="25" t="s">
        <v>315</v>
      </c>
      <c r="H391" s="25" t="s">
        <v>315</v>
      </c>
      <c r="I391" s="25" t="s">
        <v>315</v>
      </c>
      <c r="J391" s="25" t="s">
        <v>315</v>
      </c>
      <c r="K391" s="25" t="s">
        <v>315</v>
      </c>
      <c r="L391" s="25" t="s">
        <v>117</v>
      </c>
      <c r="M391" s="25" t="s">
        <v>316</v>
      </c>
      <c r="N391" s="25" t="s">
        <v>314</v>
      </c>
      <c r="O391" s="25" t="s">
        <v>317</v>
      </c>
      <c r="P391" s="25" t="s">
        <v>317</v>
      </c>
      <c r="Q391" s="25" t="s">
        <v>317</v>
      </c>
      <c r="R391" s="149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143">
        <v>0.55000000000000004</v>
      </c>
      <c r="E392" s="21">
        <v>0.31</v>
      </c>
      <c r="F392" s="143">
        <v>0.4</v>
      </c>
      <c r="G392" s="21">
        <v>0.36</v>
      </c>
      <c r="H392" s="21">
        <v>0.42</v>
      </c>
      <c r="I392" s="21">
        <v>0.38</v>
      </c>
      <c r="J392" s="21">
        <v>0.42</v>
      </c>
      <c r="K392" s="21">
        <v>0.36</v>
      </c>
      <c r="L392" s="143">
        <v>0.5</v>
      </c>
      <c r="M392" s="21">
        <v>0.41334233453398206</v>
      </c>
      <c r="N392" s="21">
        <v>0.37366601986038889</v>
      </c>
      <c r="O392" s="21">
        <v>0.31</v>
      </c>
      <c r="P392" s="21">
        <v>0.37</v>
      </c>
      <c r="Q392" s="143">
        <v>0.3</v>
      </c>
      <c r="R392" s="149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44">
        <v>0.53</v>
      </c>
      <c r="E393" s="11">
        <v>0.3</v>
      </c>
      <c r="F393" s="144">
        <v>0.4</v>
      </c>
      <c r="G393" s="11">
        <v>0.37</v>
      </c>
      <c r="H393" s="11">
        <v>0.48</v>
      </c>
      <c r="I393" s="11">
        <v>0.43</v>
      </c>
      <c r="J393" s="11">
        <v>0.45</v>
      </c>
      <c r="K393" s="11">
        <v>0.37</v>
      </c>
      <c r="L393" s="144">
        <v>0.53</v>
      </c>
      <c r="M393" s="11">
        <v>0.40680273841175907</v>
      </c>
      <c r="N393" s="11">
        <v>0.3325640075717966</v>
      </c>
      <c r="O393" s="11">
        <v>0.32</v>
      </c>
      <c r="P393" s="11">
        <v>0.36</v>
      </c>
      <c r="Q393" s="144">
        <v>0.3</v>
      </c>
      <c r="R393" s="149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 t="e">
        <v>#N/A</v>
      </c>
    </row>
    <row r="394" spans="1:65">
      <c r="A394" s="29"/>
      <c r="B394" s="19">
        <v>1</v>
      </c>
      <c r="C394" s="9">
        <v>3</v>
      </c>
      <c r="D394" s="144">
        <v>0.52</v>
      </c>
      <c r="E394" s="11">
        <v>0.32</v>
      </c>
      <c r="F394" s="144">
        <v>0.4</v>
      </c>
      <c r="G394" s="11">
        <v>0.38</v>
      </c>
      <c r="H394" s="11">
        <v>0.43</v>
      </c>
      <c r="I394" s="11">
        <v>0.45</v>
      </c>
      <c r="J394" s="11">
        <v>0.45</v>
      </c>
      <c r="K394" s="11">
        <v>0.39</v>
      </c>
      <c r="L394" s="144">
        <v>0.48</v>
      </c>
      <c r="M394" s="11">
        <v>0.41614818563280687</v>
      </c>
      <c r="N394" s="11">
        <v>0.33644807386382947</v>
      </c>
      <c r="O394" s="11">
        <v>0.33</v>
      </c>
      <c r="P394" s="11">
        <v>0.38</v>
      </c>
      <c r="Q394" s="144">
        <v>0.3</v>
      </c>
      <c r="R394" s="149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44">
        <v>0.53</v>
      </c>
      <c r="E395" s="11">
        <v>0.32</v>
      </c>
      <c r="F395" s="144">
        <v>0.4</v>
      </c>
      <c r="G395" s="11">
        <v>0.38</v>
      </c>
      <c r="H395" s="11">
        <v>0.43</v>
      </c>
      <c r="I395" s="11">
        <v>0.41</v>
      </c>
      <c r="J395" s="11">
        <v>0.42</v>
      </c>
      <c r="K395" s="11">
        <v>0.4</v>
      </c>
      <c r="L395" s="144">
        <v>0.54</v>
      </c>
      <c r="M395" s="11">
        <v>0.42368923199273145</v>
      </c>
      <c r="N395" s="11">
        <v>0.35307053314917491</v>
      </c>
      <c r="O395" s="11">
        <v>0.34</v>
      </c>
      <c r="P395" s="11">
        <v>0.38</v>
      </c>
      <c r="Q395" s="144">
        <v>0.3</v>
      </c>
      <c r="R395" s="149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0.37977973514141683</v>
      </c>
    </row>
    <row r="396" spans="1:65">
      <c r="A396" s="29"/>
      <c r="B396" s="19">
        <v>1</v>
      </c>
      <c r="C396" s="9">
        <v>5</v>
      </c>
      <c r="D396" s="144">
        <v>0.54</v>
      </c>
      <c r="E396" s="11">
        <v>0.32</v>
      </c>
      <c r="F396" s="144">
        <v>0.4</v>
      </c>
      <c r="G396" s="11">
        <v>0.36</v>
      </c>
      <c r="H396" s="11">
        <v>0.37</v>
      </c>
      <c r="I396" s="11">
        <v>0.41</v>
      </c>
      <c r="J396" s="11">
        <v>0.41</v>
      </c>
      <c r="K396" s="11">
        <v>0.39</v>
      </c>
      <c r="L396" s="144">
        <v>0.53</v>
      </c>
      <c r="M396" s="11">
        <v>0.39635271331507083</v>
      </c>
      <c r="N396" s="11">
        <v>0.37038363753008474</v>
      </c>
      <c r="O396" s="11">
        <v>0.32</v>
      </c>
      <c r="P396" s="11">
        <v>0.37</v>
      </c>
      <c r="Q396" s="144">
        <v>0.3</v>
      </c>
      <c r="R396" s="149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152</v>
      </c>
    </row>
    <row r="397" spans="1:65">
      <c r="A397" s="29"/>
      <c r="B397" s="19">
        <v>1</v>
      </c>
      <c r="C397" s="9">
        <v>6</v>
      </c>
      <c r="D397" s="144">
        <v>0.53</v>
      </c>
      <c r="E397" s="11">
        <v>0.31</v>
      </c>
      <c r="F397" s="144">
        <v>0.5</v>
      </c>
      <c r="G397" s="11">
        <v>0.38</v>
      </c>
      <c r="H397" s="11">
        <v>0.42</v>
      </c>
      <c r="I397" s="11">
        <v>0.44</v>
      </c>
      <c r="J397" s="11">
        <v>0.42</v>
      </c>
      <c r="K397" s="11">
        <v>0.37</v>
      </c>
      <c r="L397" s="144">
        <v>0.54</v>
      </c>
      <c r="M397" s="11">
        <v>0.41470425241629444</v>
      </c>
      <c r="N397" s="11">
        <v>0.34961238020708874</v>
      </c>
      <c r="O397" s="11">
        <v>0.31</v>
      </c>
      <c r="P397" s="11">
        <v>0.38</v>
      </c>
      <c r="Q397" s="144">
        <v>0.3</v>
      </c>
      <c r="R397" s="149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258</v>
      </c>
      <c r="C398" s="12"/>
      <c r="D398" s="22">
        <v>0.53333333333333333</v>
      </c>
      <c r="E398" s="22">
        <v>0.31333333333333335</v>
      </c>
      <c r="F398" s="22">
        <v>0.41666666666666669</v>
      </c>
      <c r="G398" s="22">
        <v>0.37166666666666659</v>
      </c>
      <c r="H398" s="22">
        <v>0.42499999999999999</v>
      </c>
      <c r="I398" s="22">
        <v>0.42</v>
      </c>
      <c r="J398" s="22">
        <v>0.42833333333333329</v>
      </c>
      <c r="K398" s="22">
        <v>0.38000000000000006</v>
      </c>
      <c r="L398" s="22">
        <v>0.52</v>
      </c>
      <c r="M398" s="22">
        <v>0.41183990938377413</v>
      </c>
      <c r="N398" s="22">
        <v>0.35262410869706057</v>
      </c>
      <c r="O398" s="22">
        <v>0.32166666666666671</v>
      </c>
      <c r="P398" s="22">
        <v>0.37333333333333329</v>
      </c>
      <c r="Q398" s="22">
        <v>0.3</v>
      </c>
      <c r="R398" s="149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259</v>
      </c>
      <c r="C399" s="28"/>
      <c r="D399" s="11">
        <v>0.53</v>
      </c>
      <c r="E399" s="11">
        <v>0.315</v>
      </c>
      <c r="F399" s="11">
        <v>0.4</v>
      </c>
      <c r="G399" s="11">
        <v>0.375</v>
      </c>
      <c r="H399" s="11">
        <v>0.42499999999999999</v>
      </c>
      <c r="I399" s="11">
        <v>0.42</v>
      </c>
      <c r="J399" s="11">
        <v>0.42</v>
      </c>
      <c r="K399" s="11">
        <v>0.38</v>
      </c>
      <c r="L399" s="11">
        <v>0.53</v>
      </c>
      <c r="M399" s="11">
        <v>0.41402329347513822</v>
      </c>
      <c r="N399" s="11">
        <v>0.35134145667813182</v>
      </c>
      <c r="O399" s="11">
        <v>0.32</v>
      </c>
      <c r="P399" s="11">
        <v>0.375</v>
      </c>
      <c r="Q399" s="11">
        <v>0.3</v>
      </c>
      <c r="R399" s="149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260</v>
      </c>
      <c r="C400" s="28"/>
      <c r="D400" s="23">
        <v>1.0327955589886455E-2</v>
      </c>
      <c r="E400" s="23">
        <v>8.1649658092772682E-3</v>
      </c>
      <c r="F400" s="23">
        <v>4.0824829046386291E-2</v>
      </c>
      <c r="G400" s="23">
        <v>9.8319208025017604E-3</v>
      </c>
      <c r="H400" s="23">
        <v>3.5071355833500358E-2</v>
      </c>
      <c r="I400" s="23">
        <v>2.5298221281347039E-2</v>
      </c>
      <c r="J400" s="23">
        <v>1.7224014243685099E-2</v>
      </c>
      <c r="K400" s="23">
        <v>1.5491933384829681E-2</v>
      </c>
      <c r="L400" s="23">
        <v>2.4494897427831803E-2</v>
      </c>
      <c r="M400" s="23">
        <v>9.3236877504646407E-3</v>
      </c>
      <c r="N400" s="23">
        <v>1.6920428204669609E-2</v>
      </c>
      <c r="O400" s="23">
        <v>1.1690451944500132E-2</v>
      </c>
      <c r="P400" s="23">
        <v>8.1649658092772665E-3</v>
      </c>
      <c r="Q400" s="23">
        <v>0</v>
      </c>
      <c r="R400" s="149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>
        <v>1.9364916731037105E-2</v>
      </c>
      <c r="E401" s="13">
        <v>2.6058401518970004E-2</v>
      </c>
      <c r="F401" s="13">
        <v>9.7979589711327086E-2</v>
      </c>
      <c r="G401" s="13">
        <v>2.6453598571753622E-2</v>
      </c>
      <c r="H401" s="13">
        <v>8.2520837255294965E-2</v>
      </c>
      <c r="I401" s="13">
        <v>6.0233860193683431E-2</v>
      </c>
      <c r="J401" s="13">
        <v>4.0211706405490509E-2</v>
      </c>
      <c r="K401" s="13">
        <v>4.0768245749551783E-2</v>
      </c>
      <c r="L401" s="13">
        <v>4.7105571976599619E-2</v>
      </c>
      <c r="M401" s="13">
        <v>2.2639106939430529E-2</v>
      </c>
      <c r="N401" s="13">
        <v>4.7984320377838806E-2</v>
      </c>
      <c r="O401" s="13">
        <v>3.6343373920725792E-2</v>
      </c>
      <c r="P401" s="13">
        <v>2.187044413199268E-2</v>
      </c>
      <c r="Q401" s="13">
        <v>0</v>
      </c>
      <c r="R401" s="149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261</v>
      </c>
      <c r="C402" s="28"/>
      <c r="D402" s="13">
        <v>0.40432277971529595</v>
      </c>
      <c r="E402" s="13">
        <v>-0.17496036691726358</v>
      </c>
      <c r="F402" s="13">
        <v>9.7127171652575006E-2</v>
      </c>
      <c r="G402" s="13">
        <v>-2.1362562885903325E-2</v>
      </c>
      <c r="H402" s="13">
        <v>0.11906971508562636</v>
      </c>
      <c r="I402" s="13">
        <v>0.10590418902579546</v>
      </c>
      <c r="J402" s="13">
        <v>0.12784673245884681</v>
      </c>
      <c r="K402" s="13">
        <v>5.7998054714847314E-4</v>
      </c>
      <c r="L402" s="13">
        <v>0.36921471022241348</v>
      </c>
      <c r="M402" s="13">
        <v>8.4417811894094807E-2</v>
      </c>
      <c r="N402" s="13">
        <v>-7.1503621524841132E-2</v>
      </c>
      <c r="O402" s="13">
        <v>-0.153017823484212</v>
      </c>
      <c r="P402" s="13">
        <v>-1.6974054199292987E-2</v>
      </c>
      <c r="Q402" s="13">
        <v>-0.21006843641014605</v>
      </c>
      <c r="R402" s="149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262</v>
      </c>
      <c r="C403" s="46"/>
      <c r="D403" s="44">
        <v>3.01</v>
      </c>
      <c r="E403" s="44">
        <v>1.81</v>
      </c>
      <c r="F403" s="44" t="s">
        <v>263</v>
      </c>
      <c r="G403" s="44">
        <v>0.53</v>
      </c>
      <c r="H403" s="44">
        <v>0.64</v>
      </c>
      <c r="I403" s="44">
        <v>0.53</v>
      </c>
      <c r="J403" s="44">
        <v>0.71</v>
      </c>
      <c r="K403" s="44">
        <v>0.35</v>
      </c>
      <c r="L403" s="44">
        <v>2.72</v>
      </c>
      <c r="M403" s="44">
        <v>0.35</v>
      </c>
      <c r="N403" s="44">
        <v>0.95</v>
      </c>
      <c r="O403" s="44">
        <v>1.63</v>
      </c>
      <c r="P403" s="44">
        <v>0.5</v>
      </c>
      <c r="Q403" s="44" t="s">
        <v>263</v>
      </c>
      <c r="R403" s="149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 t="s">
        <v>323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BM404" s="55"/>
    </row>
    <row r="405" spans="1:65">
      <c r="BM405" s="55"/>
    </row>
    <row r="406" spans="1:65" ht="15">
      <c r="B406" s="8" t="s">
        <v>584</v>
      </c>
      <c r="BM406" s="27" t="s">
        <v>66</v>
      </c>
    </row>
    <row r="407" spans="1:65" ht="15">
      <c r="A407" s="24" t="s">
        <v>53</v>
      </c>
      <c r="B407" s="18" t="s">
        <v>111</v>
      </c>
      <c r="C407" s="15" t="s">
        <v>112</v>
      </c>
      <c r="D407" s="16" t="s">
        <v>223</v>
      </c>
      <c r="E407" s="17" t="s">
        <v>223</v>
      </c>
      <c r="F407" s="17" t="s">
        <v>223</v>
      </c>
      <c r="G407" s="17" t="s">
        <v>223</v>
      </c>
      <c r="H407" s="17" t="s">
        <v>223</v>
      </c>
      <c r="I407" s="17" t="s">
        <v>223</v>
      </c>
      <c r="J407" s="17" t="s">
        <v>223</v>
      </c>
      <c r="K407" s="17" t="s">
        <v>223</v>
      </c>
      <c r="L407" s="17" t="s">
        <v>223</v>
      </c>
      <c r="M407" s="17" t="s">
        <v>223</v>
      </c>
      <c r="N407" s="17" t="s">
        <v>223</v>
      </c>
      <c r="O407" s="17" t="s">
        <v>223</v>
      </c>
      <c r="P407" s="17" t="s">
        <v>223</v>
      </c>
      <c r="Q407" s="17" t="s">
        <v>223</v>
      </c>
      <c r="R407" s="17" t="s">
        <v>223</v>
      </c>
      <c r="S407" s="17" t="s">
        <v>223</v>
      </c>
      <c r="T407" s="149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224</v>
      </c>
      <c r="C408" s="9" t="s">
        <v>224</v>
      </c>
      <c r="D408" s="147" t="s">
        <v>227</v>
      </c>
      <c r="E408" s="148" t="s">
        <v>230</v>
      </c>
      <c r="F408" s="148" t="s">
        <v>231</v>
      </c>
      <c r="G408" s="148" t="s">
        <v>234</v>
      </c>
      <c r="H408" s="148" t="s">
        <v>235</v>
      </c>
      <c r="I408" s="148" t="s">
        <v>236</v>
      </c>
      <c r="J408" s="148" t="s">
        <v>237</v>
      </c>
      <c r="K408" s="148" t="s">
        <v>264</v>
      </c>
      <c r="L408" s="148" t="s">
        <v>238</v>
      </c>
      <c r="M408" s="148" t="s">
        <v>239</v>
      </c>
      <c r="N408" s="148" t="s">
        <v>240</v>
      </c>
      <c r="O408" s="148" t="s">
        <v>241</v>
      </c>
      <c r="P408" s="148" t="s">
        <v>243</v>
      </c>
      <c r="Q408" s="148" t="s">
        <v>244</v>
      </c>
      <c r="R408" s="148" t="s">
        <v>245</v>
      </c>
      <c r="S408" s="148" t="s">
        <v>246</v>
      </c>
      <c r="T408" s="149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266</v>
      </c>
      <c r="E409" s="11" t="s">
        <v>312</v>
      </c>
      <c r="F409" s="11" t="s">
        <v>266</v>
      </c>
      <c r="G409" s="11" t="s">
        <v>266</v>
      </c>
      <c r="H409" s="11" t="s">
        <v>266</v>
      </c>
      <c r="I409" s="11" t="s">
        <v>266</v>
      </c>
      <c r="J409" s="11" t="s">
        <v>266</v>
      </c>
      <c r="K409" s="11" t="s">
        <v>266</v>
      </c>
      <c r="L409" s="11" t="s">
        <v>266</v>
      </c>
      <c r="M409" s="11" t="s">
        <v>312</v>
      </c>
      <c r="N409" s="11" t="s">
        <v>266</v>
      </c>
      <c r="O409" s="11" t="s">
        <v>266</v>
      </c>
      <c r="P409" s="11" t="s">
        <v>312</v>
      </c>
      <c r="Q409" s="11" t="s">
        <v>312</v>
      </c>
      <c r="R409" s="11" t="s">
        <v>266</v>
      </c>
      <c r="S409" s="11" t="s">
        <v>312</v>
      </c>
      <c r="T409" s="149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 t="s">
        <v>315</v>
      </c>
      <c r="E410" s="25" t="s">
        <v>315</v>
      </c>
      <c r="F410" s="25" t="s">
        <v>315</v>
      </c>
      <c r="G410" s="25" t="s">
        <v>315</v>
      </c>
      <c r="H410" s="25" t="s">
        <v>315</v>
      </c>
      <c r="I410" s="25" t="s">
        <v>315</v>
      </c>
      <c r="J410" s="25" t="s">
        <v>315</v>
      </c>
      <c r="K410" s="25" t="s">
        <v>315</v>
      </c>
      <c r="L410" s="25" t="s">
        <v>117</v>
      </c>
      <c r="M410" s="25" t="s">
        <v>315</v>
      </c>
      <c r="N410" s="25" t="s">
        <v>116</v>
      </c>
      <c r="O410" s="25" t="s">
        <v>316</v>
      </c>
      <c r="P410" s="25" t="s">
        <v>314</v>
      </c>
      <c r="Q410" s="25" t="s">
        <v>317</v>
      </c>
      <c r="R410" s="25" t="s">
        <v>317</v>
      </c>
      <c r="S410" s="25" t="s">
        <v>317</v>
      </c>
      <c r="T410" s="149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143">
        <v>0.24</v>
      </c>
      <c r="E411" s="21">
        <v>0.13</v>
      </c>
      <c r="F411" s="21">
        <v>0.113</v>
      </c>
      <c r="G411" s="21">
        <v>0.1</v>
      </c>
      <c r="H411" s="21">
        <v>0.08</v>
      </c>
      <c r="I411" s="21">
        <v>0.09</v>
      </c>
      <c r="J411" s="21">
        <v>0.11</v>
      </c>
      <c r="K411" s="21">
        <v>0.11</v>
      </c>
      <c r="L411" s="143">
        <v>0.1</v>
      </c>
      <c r="M411" s="143">
        <v>0.08</v>
      </c>
      <c r="N411" s="21">
        <v>0.114</v>
      </c>
      <c r="O411" s="143" t="s">
        <v>105</v>
      </c>
      <c r="P411" s="143">
        <v>6.2179717938727792E-2</v>
      </c>
      <c r="Q411" s="21">
        <v>0.1</v>
      </c>
      <c r="R411" s="21">
        <v>0.1</v>
      </c>
      <c r="S411" s="143">
        <v>0.221</v>
      </c>
      <c r="T411" s="149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44">
        <v>0.24</v>
      </c>
      <c r="E412" s="11">
        <v>0.11</v>
      </c>
      <c r="F412" s="11">
        <v>0.11700000000000001</v>
      </c>
      <c r="G412" s="11">
        <v>0.11</v>
      </c>
      <c r="H412" s="11">
        <v>0.09</v>
      </c>
      <c r="I412" s="11">
        <v>0.1</v>
      </c>
      <c r="J412" s="11">
        <v>0.13</v>
      </c>
      <c r="K412" s="11">
        <v>0.11</v>
      </c>
      <c r="L412" s="144">
        <v>0.1</v>
      </c>
      <c r="M412" s="144">
        <v>0.08</v>
      </c>
      <c r="N412" s="11">
        <v>0.112</v>
      </c>
      <c r="O412" s="144" t="s">
        <v>105</v>
      </c>
      <c r="P412" s="144">
        <v>6.0595117430593801E-2</v>
      </c>
      <c r="Q412" s="11">
        <v>0.1</v>
      </c>
      <c r="R412" s="11">
        <v>0.1</v>
      </c>
      <c r="S412" s="144">
        <v>0.23499999999999999</v>
      </c>
      <c r="T412" s="149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5</v>
      </c>
    </row>
    <row r="413" spans="1:65">
      <c r="A413" s="29"/>
      <c r="B413" s="19">
        <v>1</v>
      </c>
      <c r="C413" s="9">
        <v>3</v>
      </c>
      <c r="D413" s="144">
        <v>0.22</v>
      </c>
      <c r="E413" s="11">
        <v>0.12</v>
      </c>
      <c r="F413" s="11">
        <v>0.11700000000000001</v>
      </c>
      <c r="G413" s="11">
        <v>0.11</v>
      </c>
      <c r="H413" s="145">
        <v>0.06</v>
      </c>
      <c r="I413" s="11">
        <v>0.12</v>
      </c>
      <c r="J413" s="11">
        <v>0.13</v>
      </c>
      <c r="K413" s="11">
        <v>0.12</v>
      </c>
      <c r="L413" s="144">
        <v>0.1</v>
      </c>
      <c r="M413" s="144">
        <v>7.0000000000000007E-2</v>
      </c>
      <c r="N413" s="11">
        <v>0.11799999999999999</v>
      </c>
      <c r="O413" s="144" t="s">
        <v>105</v>
      </c>
      <c r="P413" s="144" t="s">
        <v>305</v>
      </c>
      <c r="Q413" s="11">
        <v>0.13</v>
      </c>
      <c r="R413" s="11">
        <v>0.1</v>
      </c>
      <c r="S413" s="144">
        <v>0.23900000000000002</v>
      </c>
      <c r="T413" s="149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44">
        <v>0.24</v>
      </c>
      <c r="E414" s="11">
        <v>0.11</v>
      </c>
      <c r="F414" s="11">
        <v>0.115</v>
      </c>
      <c r="G414" s="11">
        <v>0.1</v>
      </c>
      <c r="H414" s="11">
        <v>0.12</v>
      </c>
      <c r="I414" s="11">
        <v>0.12</v>
      </c>
      <c r="J414" s="11">
        <v>0.11</v>
      </c>
      <c r="K414" s="11">
        <v>0.11</v>
      </c>
      <c r="L414" s="144">
        <v>0.1</v>
      </c>
      <c r="M414" s="144">
        <v>7.0000000000000007E-2</v>
      </c>
      <c r="N414" s="11">
        <v>0.11</v>
      </c>
      <c r="O414" s="144" t="s">
        <v>105</v>
      </c>
      <c r="P414" s="144">
        <v>9.0757033896443198E-2</v>
      </c>
      <c r="Q414" s="11">
        <v>0.12</v>
      </c>
      <c r="R414" s="11">
        <v>0.08</v>
      </c>
      <c r="S414" s="144">
        <v>0.23799999999999999</v>
      </c>
      <c r="T414" s="149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0.11003333333333334</v>
      </c>
    </row>
    <row r="415" spans="1:65">
      <c r="A415" s="29"/>
      <c r="B415" s="19">
        <v>1</v>
      </c>
      <c r="C415" s="9">
        <v>5</v>
      </c>
      <c r="D415" s="144">
        <v>0.23</v>
      </c>
      <c r="E415" s="11">
        <v>0.12</v>
      </c>
      <c r="F415" s="11">
        <v>0.11799999999999999</v>
      </c>
      <c r="G415" s="11">
        <v>0.1</v>
      </c>
      <c r="H415" s="11">
        <v>0.11</v>
      </c>
      <c r="I415" s="11">
        <v>0.1</v>
      </c>
      <c r="J415" s="11">
        <v>0.1</v>
      </c>
      <c r="K415" s="11">
        <v>0.1</v>
      </c>
      <c r="L415" s="144">
        <v>0.1</v>
      </c>
      <c r="M415" s="144">
        <v>0.08</v>
      </c>
      <c r="N415" s="11">
        <v>0.113</v>
      </c>
      <c r="O415" s="144" t="s">
        <v>105</v>
      </c>
      <c r="P415" s="144">
        <v>5.8018974047105806E-2</v>
      </c>
      <c r="Q415" s="11">
        <v>0.13</v>
      </c>
      <c r="R415" s="11">
        <v>0.13</v>
      </c>
      <c r="S415" s="144">
        <v>0.23</v>
      </c>
      <c r="T415" s="149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153</v>
      </c>
    </row>
    <row r="416" spans="1:65">
      <c r="A416" s="29"/>
      <c r="B416" s="19">
        <v>1</v>
      </c>
      <c r="C416" s="9">
        <v>6</v>
      </c>
      <c r="D416" s="144">
        <v>0.22</v>
      </c>
      <c r="E416" s="11">
        <v>0.13</v>
      </c>
      <c r="F416" s="11">
        <v>0.112</v>
      </c>
      <c r="G416" s="11">
        <v>0.11</v>
      </c>
      <c r="H416" s="145">
        <v>0.16</v>
      </c>
      <c r="I416" s="11">
        <v>0.11</v>
      </c>
      <c r="J416" s="11">
        <v>0.1</v>
      </c>
      <c r="K416" s="11">
        <v>0.11</v>
      </c>
      <c r="L416" s="144">
        <v>0.1</v>
      </c>
      <c r="M416" s="144">
        <v>0.08</v>
      </c>
      <c r="N416" s="11">
        <v>0.123</v>
      </c>
      <c r="O416" s="144" t="s">
        <v>105</v>
      </c>
      <c r="P416" s="144">
        <v>9.2680929556369793E-2</v>
      </c>
      <c r="Q416" s="11">
        <v>0.11</v>
      </c>
      <c r="R416" s="11">
        <v>0.09</v>
      </c>
      <c r="S416" s="144">
        <v>0.23400000000000001</v>
      </c>
      <c r="T416" s="149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258</v>
      </c>
      <c r="C417" s="12"/>
      <c r="D417" s="22">
        <v>0.23166666666666666</v>
      </c>
      <c r="E417" s="22">
        <v>0.12</v>
      </c>
      <c r="F417" s="22">
        <v>0.11533333333333334</v>
      </c>
      <c r="G417" s="22">
        <v>0.105</v>
      </c>
      <c r="H417" s="22">
        <v>0.10333333333333333</v>
      </c>
      <c r="I417" s="22">
        <v>0.10666666666666667</v>
      </c>
      <c r="J417" s="22">
        <v>0.11333333333333333</v>
      </c>
      <c r="K417" s="22">
        <v>0.10999999999999999</v>
      </c>
      <c r="L417" s="22">
        <v>9.9999999999999992E-2</v>
      </c>
      <c r="M417" s="22">
        <v>7.6666666666666675E-2</v>
      </c>
      <c r="N417" s="22">
        <v>0.11499999999999999</v>
      </c>
      <c r="O417" s="22" t="s">
        <v>626</v>
      </c>
      <c r="P417" s="22">
        <v>7.2846354573848082E-2</v>
      </c>
      <c r="Q417" s="22">
        <v>0.115</v>
      </c>
      <c r="R417" s="22">
        <v>9.9999999999999992E-2</v>
      </c>
      <c r="S417" s="22">
        <v>0.23283333333333334</v>
      </c>
      <c r="T417" s="149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1">
        <v>0.23499999999999999</v>
      </c>
      <c r="E418" s="11">
        <v>0.12</v>
      </c>
      <c r="F418" s="11">
        <v>0.11600000000000001</v>
      </c>
      <c r="G418" s="11">
        <v>0.10500000000000001</v>
      </c>
      <c r="H418" s="11">
        <v>0.1</v>
      </c>
      <c r="I418" s="11">
        <v>0.10500000000000001</v>
      </c>
      <c r="J418" s="11">
        <v>0.11</v>
      </c>
      <c r="K418" s="11">
        <v>0.11</v>
      </c>
      <c r="L418" s="11">
        <v>0.1</v>
      </c>
      <c r="M418" s="11">
        <v>0.08</v>
      </c>
      <c r="N418" s="11">
        <v>0.1135</v>
      </c>
      <c r="O418" s="11" t="s">
        <v>626</v>
      </c>
      <c r="P418" s="11">
        <v>6.2179717938727792E-2</v>
      </c>
      <c r="Q418" s="11">
        <v>0.11499999999999999</v>
      </c>
      <c r="R418" s="11">
        <v>0.1</v>
      </c>
      <c r="S418" s="11">
        <v>0.23449999999999999</v>
      </c>
      <c r="T418" s="149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260</v>
      </c>
      <c r="C419" s="28"/>
      <c r="D419" s="23">
        <v>9.8319208025017448E-3</v>
      </c>
      <c r="E419" s="23">
        <v>8.9442719099991613E-3</v>
      </c>
      <c r="F419" s="23">
        <v>2.4221202832779925E-3</v>
      </c>
      <c r="G419" s="23">
        <v>5.4772255750516587E-3</v>
      </c>
      <c r="H419" s="23">
        <v>3.5023801430836499E-2</v>
      </c>
      <c r="I419" s="23">
        <v>1.2110601416389987E-2</v>
      </c>
      <c r="J419" s="23">
        <v>1.3662601021279626E-2</v>
      </c>
      <c r="K419" s="23">
        <v>6.3245553203367553E-3</v>
      </c>
      <c r="L419" s="23">
        <v>1.5202354861220293E-17</v>
      </c>
      <c r="M419" s="23">
        <v>5.1639777949432199E-3</v>
      </c>
      <c r="N419" s="23">
        <v>4.7328638264796906E-3</v>
      </c>
      <c r="O419" s="23" t="s">
        <v>626</v>
      </c>
      <c r="P419" s="23">
        <v>1.7305519065206297E-2</v>
      </c>
      <c r="Q419" s="23">
        <v>1.3784048752090067E-2</v>
      </c>
      <c r="R419" s="23">
        <v>1.6733200530681586E-2</v>
      </c>
      <c r="S419" s="23">
        <v>6.6156380392723016E-3</v>
      </c>
      <c r="T419" s="149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86</v>
      </c>
      <c r="C420" s="28"/>
      <c r="D420" s="13">
        <v>4.2439945910079477E-2</v>
      </c>
      <c r="E420" s="13">
        <v>7.4535599249993006E-2</v>
      </c>
      <c r="F420" s="13">
        <v>2.1001042918595308E-2</v>
      </c>
      <c r="G420" s="13">
        <v>5.2164053095730085E-2</v>
      </c>
      <c r="H420" s="13">
        <v>0.33894001384680483</v>
      </c>
      <c r="I420" s="13">
        <v>0.11353688827865613</v>
      </c>
      <c r="J420" s="13">
        <v>0.1205523619524673</v>
      </c>
      <c r="K420" s="13">
        <v>5.7495957457606876E-2</v>
      </c>
      <c r="L420" s="13">
        <v>1.5202354861220294E-16</v>
      </c>
      <c r="M420" s="13">
        <v>6.7356232107955036E-2</v>
      </c>
      <c r="N420" s="13">
        <v>4.1155337621562531E-2</v>
      </c>
      <c r="O420" s="13" t="s">
        <v>626</v>
      </c>
      <c r="P420" s="13">
        <v>0.23756190912288969</v>
      </c>
      <c r="Q420" s="13">
        <v>0.11986129349643536</v>
      </c>
      <c r="R420" s="13">
        <v>0.16733200530681588</v>
      </c>
      <c r="S420" s="13">
        <v>2.8413620784276169E-2</v>
      </c>
      <c r="T420" s="149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261</v>
      </c>
      <c r="C421" s="28"/>
      <c r="D421" s="13">
        <v>1.1054225992123596</v>
      </c>
      <c r="E421" s="13">
        <v>9.0578612541653891E-2</v>
      </c>
      <c r="F421" s="13">
        <v>4.8167222053923098E-2</v>
      </c>
      <c r="G421" s="13">
        <v>-4.5743714026052817E-2</v>
      </c>
      <c r="H421" s="13">
        <v>-6.0890639200242402E-2</v>
      </c>
      <c r="I421" s="13">
        <v>-3.0596788851863121E-2</v>
      </c>
      <c r="J421" s="13">
        <v>2.9990911844895329E-2</v>
      </c>
      <c r="K421" s="13">
        <v>-3.0293850348406259E-4</v>
      </c>
      <c r="L421" s="13">
        <v>-9.1184489548621794E-2</v>
      </c>
      <c r="M421" s="13">
        <v>-0.30324144198727654</v>
      </c>
      <c r="N421" s="13">
        <v>4.5137837019084914E-2</v>
      </c>
      <c r="O421" s="13" t="s">
        <v>626</v>
      </c>
      <c r="P421" s="13">
        <v>-0.33796103083446161</v>
      </c>
      <c r="Q421" s="13">
        <v>4.5137837019085136E-2</v>
      </c>
      <c r="R421" s="13">
        <v>-9.1184489548621794E-2</v>
      </c>
      <c r="S421" s="13">
        <v>1.1160254468342923</v>
      </c>
      <c r="T421" s="149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262</v>
      </c>
      <c r="C422" s="46"/>
      <c r="D422" s="44">
        <v>9.58</v>
      </c>
      <c r="E422" s="44">
        <v>0.54</v>
      </c>
      <c r="F422" s="44">
        <v>0.16</v>
      </c>
      <c r="G422" s="44">
        <v>0.67</v>
      </c>
      <c r="H422" s="44">
        <v>0.81</v>
      </c>
      <c r="I422" s="44">
        <v>0.54</v>
      </c>
      <c r="J422" s="44">
        <v>0</v>
      </c>
      <c r="K422" s="44">
        <v>0.27</v>
      </c>
      <c r="L422" s="44" t="s">
        <v>263</v>
      </c>
      <c r="M422" s="44">
        <v>2.97</v>
      </c>
      <c r="N422" s="44">
        <v>0.13</v>
      </c>
      <c r="O422" s="44">
        <v>31.29</v>
      </c>
      <c r="P422" s="44">
        <v>3.92</v>
      </c>
      <c r="Q422" s="44">
        <v>0.13</v>
      </c>
      <c r="R422" s="44">
        <v>1.08</v>
      </c>
      <c r="S422" s="44">
        <v>9.67</v>
      </c>
      <c r="T422" s="149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 t="s">
        <v>324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BM423" s="55"/>
    </row>
    <row r="424" spans="1:65">
      <c r="BM424" s="55"/>
    </row>
    <row r="425" spans="1:65" ht="15">
      <c r="B425" s="8" t="s">
        <v>585</v>
      </c>
      <c r="BM425" s="27" t="s">
        <v>66</v>
      </c>
    </row>
    <row r="426" spans="1:65" ht="15">
      <c r="A426" s="24" t="s">
        <v>11</v>
      </c>
      <c r="B426" s="18" t="s">
        <v>111</v>
      </c>
      <c r="C426" s="15" t="s">
        <v>112</v>
      </c>
      <c r="D426" s="16" t="s">
        <v>223</v>
      </c>
      <c r="E426" s="17" t="s">
        <v>223</v>
      </c>
      <c r="F426" s="17" t="s">
        <v>223</v>
      </c>
      <c r="G426" s="17" t="s">
        <v>223</v>
      </c>
      <c r="H426" s="17" t="s">
        <v>223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 t="s">
        <v>224</v>
      </c>
      <c r="C427" s="9" t="s">
        <v>224</v>
      </c>
      <c r="D427" s="147" t="s">
        <v>227</v>
      </c>
      <c r="E427" s="148" t="s">
        <v>228</v>
      </c>
      <c r="F427" s="148" t="s">
        <v>230</v>
      </c>
      <c r="G427" s="148" t="s">
        <v>238</v>
      </c>
      <c r="H427" s="148" t="s">
        <v>241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3</v>
      </c>
    </row>
    <row r="428" spans="1:65">
      <c r="A428" s="29"/>
      <c r="B428" s="19"/>
      <c r="C428" s="9"/>
      <c r="D428" s="10" t="s">
        <v>266</v>
      </c>
      <c r="E428" s="11" t="s">
        <v>266</v>
      </c>
      <c r="F428" s="11" t="s">
        <v>312</v>
      </c>
      <c r="G428" s="11" t="s">
        <v>266</v>
      </c>
      <c r="H428" s="11" t="s">
        <v>266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9"/>
      <c r="C429" s="9"/>
      <c r="D429" s="25" t="s">
        <v>315</v>
      </c>
      <c r="E429" s="25" t="s">
        <v>316</v>
      </c>
      <c r="F429" s="25" t="s">
        <v>315</v>
      </c>
      <c r="G429" s="25" t="s">
        <v>117</v>
      </c>
      <c r="H429" s="25" t="s">
        <v>316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</v>
      </c>
    </row>
    <row r="430" spans="1:65">
      <c r="A430" s="29"/>
      <c r="B430" s="18">
        <v>1</v>
      </c>
      <c r="C430" s="14">
        <v>1</v>
      </c>
      <c r="D430" s="21">
        <v>0.15</v>
      </c>
      <c r="E430" s="21">
        <v>0.15831044807172326</v>
      </c>
      <c r="F430" s="21">
        <v>0.2</v>
      </c>
      <c r="G430" s="21">
        <v>0.2</v>
      </c>
      <c r="H430" s="21">
        <v>0.13914437761823301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</v>
      </c>
    </row>
    <row r="431" spans="1:65">
      <c r="A431" s="29"/>
      <c r="B431" s="19">
        <v>1</v>
      </c>
      <c r="C431" s="9">
        <v>2</v>
      </c>
      <c r="D431" s="11">
        <v>0.14000000000000001</v>
      </c>
      <c r="E431" s="11">
        <v>0.13649353603595329</v>
      </c>
      <c r="F431" s="11">
        <v>0.2</v>
      </c>
      <c r="G431" s="11">
        <v>0.2</v>
      </c>
      <c r="H431" s="11">
        <v>0.13022228200293295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 t="e">
        <v>#N/A</v>
      </c>
    </row>
    <row r="432" spans="1:65">
      <c r="A432" s="29"/>
      <c r="B432" s="19">
        <v>1</v>
      </c>
      <c r="C432" s="9">
        <v>3</v>
      </c>
      <c r="D432" s="11">
        <v>0.13</v>
      </c>
      <c r="E432" s="11">
        <v>0.15256245637459628</v>
      </c>
      <c r="F432" s="11">
        <v>0.2</v>
      </c>
      <c r="G432" s="11">
        <v>0.2</v>
      </c>
      <c r="H432" s="11">
        <v>0.13918258256875948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4</v>
      </c>
      <c r="D433" s="11">
        <v>0.14000000000000001</v>
      </c>
      <c r="E433" s="11">
        <v>0.15863123324243528</v>
      </c>
      <c r="F433" s="11">
        <v>0.2</v>
      </c>
      <c r="G433" s="11">
        <v>0.2</v>
      </c>
      <c r="H433" s="11">
        <v>0.13413240042371238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0.16408960512427703</v>
      </c>
    </row>
    <row r="434" spans="1:65">
      <c r="A434" s="29"/>
      <c r="B434" s="19">
        <v>1</v>
      </c>
      <c r="C434" s="9">
        <v>5</v>
      </c>
      <c r="D434" s="11">
        <v>0.13</v>
      </c>
      <c r="E434" s="11">
        <v>0.1427563086359713</v>
      </c>
      <c r="F434" s="11">
        <v>0.2</v>
      </c>
      <c r="G434" s="11">
        <v>0.2</v>
      </c>
      <c r="H434" s="11">
        <v>0.12914961977915421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154</v>
      </c>
    </row>
    <row r="435" spans="1:65">
      <c r="A435" s="29"/>
      <c r="B435" s="19">
        <v>1</v>
      </c>
      <c r="C435" s="9">
        <v>6</v>
      </c>
      <c r="D435" s="11">
        <v>0.14000000000000001</v>
      </c>
      <c r="E435" s="11">
        <v>0.13556917206220828</v>
      </c>
      <c r="F435" s="11">
        <v>0.2</v>
      </c>
      <c r="G435" s="11">
        <v>0.2</v>
      </c>
      <c r="H435" s="11">
        <v>0.13653373691263232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20" t="s">
        <v>258</v>
      </c>
      <c r="C436" s="12"/>
      <c r="D436" s="22">
        <v>0.13833333333333334</v>
      </c>
      <c r="E436" s="22">
        <v>0.14738719240381462</v>
      </c>
      <c r="F436" s="22">
        <v>0.19999999999999998</v>
      </c>
      <c r="G436" s="22">
        <v>0.19999999999999998</v>
      </c>
      <c r="H436" s="22">
        <v>0.13472749988423738</v>
      </c>
      <c r="I436" s="14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259</v>
      </c>
      <c r="C437" s="28"/>
      <c r="D437" s="11">
        <v>0.14000000000000001</v>
      </c>
      <c r="E437" s="11">
        <v>0.14765938250528379</v>
      </c>
      <c r="F437" s="11">
        <v>0.2</v>
      </c>
      <c r="G437" s="11">
        <v>0.2</v>
      </c>
      <c r="H437" s="11">
        <v>0.13533306866817235</v>
      </c>
      <c r="I437" s="14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260</v>
      </c>
      <c r="C438" s="28"/>
      <c r="D438" s="23">
        <v>7.5277265270908078E-3</v>
      </c>
      <c r="E438" s="23">
        <v>1.051010717605943E-2</v>
      </c>
      <c r="F438" s="23">
        <v>3.0404709722440586E-17</v>
      </c>
      <c r="G438" s="23">
        <v>3.0404709722440586E-17</v>
      </c>
      <c r="H438" s="23">
        <v>4.344719572961296E-3</v>
      </c>
      <c r="I438" s="14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86</v>
      </c>
      <c r="C439" s="28"/>
      <c r="D439" s="13">
        <v>5.4417300195837161E-2</v>
      </c>
      <c r="E439" s="13">
        <v>7.1309501216792373E-2</v>
      </c>
      <c r="F439" s="13">
        <v>1.5202354861220294E-16</v>
      </c>
      <c r="G439" s="13">
        <v>1.5202354861220294E-16</v>
      </c>
      <c r="H439" s="13">
        <v>3.2248201567567365E-2</v>
      </c>
      <c r="I439" s="14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3" t="s">
        <v>261</v>
      </c>
      <c r="C440" s="28"/>
      <c r="D440" s="13">
        <v>-0.1569646765341205</v>
      </c>
      <c r="E440" s="13">
        <v>-0.10178836561775173</v>
      </c>
      <c r="F440" s="13">
        <v>0.21884625079404252</v>
      </c>
      <c r="G440" s="13">
        <v>0.21884625079404252</v>
      </c>
      <c r="H440" s="13">
        <v>-0.17893945943621226</v>
      </c>
      <c r="I440" s="14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29"/>
      <c r="B441" s="45" t="s">
        <v>262</v>
      </c>
      <c r="C441" s="46"/>
      <c r="D441" s="44">
        <v>0.48</v>
      </c>
      <c r="E441" s="44">
        <v>0</v>
      </c>
      <c r="F441" s="44">
        <v>2.8</v>
      </c>
      <c r="G441" s="44">
        <v>2.8</v>
      </c>
      <c r="H441" s="44">
        <v>0.67</v>
      </c>
      <c r="I441" s="14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0"/>
      <c r="C442" s="20"/>
      <c r="D442" s="20"/>
      <c r="E442" s="20"/>
      <c r="F442" s="20"/>
      <c r="G442" s="20"/>
      <c r="H442" s="20"/>
      <c r="BM442" s="55"/>
    </row>
    <row r="443" spans="1:65" ht="15">
      <c r="B443" s="8" t="s">
        <v>586</v>
      </c>
      <c r="BM443" s="27" t="s">
        <v>66</v>
      </c>
    </row>
    <row r="444" spans="1:65" ht="15">
      <c r="A444" s="24" t="s">
        <v>14</v>
      </c>
      <c r="B444" s="18" t="s">
        <v>111</v>
      </c>
      <c r="C444" s="15" t="s">
        <v>112</v>
      </c>
      <c r="D444" s="16" t="s">
        <v>223</v>
      </c>
      <c r="E444" s="17" t="s">
        <v>223</v>
      </c>
      <c r="F444" s="17" t="s">
        <v>223</v>
      </c>
      <c r="G444" s="17" t="s">
        <v>223</v>
      </c>
      <c r="H444" s="17" t="s">
        <v>223</v>
      </c>
      <c r="I444" s="17" t="s">
        <v>223</v>
      </c>
      <c r="J444" s="17" t="s">
        <v>223</v>
      </c>
      <c r="K444" s="17" t="s">
        <v>223</v>
      </c>
      <c r="L444" s="17" t="s">
        <v>223</v>
      </c>
      <c r="M444" s="17" t="s">
        <v>223</v>
      </c>
      <c r="N444" s="17" t="s">
        <v>223</v>
      </c>
      <c r="O444" s="17" t="s">
        <v>223</v>
      </c>
      <c r="P444" s="17" t="s">
        <v>223</v>
      </c>
      <c r="Q444" s="17" t="s">
        <v>223</v>
      </c>
      <c r="R444" s="149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224</v>
      </c>
      <c r="C445" s="9" t="s">
        <v>224</v>
      </c>
      <c r="D445" s="147" t="s">
        <v>226</v>
      </c>
      <c r="E445" s="148" t="s">
        <v>227</v>
      </c>
      <c r="F445" s="148" t="s">
        <v>228</v>
      </c>
      <c r="G445" s="148" t="s">
        <v>230</v>
      </c>
      <c r="H445" s="148" t="s">
        <v>234</v>
      </c>
      <c r="I445" s="148" t="s">
        <v>235</v>
      </c>
      <c r="J445" s="148" t="s">
        <v>236</v>
      </c>
      <c r="K445" s="148" t="s">
        <v>237</v>
      </c>
      <c r="L445" s="148" t="s">
        <v>264</v>
      </c>
      <c r="M445" s="148" t="s">
        <v>238</v>
      </c>
      <c r="N445" s="148" t="s">
        <v>243</v>
      </c>
      <c r="O445" s="148" t="s">
        <v>244</v>
      </c>
      <c r="P445" s="148" t="s">
        <v>245</v>
      </c>
      <c r="Q445" s="148" t="s">
        <v>246</v>
      </c>
      <c r="R445" s="149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312</v>
      </c>
      <c r="E446" s="11" t="s">
        <v>266</v>
      </c>
      <c r="F446" s="11" t="s">
        <v>266</v>
      </c>
      <c r="G446" s="11" t="s">
        <v>312</v>
      </c>
      <c r="H446" s="11" t="s">
        <v>266</v>
      </c>
      <c r="I446" s="11" t="s">
        <v>266</v>
      </c>
      <c r="J446" s="11" t="s">
        <v>266</v>
      </c>
      <c r="K446" s="11" t="s">
        <v>266</v>
      </c>
      <c r="L446" s="11" t="s">
        <v>266</v>
      </c>
      <c r="M446" s="11" t="s">
        <v>266</v>
      </c>
      <c r="N446" s="11" t="s">
        <v>312</v>
      </c>
      <c r="O446" s="11" t="s">
        <v>312</v>
      </c>
      <c r="P446" s="11" t="s">
        <v>266</v>
      </c>
      <c r="Q446" s="11" t="s">
        <v>312</v>
      </c>
      <c r="R446" s="149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</v>
      </c>
    </row>
    <row r="447" spans="1:65">
      <c r="A447" s="29"/>
      <c r="B447" s="19"/>
      <c r="C447" s="9"/>
      <c r="D447" s="25" t="s">
        <v>314</v>
      </c>
      <c r="E447" s="25" t="s">
        <v>315</v>
      </c>
      <c r="F447" s="25" t="s">
        <v>316</v>
      </c>
      <c r="G447" s="25" t="s">
        <v>315</v>
      </c>
      <c r="H447" s="25" t="s">
        <v>315</v>
      </c>
      <c r="I447" s="25" t="s">
        <v>315</v>
      </c>
      <c r="J447" s="25" t="s">
        <v>315</v>
      </c>
      <c r="K447" s="25" t="s">
        <v>315</v>
      </c>
      <c r="L447" s="25" t="s">
        <v>315</v>
      </c>
      <c r="M447" s="25" t="s">
        <v>117</v>
      </c>
      <c r="N447" s="25" t="s">
        <v>314</v>
      </c>
      <c r="O447" s="25" t="s">
        <v>317</v>
      </c>
      <c r="P447" s="25" t="s">
        <v>317</v>
      </c>
      <c r="Q447" s="25" t="s">
        <v>317</v>
      </c>
      <c r="R447" s="149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1">
        <v>0.16</v>
      </c>
      <c r="E448" s="143">
        <v>0.14499999999999999</v>
      </c>
      <c r="F448" s="21">
        <v>0.17023520692648</v>
      </c>
      <c r="G448" s="21">
        <v>0.17</v>
      </c>
      <c r="H448" s="21">
        <v>0.161</v>
      </c>
      <c r="I448" s="21">
        <v>0.159</v>
      </c>
      <c r="J448" s="150">
        <v>0.155</v>
      </c>
      <c r="K448" s="21">
        <v>0.156</v>
      </c>
      <c r="L448" s="21">
        <v>0.152</v>
      </c>
      <c r="M448" s="21">
        <v>0.16</v>
      </c>
      <c r="N448" s="21">
        <v>0.17184038693330542</v>
      </c>
      <c r="O448" s="21">
        <v>0.16</v>
      </c>
      <c r="P448" s="143">
        <v>0.16900000000000001</v>
      </c>
      <c r="Q448" s="143">
        <v>0.14000000000000001</v>
      </c>
      <c r="R448" s="149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</v>
      </c>
    </row>
    <row r="449" spans="1:65">
      <c r="A449" s="29"/>
      <c r="B449" s="19">
        <v>1</v>
      </c>
      <c r="C449" s="9">
        <v>2</v>
      </c>
      <c r="D449" s="11">
        <v>0.16</v>
      </c>
      <c r="E449" s="144">
        <v>0.14799999999999999</v>
      </c>
      <c r="F449" s="11">
        <v>0.1563645977592529</v>
      </c>
      <c r="G449" s="11">
        <v>0.17</v>
      </c>
      <c r="H449" s="11">
        <v>0.16300000000000001</v>
      </c>
      <c r="I449" s="11">
        <v>0.16500000000000001</v>
      </c>
      <c r="J449" s="144">
        <v>0.17199999999999999</v>
      </c>
      <c r="K449" s="11">
        <v>0.16600000000000001</v>
      </c>
      <c r="L449" s="11">
        <v>0.159</v>
      </c>
      <c r="M449" s="11">
        <v>0.17</v>
      </c>
      <c r="N449" s="11">
        <v>0.17015984452161215</v>
      </c>
      <c r="O449" s="11">
        <v>0.16</v>
      </c>
      <c r="P449" s="144">
        <v>0.16600000000000001</v>
      </c>
      <c r="Q449" s="144">
        <v>0.13</v>
      </c>
      <c r="R449" s="149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 t="e">
        <v>#N/A</v>
      </c>
    </row>
    <row r="450" spans="1:65">
      <c r="A450" s="29"/>
      <c r="B450" s="19">
        <v>1</v>
      </c>
      <c r="C450" s="9">
        <v>3</v>
      </c>
      <c r="D450" s="11">
        <v>0.16</v>
      </c>
      <c r="E450" s="144">
        <v>0.14499999999999999</v>
      </c>
      <c r="F450" s="11">
        <v>0.1614132160358929</v>
      </c>
      <c r="G450" s="11">
        <v>0.18</v>
      </c>
      <c r="H450" s="11">
        <v>0.156</v>
      </c>
      <c r="I450" s="11">
        <v>0.157</v>
      </c>
      <c r="J450" s="144">
        <v>0.17499999999999999</v>
      </c>
      <c r="K450" s="145">
        <v>0.17599999999999999</v>
      </c>
      <c r="L450" s="11">
        <v>0.16600000000000001</v>
      </c>
      <c r="M450" s="11">
        <v>0.16</v>
      </c>
      <c r="N450" s="11">
        <v>0.15569878372411505</v>
      </c>
      <c r="O450" s="11">
        <v>0.16</v>
      </c>
      <c r="P450" s="144">
        <v>0.17699999999999999</v>
      </c>
      <c r="Q450" s="144">
        <v>0.13</v>
      </c>
      <c r="R450" s="149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16</v>
      </c>
    </row>
    <row r="451" spans="1:65">
      <c r="A451" s="29"/>
      <c r="B451" s="19">
        <v>1</v>
      </c>
      <c r="C451" s="9">
        <v>4</v>
      </c>
      <c r="D451" s="11">
        <v>0.16</v>
      </c>
      <c r="E451" s="144">
        <v>0.14899999999999999</v>
      </c>
      <c r="F451" s="11">
        <v>0.1705400489118799</v>
      </c>
      <c r="G451" s="11">
        <v>0.16</v>
      </c>
      <c r="H451" s="11">
        <v>0.16500000000000001</v>
      </c>
      <c r="I451" s="11">
        <v>0.16600000000000001</v>
      </c>
      <c r="J451" s="144">
        <v>0.17399999999999999</v>
      </c>
      <c r="K451" s="11">
        <v>0.158</v>
      </c>
      <c r="L451" s="11">
        <v>0.16400000000000001</v>
      </c>
      <c r="M451" s="11">
        <v>0.16</v>
      </c>
      <c r="N451" s="11">
        <v>0.1503498631882153</v>
      </c>
      <c r="O451" s="11">
        <v>0.16</v>
      </c>
      <c r="P451" s="144">
        <v>0.16800000000000001</v>
      </c>
      <c r="Q451" s="144">
        <v>0.14000000000000001</v>
      </c>
      <c r="R451" s="149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0.16137488653720461</v>
      </c>
    </row>
    <row r="452" spans="1:65">
      <c r="A452" s="29"/>
      <c r="B452" s="19">
        <v>1</v>
      </c>
      <c r="C452" s="9">
        <v>5</v>
      </c>
      <c r="D452" s="11">
        <v>0.16</v>
      </c>
      <c r="E452" s="144">
        <v>0.14399999999999999</v>
      </c>
      <c r="F452" s="11">
        <v>0.1559130965337539</v>
      </c>
      <c r="G452" s="11">
        <v>0.16</v>
      </c>
      <c r="H452" s="11">
        <v>0.16</v>
      </c>
      <c r="I452" s="11">
        <v>0.16600000000000001</v>
      </c>
      <c r="J452" s="144">
        <v>0.16400000000000001</v>
      </c>
      <c r="K452" s="11">
        <v>0.151</v>
      </c>
      <c r="L452" s="11">
        <v>0.16</v>
      </c>
      <c r="M452" s="11">
        <v>0.16</v>
      </c>
      <c r="N452" s="11">
        <v>0.14664750025375708</v>
      </c>
      <c r="O452" s="11">
        <v>0.17</v>
      </c>
      <c r="P452" s="144">
        <v>0.18</v>
      </c>
      <c r="Q452" s="144">
        <v>0.14000000000000001</v>
      </c>
      <c r="R452" s="149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155</v>
      </c>
    </row>
    <row r="453" spans="1:65">
      <c r="A453" s="29"/>
      <c r="B453" s="19">
        <v>1</v>
      </c>
      <c r="C453" s="9">
        <v>6</v>
      </c>
      <c r="D453" s="11">
        <v>0.16</v>
      </c>
      <c r="E453" s="144">
        <v>0.14899999999999999</v>
      </c>
      <c r="F453" s="11">
        <v>0.14502130811927191</v>
      </c>
      <c r="G453" s="11">
        <v>0.18</v>
      </c>
      <c r="H453" s="11">
        <v>0.156</v>
      </c>
      <c r="I453" s="11">
        <v>0.159</v>
      </c>
      <c r="J453" s="144">
        <v>0.17499999999999999</v>
      </c>
      <c r="K453" s="11">
        <v>0.157</v>
      </c>
      <c r="L453" s="11">
        <v>0.157</v>
      </c>
      <c r="M453" s="11">
        <v>0.17</v>
      </c>
      <c r="N453" s="11">
        <v>0.16170933932474141</v>
      </c>
      <c r="O453" s="11">
        <v>0.16</v>
      </c>
      <c r="P453" s="144">
        <v>0.16900000000000001</v>
      </c>
      <c r="Q453" s="144">
        <v>0.13</v>
      </c>
      <c r="R453" s="149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20" t="s">
        <v>258</v>
      </c>
      <c r="C454" s="12"/>
      <c r="D454" s="22">
        <v>0.16</v>
      </c>
      <c r="E454" s="22">
        <v>0.14666666666666667</v>
      </c>
      <c r="F454" s="22">
        <v>0.15991457904775527</v>
      </c>
      <c r="G454" s="22">
        <v>0.17</v>
      </c>
      <c r="H454" s="22">
        <v>0.16016666666666668</v>
      </c>
      <c r="I454" s="22">
        <v>0.16200000000000001</v>
      </c>
      <c r="J454" s="22">
        <v>0.16916666666666666</v>
      </c>
      <c r="K454" s="22">
        <v>0.16066666666666668</v>
      </c>
      <c r="L454" s="22">
        <v>0.15966666666666668</v>
      </c>
      <c r="M454" s="22">
        <v>0.16333333333333336</v>
      </c>
      <c r="N454" s="22">
        <v>0.15940095299095772</v>
      </c>
      <c r="O454" s="22">
        <v>0.16166666666666668</v>
      </c>
      <c r="P454" s="22">
        <v>0.17150000000000001</v>
      </c>
      <c r="Q454" s="22">
        <v>0.13500000000000001</v>
      </c>
      <c r="R454" s="149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259</v>
      </c>
      <c r="C455" s="28"/>
      <c r="D455" s="11">
        <v>0.16</v>
      </c>
      <c r="E455" s="11">
        <v>0.14649999999999999</v>
      </c>
      <c r="F455" s="11">
        <v>0.1588889068975729</v>
      </c>
      <c r="G455" s="11">
        <v>0.17</v>
      </c>
      <c r="H455" s="11">
        <v>0.1605</v>
      </c>
      <c r="I455" s="11">
        <v>0.16200000000000001</v>
      </c>
      <c r="J455" s="11">
        <v>0.17299999999999999</v>
      </c>
      <c r="K455" s="11">
        <v>0.1575</v>
      </c>
      <c r="L455" s="11">
        <v>0.1595</v>
      </c>
      <c r="M455" s="11">
        <v>0.16</v>
      </c>
      <c r="N455" s="11">
        <v>0.15870406152442823</v>
      </c>
      <c r="O455" s="11">
        <v>0.16</v>
      </c>
      <c r="P455" s="11">
        <v>0.16900000000000001</v>
      </c>
      <c r="Q455" s="11">
        <v>0.13500000000000001</v>
      </c>
      <c r="R455" s="149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260</v>
      </c>
      <c r="C456" s="28"/>
      <c r="D456" s="23">
        <v>0</v>
      </c>
      <c r="E456" s="23">
        <v>2.250925735484553E-3</v>
      </c>
      <c r="F456" s="23">
        <v>9.7168475430514847E-3</v>
      </c>
      <c r="G456" s="23">
        <v>8.9442719099991543E-3</v>
      </c>
      <c r="H456" s="23">
        <v>3.6560452221856736E-3</v>
      </c>
      <c r="I456" s="23">
        <v>4.0987803063838434E-3</v>
      </c>
      <c r="J456" s="23">
        <v>8.0849654709631603E-3</v>
      </c>
      <c r="K456" s="23">
        <v>8.9368152418334481E-3</v>
      </c>
      <c r="L456" s="23">
        <v>5.0066622281382941E-3</v>
      </c>
      <c r="M456" s="23">
        <v>5.1639777949432277E-3</v>
      </c>
      <c r="N456" s="23">
        <v>1.0335383416768739E-2</v>
      </c>
      <c r="O456" s="23">
        <v>4.0824829046386332E-3</v>
      </c>
      <c r="P456" s="23">
        <v>5.6124860801609038E-3</v>
      </c>
      <c r="Q456" s="23">
        <v>5.4772255750516656E-3</v>
      </c>
      <c r="R456" s="199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0"/>
      <c r="AT456" s="200"/>
      <c r="AU456" s="200"/>
      <c r="AV456" s="200"/>
      <c r="AW456" s="200"/>
      <c r="AX456" s="200"/>
      <c r="AY456" s="200"/>
      <c r="AZ456" s="200"/>
      <c r="BA456" s="200"/>
      <c r="BB456" s="200"/>
      <c r="BC456" s="200"/>
      <c r="BD456" s="200"/>
      <c r="BE456" s="200"/>
      <c r="BF456" s="200"/>
      <c r="BG456" s="200"/>
      <c r="BH456" s="200"/>
      <c r="BI456" s="200"/>
      <c r="BJ456" s="200"/>
      <c r="BK456" s="200"/>
      <c r="BL456" s="200"/>
      <c r="BM456" s="56"/>
    </row>
    <row r="457" spans="1:65">
      <c r="A457" s="29"/>
      <c r="B457" s="3" t="s">
        <v>86</v>
      </c>
      <c r="C457" s="28"/>
      <c r="D457" s="13">
        <v>0</v>
      </c>
      <c r="E457" s="13">
        <v>1.5347220923758316E-2</v>
      </c>
      <c r="F457" s="13">
        <v>6.0762737212032077E-2</v>
      </c>
      <c r="G457" s="13">
        <v>5.2613364176465609E-2</v>
      </c>
      <c r="H457" s="13">
        <v>2.2826505029254984E-2</v>
      </c>
      <c r="I457" s="13">
        <v>2.5301113002369403E-2</v>
      </c>
      <c r="J457" s="13">
        <v>4.7792899335742822E-2</v>
      </c>
      <c r="K457" s="13">
        <v>5.5623331380706104E-2</v>
      </c>
      <c r="L457" s="13">
        <v>3.1356965938235663E-2</v>
      </c>
      <c r="M457" s="13">
        <v>3.1616190581285064E-2</v>
      </c>
      <c r="N457" s="13">
        <v>6.483890605945769E-2</v>
      </c>
      <c r="O457" s="13">
        <v>2.5252471575084326E-2</v>
      </c>
      <c r="P457" s="13">
        <v>3.2725866356623341E-2</v>
      </c>
      <c r="Q457" s="13">
        <v>4.0572041296679004E-2</v>
      </c>
      <c r="R457" s="149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261</v>
      </c>
      <c r="C458" s="28"/>
      <c r="D458" s="13">
        <v>-8.5198296135602369E-3</v>
      </c>
      <c r="E458" s="13">
        <v>-9.1143177145763588E-2</v>
      </c>
      <c r="F458" s="13">
        <v>-9.0491619903488862E-3</v>
      </c>
      <c r="G458" s="13">
        <v>5.3447681035592165E-2</v>
      </c>
      <c r="H458" s="13">
        <v>-7.4870377694077339E-3</v>
      </c>
      <c r="I458" s="13">
        <v>3.8736725162702434E-3</v>
      </c>
      <c r="J458" s="13">
        <v>4.8283721814829539E-2</v>
      </c>
      <c r="K458" s="13">
        <v>-4.3886622369500028E-3</v>
      </c>
      <c r="L458" s="13">
        <v>-1.0585413301865354E-2</v>
      </c>
      <c r="M458" s="13">
        <v>1.2136007269490712E-2</v>
      </c>
      <c r="N458" s="13">
        <v>-1.2231974804777335E-2</v>
      </c>
      <c r="O458" s="13">
        <v>1.8080888279652374E-3</v>
      </c>
      <c r="P458" s="13">
        <v>6.2742807632965247E-2</v>
      </c>
      <c r="Q458" s="13">
        <v>-0.16343860623644146</v>
      </c>
      <c r="R458" s="149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262</v>
      </c>
      <c r="C459" s="46"/>
      <c r="D459" s="44">
        <v>0.2</v>
      </c>
      <c r="E459" s="44">
        <v>6.54</v>
      </c>
      <c r="F459" s="44">
        <v>0.24</v>
      </c>
      <c r="G459" s="44">
        <v>4.5599999999999996</v>
      </c>
      <c r="H459" s="44">
        <v>0.12</v>
      </c>
      <c r="I459" s="44">
        <v>0.75</v>
      </c>
      <c r="J459" s="44">
        <v>4.16</v>
      </c>
      <c r="K459" s="44">
        <v>0.12</v>
      </c>
      <c r="L459" s="44">
        <v>0.36</v>
      </c>
      <c r="M459" s="44">
        <v>1.39</v>
      </c>
      <c r="N459" s="44">
        <v>0.48</v>
      </c>
      <c r="O459" s="44">
        <v>0.59</v>
      </c>
      <c r="P459" s="44">
        <v>5.28</v>
      </c>
      <c r="Q459" s="44">
        <v>12.1</v>
      </c>
      <c r="R459" s="149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BM460" s="55"/>
    </row>
    <row r="461" spans="1:65" ht="15">
      <c r="B461" s="8" t="s">
        <v>587</v>
      </c>
      <c r="BM461" s="27" t="s">
        <v>66</v>
      </c>
    </row>
    <row r="462" spans="1:65" ht="15">
      <c r="A462" s="24" t="s">
        <v>54</v>
      </c>
      <c r="B462" s="18" t="s">
        <v>111</v>
      </c>
      <c r="C462" s="15" t="s">
        <v>112</v>
      </c>
      <c r="D462" s="16" t="s">
        <v>223</v>
      </c>
      <c r="E462" s="17" t="s">
        <v>223</v>
      </c>
      <c r="F462" s="17" t="s">
        <v>223</v>
      </c>
      <c r="G462" s="17" t="s">
        <v>223</v>
      </c>
      <c r="H462" s="17" t="s">
        <v>223</v>
      </c>
      <c r="I462" s="17" t="s">
        <v>223</v>
      </c>
      <c r="J462" s="17" t="s">
        <v>223</v>
      </c>
      <c r="K462" s="17" t="s">
        <v>223</v>
      </c>
      <c r="L462" s="17" t="s">
        <v>223</v>
      </c>
      <c r="M462" s="17" t="s">
        <v>223</v>
      </c>
      <c r="N462" s="17" t="s">
        <v>223</v>
      </c>
      <c r="O462" s="17" t="s">
        <v>223</v>
      </c>
      <c r="P462" s="17" t="s">
        <v>223</v>
      </c>
      <c r="Q462" s="17" t="s">
        <v>223</v>
      </c>
      <c r="R462" s="17" t="s">
        <v>223</v>
      </c>
      <c r="S462" s="17" t="s">
        <v>223</v>
      </c>
      <c r="T462" s="17" t="s">
        <v>223</v>
      </c>
      <c r="U462" s="17" t="s">
        <v>223</v>
      </c>
      <c r="V462" s="149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224</v>
      </c>
      <c r="C463" s="9" t="s">
        <v>224</v>
      </c>
      <c r="D463" s="147" t="s">
        <v>226</v>
      </c>
      <c r="E463" s="148" t="s">
        <v>227</v>
      </c>
      <c r="F463" s="148" t="s">
        <v>230</v>
      </c>
      <c r="G463" s="148" t="s">
        <v>231</v>
      </c>
      <c r="H463" s="148" t="s">
        <v>232</v>
      </c>
      <c r="I463" s="148" t="s">
        <v>234</v>
      </c>
      <c r="J463" s="148" t="s">
        <v>235</v>
      </c>
      <c r="K463" s="148" t="s">
        <v>236</v>
      </c>
      <c r="L463" s="148" t="s">
        <v>237</v>
      </c>
      <c r="M463" s="148" t="s">
        <v>264</v>
      </c>
      <c r="N463" s="148" t="s">
        <v>238</v>
      </c>
      <c r="O463" s="148" t="s">
        <v>240</v>
      </c>
      <c r="P463" s="148" t="s">
        <v>241</v>
      </c>
      <c r="Q463" s="148" t="s">
        <v>243</v>
      </c>
      <c r="R463" s="148" t="s">
        <v>244</v>
      </c>
      <c r="S463" s="148" t="s">
        <v>245</v>
      </c>
      <c r="T463" s="148" t="s">
        <v>246</v>
      </c>
      <c r="U463" s="148" t="s">
        <v>249</v>
      </c>
      <c r="V463" s="149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312</v>
      </c>
      <c r="E464" s="11" t="s">
        <v>312</v>
      </c>
      <c r="F464" s="11" t="s">
        <v>312</v>
      </c>
      <c r="G464" s="11" t="s">
        <v>266</v>
      </c>
      <c r="H464" s="11" t="s">
        <v>313</v>
      </c>
      <c r="I464" s="11" t="s">
        <v>266</v>
      </c>
      <c r="J464" s="11" t="s">
        <v>266</v>
      </c>
      <c r="K464" s="11" t="s">
        <v>266</v>
      </c>
      <c r="L464" s="11" t="s">
        <v>266</v>
      </c>
      <c r="M464" s="11" t="s">
        <v>266</v>
      </c>
      <c r="N464" s="11" t="s">
        <v>266</v>
      </c>
      <c r="O464" s="11" t="s">
        <v>266</v>
      </c>
      <c r="P464" s="11" t="s">
        <v>266</v>
      </c>
      <c r="Q464" s="11" t="s">
        <v>312</v>
      </c>
      <c r="R464" s="11" t="s">
        <v>312</v>
      </c>
      <c r="S464" s="11" t="s">
        <v>313</v>
      </c>
      <c r="T464" s="11" t="s">
        <v>312</v>
      </c>
      <c r="U464" s="11" t="s">
        <v>313</v>
      </c>
      <c r="V464" s="149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9"/>
      <c r="C465" s="9"/>
      <c r="D465" s="25" t="s">
        <v>314</v>
      </c>
      <c r="E465" s="25" t="s">
        <v>315</v>
      </c>
      <c r="F465" s="25" t="s">
        <v>315</v>
      </c>
      <c r="G465" s="25" t="s">
        <v>315</v>
      </c>
      <c r="H465" s="25" t="s">
        <v>314</v>
      </c>
      <c r="I465" s="25" t="s">
        <v>315</v>
      </c>
      <c r="J465" s="25" t="s">
        <v>315</v>
      </c>
      <c r="K465" s="25" t="s">
        <v>315</v>
      </c>
      <c r="L465" s="25" t="s">
        <v>315</v>
      </c>
      <c r="M465" s="25" t="s">
        <v>315</v>
      </c>
      <c r="N465" s="25" t="s">
        <v>117</v>
      </c>
      <c r="O465" s="25" t="s">
        <v>116</v>
      </c>
      <c r="P465" s="25" t="s">
        <v>316</v>
      </c>
      <c r="Q465" s="25" t="s">
        <v>314</v>
      </c>
      <c r="R465" s="25" t="s">
        <v>317</v>
      </c>
      <c r="S465" s="25" t="s">
        <v>317</v>
      </c>
      <c r="T465" s="25" t="s">
        <v>317</v>
      </c>
      <c r="U465" s="25" t="s">
        <v>316</v>
      </c>
      <c r="V465" s="149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197">
        <v>0.23400000000000001</v>
      </c>
      <c r="E466" s="197">
        <v>0.2</v>
      </c>
      <c r="F466" s="197">
        <v>0.21</v>
      </c>
      <c r="G466" s="197">
        <v>0.21</v>
      </c>
      <c r="H466" s="198">
        <v>0.28320000000000001</v>
      </c>
      <c r="I466" s="197">
        <v>0.19</v>
      </c>
      <c r="J466" s="197">
        <v>0.21</v>
      </c>
      <c r="K466" s="198">
        <v>0.2</v>
      </c>
      <c r="L466" s="197">
        <v>0.2</v>
      </c>
      <c r="M466" s="197">
        <v>0.19</v>
      </c>
      <c r="N466" s="197">
        <v>0.22120000000000001</v>
      </c>
      <c r="O466" s="197">
        <v>0.2</v>
      </c>
      <c r="P466" s="197">
        <v>0.20396312705934705</v>
      </c>
      <c r="Q466" s="197">
        <v>0.23565353686535181</v>
      </c>
      <c r="R466" s="197">
        <v>0.18</v>
      </c>
      <c r="S466" s="197">
        <v>0.2</v>
      </c>
      <c r="T466" s="197">
        <v>0.21</v>
      </c>
      <c r="U466" s="198">
        <v>0.34165670000000004</v>
      </c>
      <c r="V466" s="199"/>
      <c r="W466" s="200"/>
      <c r="X466" s="200"/>
      <c r="Y466" s="200"/>
      <c r="Z466" s="200"/>
      <c r="AA466" s="200"/>
      <c r="AB466" s="200"/>
      <c r="AC466" s="200"/>
      <c r="AD466" s="200"/>
      <c r="AE466" s="200"/>
      <c r="AF466" s="200"/>
      <c r="AG466" s="200"/>
      <c r="AH466" s="200"/>
      <c r="AI466" s="200"/>
      <c r="AJ466" s="200"/>
      <c r="AK466" s="200"/>
      <c r="AL466" s="200"/>
      <c r="AM466" s="200"/>
      <c r="AN466" s="200"/>
      <c r="AO466" s="200"/>
      <c r="AP466" s="200"/>
      <c r="AQ466" s="200"/>
      <c r="AR466" s="200"/>
      <c r="AS466" s="200"/>
      <c r="AT466" s="200"/>
      <c r="AU466" s="200"/>
      <c r="AV466" s="200"/>
      <c r="AW466" s="200"/>
      <c r="AX466" s="200"/>
      <c r="AY466" s="200"/>
      <c r="AZ466" s="200"/>
      <c r="BA466" s="200"/>
      <c r="BB466" s="200"/>
      <c r="BC466" s="200"/>
      <c r="BD466" s="200"/>
      <c r="BE466" s="200"/>
      <c r="BF466" s="200"/>
      <c r="BG466" s="200"/>
      <c r="BH466" s="200"/>
      <c r="BI466" s="200"/>
      <c r="BJ466" s="200"/>
      <c r="BK466" s="200"/>
      <c r="BL466" s="200"/>
      <c r="BM466" s="201">
        <v>1</v>
      </c>
    </row>
    <row r="467" spans="1:65">
      <c r="A467" s="29"/>
      <c r="B467" s="19">
        <v>1</v>
      </c>
      <c r="C467" s="9">
        <v>2</v>
      </c>
      <c r="D467" s="23">
        <v>0.23700000000000002</v>
      </c>
      <c r="E467" s="23">
        <v>0.21</v>
      </c>
      <c r="F467" s="23">
        <v>0.19</v>
      </c>
      <c r="G467" s="23">
        <v>0.21</v>
      </c>
      <c r="H467" s="203">
        <v>0.27959999999999996</v>
      </c>
      <c r="I467" s="23">
        <v>0.19</v>
      </c>
      <c r="J467" s="23">
        <v>0.21</v>
      </c>
      <c r="K467" s="203">
        <v>0.2</v>
      </c>
      <c r="L467" s="23">
        <v>0.19</v>
      </c>
      <c r="M467" s="23">
        <v>0.19</v>
      </c>
      <c r="N467" s="23">
        <v>0.21870000000000001</v>
      </c>
      <c r="O467" s="23">
        <v>0.2</v>
      </c>
      <c r="P467" s="23">
        <v>0.20204603093603199</v>
      </c>
      <c r="Q467" s="23">
        <v>0.23539537967587881</v>
      </c>
      <c r="R467" s="23">
        <v>0.18</v>
      </c>
      <c r="S467" s="23">
        <v>0.2</v>
      </c>
      <c r="T467" s="23">
        <v>0.2</v>
      </c>
      <c r="U467" s="203">
        <v>0.33415649999999997</v>
      </c>
      <c r="V467" s="199"/>
      <c r="W467" s="200"/>
      <c r="X467" s="200"/>
      <c r="Y467" s="200"/>
      <c r="Z467" s="200"/>
      <c r="AA467" s="200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  <c r="BE467" s="200"/>
      <c r="BF467" s="200"/>
      <c r="BG467" s="200"/>
      <c r="BH467" s="200"/>
      <c r="BI467" s="200"/>
      <c r="BJ467" s="200"/>
      <c r="BK467" s="200"/>
      <c r="BL467" s="200"/>
      <c r="BM467" s="201" t="e">
        <v>#N/A</v>
      </c>
    </row>
    <row r="468" spans="1:65">
      <c r="A468" s="29"/>
      <c r="B468" s="19">
        <v>1</v>
      </c>
      <c r="C468" s="9">
        <v>3</v>
      </c>
      <c r="D468" s="23">
        <v>0.23500000000000001</v>
      </c>
      <c r="E468" s="23">
        <v>0.21</v>
      </c>
      <c r="F468" s="23">
        <v>0.2</v>
      </c>
      <c r="G468" s="23">
        <v>0.21</v>
      </c>
      <c r="H468" s="203">
        <v>0.28470000000000001</v>
      </c>
      <c r="I468" s="23">
        <v>0.19</v>
      </c>
      <c r="J468" s="23">
        <v>0.21</v>
      </c>
      <c r="K468" s="203">
        <v>0.2</v>
      </c>
      <c r="L468" s="23">
        <v>0.19</v>
      </c>
      <c r="M468" s="23">
        <v>0.2</v>
      </c>
      <c r="N468" s="23">
        <v>0.21450000000000002</v>
      </c>
      <c r="O468" s="23">
        <v>0.21</v>
      </c>
      <c r="P468" s="23">
        <v>0.19834435517646354</v>
      </c>
      <c r="Q468" s="23">
        <v>0.23644365926388</v>
      </c>
      <c r="R468" s="23">
        <v>0.19</v>
      </c>
      <c r="S468" s="23">
        <v>0.20499999999999996</v>
      </c>
      <c r="T468" s="23">
        <v>0.21</v>
      </c>
      <c r="U468" s="203">
        <v>0.32861350000000006</v>
      </c>
      <c r="V468" s="199"/>
      <c r="W468" s="200"/>
      <c r="X468" s="200"/>
      <c r="Y468" s="200"/>
      <c r="Z468" s="200"/>
      <c r="AA468" s="200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0"/>
      <c r="AT468" s="200"/>
      <c r="AU468" s="200"/>
      <c r="AV468" s="200"/>
      <c r="AW468" s="200"/>
      <c r="AX468" s="200"/>
      <c r="AY468" s="200"/>
      <c r="AZ468" s="200"/>
      <c r="BA468" s="200"/>
      <c r="BB468" s="200"/>
      <c r="BC468" s="200"/>
      <c r="BD468" s="200"/>
      <c r="BE468" s="200"/>
      <c r="BF468" s="200"/>
      <c r="BG468" s="200"/>
      <c r="BH468" s="200"/>
      <c r="BI468" s="200"/>
      <c r="BJ468" s="200"/>
      <c r="BK468" s="200"/>
      <c r="BL468" s="200"/>
      <c r="BM468" s="201">
        <v>16</v>
      </c>
    </row>
    <row r="469" spans="1:65">
      <c r="A469" s="29"/>
      <c r="B469" s="19">
        <v>1</v>
      </c>
      <c r="C469" s="9">
        <v>4</v>
      </c>
      <c r="D469" s="23">
        <v>0.23800000000000002</v>
      </c>
      <c r="E469" s="23">
        <v>0.21</v>
      </c>
      <c r="F469" s="23">
        <v>0.18</v>
      </c>
      <c r="G469" s="23">
        <v>0.21</v>
      </c>
      <c r="H469" s="204">
        <v>0.30130000000000001</v>
      </c>
      <c r="I469" s="23">
        <v>0.19</v>
      </c>
      <c r="J469" s="23">
        <v>0.21</v>
      </c>
      <c r="K469" s="203">
        <v>0.2</v>
      </c>
      <c r="L469" s="23">
        <v>0.2</v>
      </c>
      <c r="M469" s="23">
        <v>0.2</v>
      </c>
      <c r="N469" s="23">
        <v>0.22599999999999998</v>
      </c>
      <c r="O469" s="23">
        <v>0.2</v>
      </c>
      <c r="P469" s="23">
        <v>0.20322298486976925</v>
      </c>
      <c r="Q469" s="23">
        <v>0.23334768270071382</v>
      </c>
      <c r="R469" s="23">
        <v>0.19</v>
      </c>
      <c r="S469" s="23">
        <v>0.20100000000000001</v>
      </c>
      <c r="T469" s="23">
        <v>0.2</v>
      </c>
      <c r="U469" s="203">
        <v>0.31544610000000001</v>
      </c>
      <c r="V469" s="199"/>
      <c r="W469" s="200"/>
      <c r="X469" s="200"/>
      <c r="Y469" s="200"/>
      <c r="Z469" s="200"/>
      <c r="AA469" s="200"/>
      <c r="AB469" s="200"/>
      <c r="AC469" s="200"/>
      <c r="AD469" s="200"/>
      <c r="AE469" s="200"/>
      <c r="AF469" s="200"/>
      <c r="AG469" s="200"/>
      <c r="AH469" s="200"/>
      <c r="AI469" s="200"/>
      <c r="AJ469" s="200"/>
      <c r="AK469" s="200"/>
      <c r="AL469" s="200"/>
      <c r="AM469" s="200"/>
      <c r="AN469" s="200"/>
      <c r="AO469" s="200"/>
      <c r="AP469" s="200"/>
      <c r="AQ469" s="200"/>
      <c r="AR469" s="200"/>
      <c r="AS469" s="200"/>
      <c r="AT469" s="200"/>
      <c r="AU469" s="200"/>
      <c r="AV469" s="200"/>
      <c r="AW469" s="200"/>
      <c r="AX469" s="200"/>
      <c r="AY469" s="200"/>
      <c r="AZ469" s="200"/>
      <c r="BA469" s="200"/>
      <c r="BB469" s="200"/>
      <c r="BC469" s="200"/>
      <c r="BD469" s="200"/>
      <c r="BE469" s="200"/>
      <c r="BF469" s="200"/>
      <c r="BG469" s="200"/>
      <c r="BH469" s="200"/>
      <c r="BI469" s="200"/>
      <c r="BJ469" s="200"/>
      <c r="BK469" s="200"/>
      <c r="BL469" s="200"/>
      <c r="BM469" s="201">
        <v>0.20573738716500736</v>
      </c>
    </row>
    <row r="470" spans="1:65">
      <c r="A470" s="29"/>
      <c r="B470" s="19">
        <v>1</v>
      </c>
      <c r="C470" s="9">
        <v>5</v>
      </c>
      <c r="D470" s="23">
        <v>0.23300000000000001</v>
      </c>
      <c r="E470" s="23">
        <v>0.2</v>
      </c>
      <c r="F470" s="23">
        <v>0.18</v>
      </c>
      <c r="G470" s="23">
        <v>0.2</v>
      </c>
      <c r="H470" s="203">
        <v>0.28749999999999998</v>
      </c>
      <c r="I470" s="23">
        <v>0.19</v>
      </c>
      <c r="J470" s="23">
        <v>0.21</v>
      </c>
      <c r="K470" s="203">
        <v>0.2</v>
      </c>
      <c r="L470" s="23">
        <v>0.19</v>
      </c>
      <c r="M470" s="23">
        <v>0.2</v>
      </c>
      <c r="N470" s="23">
        <v>0.22320000000000001</v>
      </c>
      <c r="O470" s="23">
        <v>0.2</v>
      </c>
      <c r="P470" s="23">
        <v>0.20389859394210588</v>
      </c>
      <c r="Q470" s="23">
        <v>0.23333593906542582</v>
      </c>
      <c r="R470" s="23">
        <v>0.18</v>
      </c>
      <c r="S470" s="23">
        <v>0.21199999999999999</v>
      </c>
      <c r="T470" s="23">
        <v>0.21</v>
      </c>
      <c r="U470" s="203">
        <v>0.32688090000000003</v>
      </c>
      <c r="V470" s="199"/>
      <c r="W470" s="200"/>
      <c r="X470" s="200"/>
      <c r="Y470" s="200"/>
      <c r="Z470" s="200"/>
      <c r="AA470" s="200"/>
      <c r="AB470" s="200"/>
      <c r="AC470" s="200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  <c r="AO470" s="200"/>
      <c r="AP470" s="200"/>
      <c r="AQ470" s="200"/>
      <c r="AR470" s="200"/>
      <c r="AS470" s="200"/>
      <c r="AT470" s="200"/>
      <c r="AU470" s="200"/>
      <c r="AV470" s="200"/>
      <c r="AW470" s="200"/>
      <c r="AX470" s="200"/>
      <c r="AY470" s="200"/>
      <c r="AZ470" s="200"/>
      <c r="BA470" s="200"/>
      <c r="BB470" s="200"/>
      <c r="BC470" s="200"/>
      <c r="BD470" s="200"/>
      <c r="BE470" s="200"/>
      <c r="BF470" s="200"/>
      <c r="BG470" s="200"/>
      <c r="BH470" s="200"/>
      <c r="BI470" s="200"/>
      <c r="BJ470" s="200"/>
      <c r="BK470" s="200"/>
      <c r="BL470" s="200"/>
      <c r="BM470" s="201">
        <v>156</v>
      </c>
    </row>
    <row r="471" spans="1:65">
      <c r="A471" s="29"/>
      <c r="B471" s="19">
        <v>1</v>
      </c>
      <c r="C471" s="9">
        <v>6</v>
      </c>
      <c r="D471" s="23">
        <v>0.23300000000000001</v>
      </c>
      <c r="E471" s="23">
        <v>0.21</v>
      </c>
      <c r="F471" s="23">
        <v>0.19</v>
      </c>
      <c r="G471" s="23">
        <v>0.2</v>
      </c>
      <c r="H471" s="203">
        <v>0.27950000000000003</v>
      </c>
      <c r="I471" s="23">
        <v>0.19</v>
      </c>
      <c r="J471" s="23">
        <v>0.2</v>
      </c>
      <c r="K471" s="203">
        <v>0.2</v>
      </c>
      <c r="L471" s="23">
        <v>0.2</v>
      </c>
      <c r="M471" s="23">
        <v>0.2</v>
      </c>
      <c r="N471" s="23">
        <v>0.22769999999999999</v>
      </c>
      <c r="O471" s="23">
        <v>0.21</v>
      </c>
      <c r="P471" s="23">
        <v>0.20448070840701857</v>
      </c>
      <c r="Q471" s="23">
        <v>0.23393284688868099</v>
      </c>
      <c r="R471" s="23">
        <v>0.18</v>
      </c>
      <c r="S471" s="23">
        <v>0.20300000000000001</v>
      </c>
      <c r="T471" s="23">
        <v>0.21</v>
      </c>
      <c r="U471" s="203">
        <v>0.33984399999999998</v>
      </c>
      <c r="V471" s="199"/>
      <c r="W471" s="200"/>
      <c r="X471" s="200"/>
      <c r="Y471" s="200"/>
      <c r="Z471" s="200"/>
      <c r="AA471" s="200"/>
      <c r="AB471" s="200"/>
      <c r="AC471" s="200"/>
      <c r="AD471" s="200"/>
      <c r="AE471" s="200"/>
      <c r="AF471" s="200"/>
      <c r="AG471" s="200"/>
      <c r="AH471" s="200"/>
      <c r="AI471" s="200"/>
      <c r="AJ471" s="200"/>
      <c r="AK471" s="200"/>
      <c r="AL471" s="200"/>
      <c r="AM471" s="200"/>
      <c r="AN471" s="200"/>
      <c r="AO471" s="200"/>
      <c r="AP471" s="200"/>
      <c r="AQ471" s="200"/>
      <c r="AR471" s="200"/>
      <c r="AS471" s="200"/>
      <c r="AT471" s="200"/>
      <c r="AU471" s="200"/>
      <c r="AV471" s="200"/>
      <c r="AW471" s="200"/>
      <c r="AX471" s="200"/>
      <c r="AY471" s="200"/>
      <c r="AZ471" s="200"/>
      <c r="BA471" s="200"/>
      <c r="BB471" s="200"/>
      <c r="BC471" s="200"/>
      <c r="BD471" s="200"/>
      <c r="BE471" s="200"/>
      <c r="BF471" s="200"/>
      <c r="BG471" s="200"/>
      <c r="BH471" s="200"/>
      <c r="BI471" s="200"/>
      <c r="BJ471" s="200"/>
      <c r="BK471" s="200"/>
      <c r="BL471" s="200"/>
      <c r="BM471" s="56"/>
    </row>
    <row r="472" spans="1:65">
      <c r="A472" s="29"/>
      <c r="B472" s="20" t="s">
        <v>258</v>
      </c>
      <c r="C472" s="12"/>
      <c r="D472" s="205">
        <v>0.23500000000000001</v>
      </c>
      <c r="E472" s="205">
        <v>0.20666666666666667</v>
      </c>
      <c r="F472" s="205">
        <v>0.19166666666666665</v>
      </c>
      <c r="G472" s="205">
        <v>0.20666666666666667</v>
      </c>
      <c r="H472" s="205">
        <v>0.2859666666666667</v>
      </c>
      <c r="I472" s="205">
        <v>0.18999999999999997</v>
      </c>
      <c r="J472" s="205">
        <v>0.20833333333333334</v>
      </c>
      <c r="K472" s="205">
        <v>0.19999999999999998</v>
      </c>
      <c r="L472" s="205">
        <v>0.19499999999999998</v>
      </c>
      <c r="M472" s="205">
        <v>0.19666666666666666</v>
      </c>
      <c r="N472" s="205">
        <v>0.22188333333333335</v>
      </c>
      <c r="O472" s="205">
        <v>0.20333333333333334</v>
      </c>
      <c r="P472" s="205">
        <v>0.2026593000651227</v>
      </c>
      <c r="Q472" s="205">
        <v>0.23468484074332185</v>
      </c>
      <c r="R472" s="205">
        <v>0.18333333333333332</v>
      </c>
      <c r="S472" s="205">
        <v>0.20350000000000001</v>
      </c>
      <c r="T472" s="205">
        <v>0.20666666666666667</v>
      </c>
      <c r="U472" s="205">
        <v>0.33109961666666671</v>
      </c>
      <c r="V472" s="199"/>
      <c r="W472" s="200"/>
      <c r="X472" s="200"/>
      <c r="Y472" s="200"/>
      <c r="Z472" s="200"/>
      <c r="AA472" s="200"/>
      <c r="AB472" s="200"/>
      <c r="AC472" s="200"/>
      <c r="AD472" s="200"/>
      <c r="AE472" s="200"/>
      <c r="AF472" s="200"/>
      <c r="AG472" s="200"/>
      <c r="AH472" s="200"/>
      <c r="AI472" s="200"/>
      <c r="AJ472" s="200"/>
      <c r="AK472" s="200"/>
      <c r="AL472" s="200"/>
      <c r="AM472" s="200"/>
      <c r="AN472" s="200"/>
      <c r="AO472" s="200"/>
      <c r="AP472" s="200"/>
      <c r="AQ472" s="200"/>
      <c r="AR472" s="200"/>
      <c r="AS472" s="200"/>
      <c r="AT472" s="200"/>
      <c r="AU472" s="200"/>
      <c r="AV472" s="200"/>
      <c r="AW472" s="200"/>
      <c r="AX472" s="200"/>
      <c r="AY472" s="200"/>
      <c r="AZ472" s="200"/>
      <c r="BA472" s="200"/>
      <c r="BB472" s="200"/>
      <c r="BC472" s="200"/>
      <c r="BD472" s="200"/>
      <c r="BE472" s="200"/>
      <c r="BF472" s="200"/>
      <c r="BG472" s="200"/>
      <c r="BH472" s="200"/>
      <c r="BI472" s="200"/>
      <c r="BJ472" s="200"/>
      <c r="BK472" s="200"/>
      <c r="BL472" s="200"/>
      <c r="BM472" s="56"/>
    </row>
    <row r="473" spans="1:65">
      <c r="A473" s="29"/>
      <c r="B473" s="3" t="s">
        <v>259</v>
      </c>
      <c r="C473" s="28"/>
      <c r="D473" s="23">
        <v>0.23450000000000001</v>
      </c>
      <c r="E473" s="23">
        <v>0.21</v>
      </c>
      <c r="F473" s="23">
        <v>0.19</v>
      </c>
      <c r="G473" s="23">
        <v>0.21</v>
      </c>
      <c r="H473" s="23">
        <v>0.28395000000000004</v>
      </c>
      <c r="I473" s="23">
        <v>0.19</v>
      </c>
      <c r="J473" s="23">
        <v>0.21</v>
      </c>
      <c r="K473" s="23">
        <v>0.2</v>
      </c>
      <c r="L473" s="23">
        <v>0.19500000000000001</v>
      </c>
      <c r="M473" s="23">
        <v>0.2</v>
      </c>
      <c r="N473" s="23">
        <v>0.22220000000000001</v>
      </c>
      <c r="O473" s="23">
        <v>0.2</v>
      </c>
      <c r="P473" s="23">
        <v>0.20356078940593758</v>
      </c>
      <c r="Q473" s="23">
        <v>0.2346641132822799</v>
      </c>
      <c r="R473" s="23">
        <v>0.18</v>
      </c>
      <c r="S473" s="23">
        <v>0.20200000000000001</v>
      </c>
      <c r="T473" s="23">
        <v>0.21</v>
      </c>
      <c r="U473" s="23">
        <v>0.33138500000000004</v>
      </c>
      <c r="V473" s="199"/>
      <c r="W473" s="200"/>
      <c r="X473" s="200"/>
      <c r="Y473" s="200"/>
      <c r="Z473" s="200"/>
      <c r="AA473" s="200"/>
      <c r="AB473" s="200"/>
      <c r="AC473" s="200"/>
      <c r="AD473" s="200"/>
      <c r="AE473" s="200"/>
      <c r="AF473" s="200"/>
      <c r="AG473" s="200"/>
      <c r="AH473" s="200"/>
      <c r="AI473" s="200"/>
      <c r="AJ473" s="200"/>
      <c r="AK473" s="200"/>
      <c r="AL473" s="200"/>
      <c r="AM473" s="200"/>
      <c r="AN473" s="200"/>
      <c r="AO473" s="200"/>
      <c r="AP473" s="200"/>
      <c r="AQ473" s="200"/>
      <c r="AR473" s="200"/>
      <c r="AS473" s="200"/>
      <c r="AT473" s="200"/>
      <c r="AU473" s="200"/>
      <c r="AV473" s="200"/>
      <c r="AW473" s="200"/>
      <c r="AX473" s="200"/>
      <c r="AY473" s="200"/>
      <c r="AZ473" s="200"/>
      <c r="BA473" s="200"/>
      <c r="BB473" s="200"/>
      <c r="BC473" s="200"/>
      <c r="BD473" s="200"/>
      <c r="BE473" s="200"/>
      <c r="BF473" s="200"/>
      <c r="BG473" s="200"/>
      <c r="BH473" s="200"/>
      <c r="BI473" s="200"/>
      <c r="BJ473" s="200"/>
      <c r="BK473" s="200"/>
      <c r="BL473" s="200"/>
      <c r="BM473" s="56"/>
    </row>
    <row r="474" spans="1:65">
      <c r="A474" s="29"/>
      <c r="B474" s="3" t="s">
        <v>260</v>
      </c>
      <c r="C474" s="28"/>
      <c r="D474" s="23">
        <v>2.0976176963403048E-3</v>
      </c>
      <c r="E474" s="23">
        <v>5.163977794943213E-3</v>
      </c>
      <c r="F474" s="23">
        <v>1.1690451944500123E-2</v>
      </c>
      <c r="G474" s="23">
        <v>5.163977794943213E-3</v>
      </c>
      <c r="H474" s="23">
        <v>8.1126239076310426E-3</v>
      </c>
      <c r="I474" s="23">
        <v>3.0404709722440586E-17</v>
      </c>
      <c r="J474" s="23">
        <v>4.0824829046386219E-3</v>
      </c>
      <c r="K474" s="23">
        <v>3.0404709722440586E-17</v>
      </c>
      <c r="L474" s="23">
        <v>5.4772255750516665E-3</v>
      </c>
      <c r="M474" s="23">
        <v>5.1639777949432277E-3</v>
      </c>
      <c r="N474" s="23">
        <v>4.8503264494945617E-3</v>
      </c>
      <c r="O474" s="23">
        <v>5.163977794943213E-3</v>
      </c>
      <c r="P474" s="23">
        <v>2.2744639574271077E-3</v>
      </c>
      <c r="Q474" s="23">
        <v>1.3198259328209244E-3</v>
      </c>
      <c r="R474" s="23">
        <v>5.1639777949432277E-3</v>
      </c>
      <c r="S474" s="23">
        <v>4.5934736311423309E-3</v>
      </c>
      <c r="T474" s="23">
        <v>5.163977794943213E-3</v>
      </c>
      <c r="U474" s="23">
        <v>9.6568288224275021E-3</v>
      </c>
      <c r="V474" s="199"/>
      <c r="W474" s="200"/>
      <c r="X474" s="200"/>
      <c r="Y474" s="200"/>
      <c r="Z474" s="200"/>
      <c r="AA474" s="200"/>
      <c r="AB474" s="200"/>
      <c r="AC474" s="200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  <c r="AO474" s="200"/>
      <c r="AP474" s="200"/>
      <c r="AQ474" s="200"/>
      <c r="AR474" s="200"/>
      <c r="AS474" s="200"/>
      <c r="AT474" s="200"/>
      <c r="AU474" s="200"/>
      <c r="AV474" s="200"/>
      <c r="AW474" s="200"/>
      <c r="AX474" s="200"/>
      <c r="AY474" s="200"/>
      <c r="AZ474" s="200"/>
      <c r="BA474" s="200"/>
      <c r="BB474" s="200"/>
      <c r="BC474" s="200"/>
      <c r="BD474" s="200"/>
      <c r="BE474" s="200"/>
      <c r="BF474" s="200"/>
      <c r="BG474" s="200"/>
      <c r="BH474" s="200"/>
      <c r="BI474" s="200"/>
      <c r="BJ474" s="200"/>
      <c r="BK474" s="200"/>
      <c r="BL474" s="200"/>
      <c r="BM474" s="56"/>
    </row>
    <row r="475" spans="1:65">
      <c r="A475" s="29"/>
      <c r="B475" s="3" t="s">
        <v>86</v>
      </c>
      <c r="C475" s="28"/>
      <c r="D475" s="13">
        <v>8.926032750384276E-3</v>
      </c>
      <c r="E475" s="13">
        <v>2.4986989330370385E-2</v>
      </c>
      <c r="F475" s="13">
        <v>6.099366231913108E-2</v>
      </c>
      <c r="G475" s="13">
        <v>2.4986989330370385E-2</v>
      </c>
      <c r="H475" s="13">
        <v>2.8369124283591472E-2</v>
      </c>
      <c r="I475" s="13">
        <v>1.6002478801284522E-16</v>
      </c>
      <c r="J475" s="13">
        <v>1.9595917942265385E-2</v>
      </c>
      <c r="K475" s="13">
        <v>1.5202354861220294E-16</v>
      </c>
      <c r="L475" s="13">
        <v>2.8088336282316242E-2</v>
      </c>
      <c r="M475" s="13">
        <v>2.6257514211575735E-2</v>
      </c>
      <c r="N475" s="13">
        <v>2.1859805225694709E-2</v>
      </c>
      <c r="O475" s="13">
        <v>2.5396612106278096E-2</v>
      </c>
      <c r="P475" s="13">
        <v>1.1223091941481243E-2</v>
      </c>
      <c r="Q475" s="13">
        <v>5.6238226919157371E-3</v>
      </c>
      <c r="R475" s="13">
        <v>2.8167151608781246E-2</v>
      </c>
      <c r="S475" s="13">
        <v>2.257235199578541E-2</v>
      </c>
      <c r="T475" s="13">
        <v>2.4986989330370385E-2</v>
      </c>
      <c r="U475" s="13">
        <v>2.9165931750834609E-2</v>
      </c>
      <c r="V475" s="149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261</v>
      </c>
      <c r="C476" s="28"/>
      <c r="D476" s="13">
        <v>0.1422328398266437</v>
      </c>
      <c r="E476" s="13">
        <v>4.5168236773318604E-3</v>
      </c>
      <c r="F476" s="13">
        <v>-6.8391655460539047E-2</v>
      </c>
      <c r="G476" s="13">
        <v>4.5168236773318604E-3</v>
      </c>
      <c r="H476" s="13">
        <v>0.38995965005287614</v>
      </c>
      <c r="I476" s="13">
        <v>-7.6492597586969135E-2</v>
      </c>
      <c r="J476" s="13">
        <v>1.261776580376206E-2</v>
      </c>
      <c r="K476" s="13">
        <v>-2.7886944828388605E-2</v>
      </c>
      <c r="L476" s="13">
        <v>-5.218977120767887E-2</v>
      </c>
      <c r="M476" s="13">
        <v>-4.4088829081248782E-2</v>
      </c>
      <c r="N476" s="13">
        <v>7.8478425291638843E-2</v>
      </c>
      <c r="O476" s="13">
        <v>-1.1685060575528317E-2</v>
      </c>
      <c r="P476" s="13">
        <v>-1.4961243273766023E-2</v>
      </c>
      <c r="Q476" s="13">
        <v>0.14070098768726846</v>
      </c>
      <c r="R476" s="13">
        <v>-0.10889636609268949</v>
      </c>
      <c r="S476" s="13">
        <v>-1.0874966362885208E-2</v>
      </c>
      <c r="T476" s="13">
        <v>4.5168236773318604E-3</v>
      </c>
      <c r="U476" s="13">
        <v>0.60933129961991406</v>
      </c>
      <c r="V476" s="14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262</v>
      </c>
      <c r="C477" s="46"/>
      <c r="D477" s="44">
        <v>1.64</v>
      </c>
      <c r="E477" s="44">
        <v>0</v>
      </c>
      <c r="F477" s="44">
        <v>0.87</v>
      </c>
      <c r="G477" s="44">
        <v>0</v>
      </c>
      <c r="H477" s="44">
        <v>4.58</v>
      </c>
      <c r="I477" s="44">
        <v>0.96</v>
      </c>
      <c r="J477" s="44">
        <v>0.1</v>
      </c>
      <c r="K477" s="44" t="s">
        <v>263</v>
      </c>
      <c r="L477" s="44">
        <v>0.67</v>
      </c>
      <c r="M477" s="44">
        <v>0.57999999999999996</v>
      </c>
      <c r="N477" s="44">
        <v>0.88</v>
      </c>
      <c r="O477" s="44">
        <v>0.19</v>
      </c>
      <c r="P477" s="44">
        <v>0.23</v>
      </c>
      <c r="Q477" s="44">
        <v>1.62</v>
      </c>
      <c r="R477" s="44">
        <v>1.35</v>
      </c>
      <c r="S477" s="44">
        <v>0.18</v>
      </c>
      <c r="T477" s="44">
        <v>0</v>
      </c>
      <c r="U477" s="44">
        <v>7.19</v>
      </c>
      <c r="V477" s="149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 t="s">
        <v>325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BM478" s="55"/>
    </row>
    <row r="479" spans="1:65">
      <c r="BM479" s="55"/>
    </row>
    <row r="480" spans="1:65" ht="15">
      <c r="B480" s="8" t="s">
        <v>588</v>
      </c>
      <c r="BM480" s="27" t="s">
        <v>66</v>
      </c>
    </row>
    <row r="481" spans="1:65" ht="15">
      <c r="A481" s="24" t="s">
        <v>17</v>
      </c>
      <c r="B481" s="18" t="s">
        <v>111</v>
      </c>
      <c r="C481" s="15" t="s">
        <v>112</v>
      </c>
      <c r="D481" s="16" t="s">
        <v>223</v>
      </c>
      <c r="E481" s="17" t="s">
        <v>223</v>
      </c>
      <c r="F481" s="17" t="s">
        <v>223</v>
      </c>
      <c r="G481" s="17" t="s">
        <v>223</v>
      </c>
      <c r="H481" s="17" t="s">
        <v>223</v>
      </c>
      <c r="I481" s="17" t="s">
        <v>223</v>
      </c>
      <c r="J481" s="17" t="s">
        <v>223</v>
      </c>
      <c r="K481" s="17" t="s">
        <v>223</v>
      </c>
      <c r="L481" s="17" t="s">
        <v>223</v>
      </c>
      <c r="M481" s="17" t="s">
        <v>223</v>
      </c>
      <c r="N481" s="17" t="s">
        <v>223</v>
      </c>
      <c r="O481" s="17" t="s">
        <v>223</v>
      </c>
      <c r="P481" s="17" t="s">
        <v>223</v>
      </c>
      <c r="Q481" s="17" t="s">
        <v>223</v>
      </c>
      <c r="R481" s="17" t="s">
        <v>223</v>
      </c>
      <c r="S481" s="17" t="s">
        <v>223</v>
      </c>
      <c r="T481" s="17" t="s">
        <v>223</v>
      </c>
      <c r="U481" s="17" t="s">
        <v>223</v>
      </c>
      <c r="V481" s="17" t="s">
        <v>223</v>
      </c>
      <c r="W481" s="14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 t="s">
        <v>224</v>
      </c>
      <c r="C482" s="9" t="s">
        <v>224</v>
      </c>
      <c r="D482" s="147" t="s">
        <v>226</v>
      </c>
      <c r="E482" s="148" t="s">
        <v>227</v>
      </c>
      <c r="F482" s="148" t="s">
        <v>228</v>
      </c>
      <c r="G482" s="148" t="s">
        <v>229</v>
      </c>
      <c r="H482" s="148" t="s">
        <v>230</v>
      </c>
      <c r="I482" s="148" t="s">
        <v>231</v>
      </c>
      <c r="J482" s="148" t="s">
        <v>232</v>
      </c>
      <c r="K482" s="148" t="s">
        <v>234</v>
      </c>
      <c r="L482" s="148" t="s">
        <v>235</v>
      </c>
      <c r="M482" s="148" t="s">
        <v>236</v>
      </c>
      <c r="N482" s="148" t="s">
        <v>237</v>
      </c>
      <c r="O482" s="148" t="s">
        <v>264</v>
      </c>
      <c r="P482" s="148" t="s">
        <v>238</v>
      </c>
      <c r="Q482" s="148" t="s">
        <v>240</v>
      </c>
      <c r="R482" s="148" t="s">
        <v>241</v>
      </c>
      <c r="S482" s="148" t="s">
        <v>243</v>
      </c>
      <c r="T482" s="148" t="s">
        <v>244</v>
      </c>
      <c r="U482" s="148" t="s">
        <v>245</v>
      </c>
      <c r="V482" s="148" t="s">
        <v>246</v>
      </c>
      <c r="W482" s="14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s">
        <v>3</v>
      </c>
    </row>
    <row r="483" spans="1:65">
      <c r="A483" s="29"/>
      <c r="B483" s="19"/>
      <c r="C483" s="9"/>
      <c r="D483" s="10" t="s">
        <v>312</v>
      </c>
      <c r="E483" s="11" t="s">
        <v>266</v>
      </c>
      <c r="F483" s="11" t="s">
        <v>266</v>
      </c>
      <c r="G483" s="11" t="s">
        <v>266</v>
      </c>
      <c r="H483" s="11" t="s">
        <v>312</v>
      </c>
      <c r="I483" s="11" t="s">
        <v>266</v>
      </c>
      <c r="J483" s="11" t="s">
        <v>313</v>
      </c>
      <c r="K483" s="11" t="s">
        <v>266</v>
      </c>
      <c r="L483" s="11" t="s">
        <v>266</v>
      </c>
      <c r="M483" s="11" t="s">
        <v>266</v>
      </c>
      <c r="N483" s="11" t="s">
        <v>266</v>
      </c>
      <c r="O483" s="11" t="s">
        <v>266</v>
      </c>
      <c r="P483" s="11" t="s">
        <v>266</v>
      </c>
      <c r="Q483" s="11" t="s">
        <v>266</v>
      </c>
      <c r="R483" s="11" t="s">
        <v>266</v>
      </c>
      <c r="S483" s="11" t="s">
        <v>312</v>
      </c>
      <c r="T483" s="11" t="s">
        <v>312</v>
      </c>
      <c r="U483" s="11" t="s">
        <v>266</v>
      </c>
      <c r="V483" s="11" t="s">
        <v>312</v>
      </c>
      <c r="W483" s="14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9"/>
      <c r="C484" s="9"/>
      <c r="D484" s="25" t="s">
        <v>314</v>
      </c>
      <c r="E484" s="25" t="s">
        <v>315</v>
      </c>
      <c r="F484" s="25" t="s">
        <v>316</v>
      </c>
      <c r="G484" s="25" t="s">
        <v>317</v>
      </c>
      <c r="H484" s="25" t="s">
        <v>315</v>
      </c>
      <c r="I484" s="25" t="s">
        <v>315</v>
      </c>
      <c r="J484" s="25" t="s">
        <v>314</v>
      </c>
      <c r="K484" s="25" t="s">
        <v>315</v>
      </c>
      <c r="L484" s="25" t="s">
        <v>315</v>
      </c>
      <c r="M484" s="25" t="s">
        <v>315</v>
      </c>
      <c r="N484" s="25" t="s">
        <v>315</v>
      </c>
      <c r="O484" s="25" t="s">
        <v>315</v>
      </c>
      <c r="P484" s="25" t="s">
        <v>117</v>
      </c>
      <c r="Q484" s="25" t="s">
        <v>116</v>
      </c>
      <c r="R484" s="25" t="s">
        <v>316</v>
      </c>
      <c r="S484" s="25" t="s">
        <v>314</v>
      </c>
      <c r="T484" s="25" t="s">
        <v>317</v>
      </c>
      <c r="U484" s="25" t="s">
        <v>317</v>
      </c>
      <c r="V484" s="25" t="s">
        <v>317</v>
      </c>
      <c r="W484" s="14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3</v>
      </c>
    </row>
    <row r="485" spans="1:65">
      <c r="A485" s="29"/>
      <c r="B485" s="18">
        <v>1</v>
      </c>
      <c r="C485" s="14">
        <v>1</v>
      </c>
      <c r="D485" s="143">
        <v>9.07</v>
      </c>
      <c r="E485" s="143">
        <v>10</v>
      </c>
      <c r="F485" s="143">
        <v>9.9637032964589345</v>
      </c>
      <c r="G485" s="21">
        <v>7.6620047560851692</v>
      </c>
      <c r="H485" s="143">
        <v>10.199999999999999</v>
      </c>
      <c r="I485" s="21">
        <v>7.1</v>
      </c>
      <c r="J485" s="143" t="s">
        <v>282</v>
      </c>
      <c r="K485" s="21">
        <v>6.4</v>
      </c>
      <c r="L485" s="21">
        <v>6.9</v>
      </c>
      <c r="M485" s="21">
        <v>6.5</v>
      </c>
      <c r="N485" s="21">
        <v>7</v>
      </c>
      <c r="O485" s="21">
        <v>7.3</v>
      </c>
      <c r="P485" s="21">
        <v>8.2799999999999994</v>
      </c>
      <c r="Q485" s="21">
        <v>7.6</v>
      </c>
      <c r="R485" s="21">
        <v>6.8259538295336961</v>
      </c>
      <c r="S485" s="21">
        <v>7.3723244420324541</v>
      </c>
      <c r="T485" s="21">
        <v>7.3</v>
      </c>
      <c r="U485" s="21">
        <v>6.8</v>
      </c>
      <c r="V485" s="143">
        <v>6</v>
      </c>
      <c r="W485" s="14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</v>
      </c>
    </row>
    <row r="486" spans="1:65">
      <c r="A486" s="29"/>
      <c r="B486" s="19">
        <v>1</v>
      </c>
      <c r="C486" s="9">
        <v>2</v>
      </c>
      <c r="D486" s="144">
        <v>8.9</v>
      </c>
      <c r="E486" s="144">
        <v>9.3000000000000007</v>
      </c>
      <c r="F486" s="144">
        <v>9.2086565469205937</v>
      </c>
      <c r="G486" s="11">
        <v>7.7075028608421805</v>
      </c>
      <c r="H486" s="144">
        <v>9.5</v>
      </c>
      <c r="I486" s="11">
        <v>7.2</v>
      </c>
      <c r="J486" s="144" t="s">
        <v>282</v>
      </c>
      <c r="K486" s="11">
        <v>6.8</v>
      </c>
      <c r="L486" s="11">
        <v>7</v>
      </c>
      <c r="M486" s="11">
        <v>7.2</v>
      </c>
      <c r="N486" s="11">
        <v>7.6</v>
      </c>
      <c r="O486" s="11">
        <v>7.3</v>
      </c>
      <c r="P486" s="11">
        <v>8.4689999999999994</v>
      </c>
      <c r="Q486" s="11">
        <v>7.5</v>
      </c>
      <c r="R486" s="11">
        <v>6.7078862158042369</v>
      </c>
      <c r="S486" s="11">
        <v>7.416563206491074</v>
      </c>
      <c r="T486" s="11">
        <v>6.9</v>
      </c>
      <c r="U486" s="11">
        <v>6.7</v>
      </c>
      <c r="V486" s="144">
        <v>6</v>
      </c>
      <c r="W486" s="14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 t="e">
        <v>#N/A</v>
      </c>
    </row>
    <row r="487" spans="1:65">
      <c r="A487" s="29"/>
      <c r="B487" s="19">
        <v>1</v>
      </c>
      <c r="C487" s="9">
        <v>3</v>
      </c>
      <c r="D487" s="144">
        <v>8.75</v>
      </c>
      <c r="E487" s="144">
        <v>9.5</v>
      </c>
      <c r="F487" s="144">
        <v>9.8927828221581002</v>
      </c>
      <c r="G487" s="11">
        <v>7.6916563369719499</v>
      </c>
      <c r="H487" s="144">
        <v>9.5</v>
      </c>
      <c r="I487" s="11">
        <v>7</v>
      </c>
      <c r="J487" s="144" t="s">
        <v>282</v>
      </c>
      <c r="K487" s="11">
        <v>7.2</v>
      </c>
      <c r="L487" s="11">
        <v>6.7</v>
      </c>
      <c r="M487" s="11">
        <v>7.2</v>
      </c>
      <c r="N487" s="11">
        <v>7.9</v>
      </c>
      <c r="O487" s="11">
        <v>7.7000000000000011</v>
      </c>
      <c r="P487" s="11">
        <v>8.14</v>
      </c>
      <c r="Q487" s="11">
        <v>7.6</v>
      </c>
      <c r="R487" s="11">
        <v>6.5422693783071422</v>
      </c>
      <c r="S487" s="11">
        <v>7.0664165273971271</v>
      </c>
      <c r="T487" s="11">
        <v>6.9</v>
      </c>
      <c r="U487" s="11">
        <v>7.4</v>
      </c>
      <c r="V487" s="144">
        <v>6</v>
      </c>
      <c r="W487" s="14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16</v>
      </c>
    </row>
    <row r="488" spans="1:65">
      <c r="A488" s="29"/>
      <c r="B488" s="19">
        <v>1</v>
      </c>
      <c r="C488" s="9">
        <v>4</v>
      </c>
      <c r="D488" s="144">
        <v>8.9</v>
      </c>
      <c r="E488" s="144">
        <v>9.6</v>
      </c>
      <c r="F488" s="144">
        <v>9.9646143058796</v>
      </c>
      <c r="G488" s="11">
        <v>7.7131183937584087</v>
      </c>
      <c r="H488" s="144">
        <v>9.1</v>
      </c>
      <c r="I488" s="11">
        <v>7.4</v>
      </c>
      <c r="J488" s="144" t="s">
        <v>282</v>
      </c>
      <c r="K488" s="11">
        <v>7.2</v>
      </c>
      <c r="L488" s="11">
        <v>6.7</v>
      </c>
      <c r="M488" s="11">
        <v>7</v>
      </c>
      <c r="N488" s="11">
        <v>7</v>
      </c>
      <c r="O488" s="11">
        <v>7.8</v>
      </c>
      <c r="P488" s="11">
        <v>8.6890000000000001</v>
      </c>
      <c r="Q488" s="11">
        <v>7.7000000000000011</v>
      </c>
      <c r="R488" s="11">
        <v>6.7747239050486998</v>
      </c>
      <c r="S488" s="11">
        <v>7.1677671799623255</v>
      </c>
      <c r="T488" s="11">
        <v>7.3</v>
      </c>
      <c r="U488" s="11">
        <v>7</v>
      </c>
      <c r="V488" s="144">
        <v>6</v>
      </c>
      <c r="W488" s="149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7.2371987396273862</v>
      </c>
    </row>
    <row r="489" spans="1:65">
      <c r="A489" s="29"/>
      <c r="B489" s="19">
        <v>1</v>
      </c>
      <c r="C489" s="9">
        <v>5</v>
      </c>
      <c r="D489" s="144">
        <v>9.0299999999999994</v>
      </c>
      <c r="E489" s="144">
        <v>9.6</v>
      </c>
      <c r="F489" s="144">
        <v>9.6719873569975441</v>
      </c>
      <c r="G489" s="11">
        <v>7.7469087091620796</v>
      </c>
      <c r="H489" s="144">
        <v>9.6</v>
      </c>
      <c r="I489" s="11">
        <v>6.7</v>
      </c>
      <c r="J489" s="144" t="s">
        <v>282</v>
      </c>
      <c r="K489" s="11">
        <v>7.1</v>
      </c>
      <c r="L489" s="11">
        <v>6.6</v>
      </c>
      <c r="M489" s="11">
        <v>6.7</v>
      </c>
      <c r="N489" s="11">
        <v>6.7</v>
      </c>
      <c r="O489" s="11">
        <v>7.2</v>
      </c>
      <c r="P489" s="11">
        <v>8.5410000000000004</v>
      </c>
      <c r="Q489" s="11">
        <v>7.8</v>
      </c>
      <c r="R489" s="11">
        <v>6.6346291266677007</v>
      </c>
      <c r="S489" s="11">
        <v>7.1464604525872097</v>
      </c>
      <c r="T489" s="11">
        <v>6.8</v>
      </c>
      <c r="U489" s="11">
        <v>7.3</v>
      </c>
      <c r="V489" s="144">
        <v>6</v>
      </c>
      <c r="W489" s="149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157</v>
      </c>
    </row>
    <row r="490" spans="1:65">
      <c r="A490" s="29"/>
      <c r="B490" s="19">
        <v>1</v>
      </c>
      <c r="C490" s="9">
        <v>6</v>
      </c>
      <c r="D490" s="144">
        <v>8.8800000000000008</v>
      </c>
      <c r="E490" s="144">
        <v>9.6999999999999993</v>
      </c>
      <c r="F490" s="144">
        <v>8.9590655460178539</v>
      </c>
      <c r="G490" s="11">
        <v>7.7563741274329407</v>
      </c>
      <c r="H490" s="144">
        <v>10.199999999999999</v>
      </c>
      <c r="I490" s="11">
        <v>6.9</v>
      </c>
      <c r="J490" s="144" t="s">
        <v>282</v>
      </c>
      <c r="K490" s="11">
        <v>7</v>
      </c>
      <c r="L490" s="11">
        <v>6.8</v>
      </c>
      <c r="M490" s="11">
        <v>7.2</v>
      </c>
      <c r="N490" s="11">
        <v>7</v>
      </c>
      <c r="O490" s="11">
        <v>7.3</v>
      </c>
      <c r="P490" s="11">
        <v>8.6080000000000005</v>
      </c>
      <c r="Q490" s="11">
        <v>7.7000000000000011</v>
      </c>
      <c r="R490" s="11">
        <v>6.6572354952525341</v>
      </c>
      <c r="S490" s="11">
        <v>7.1847067475991606</v>
      </c>
      <c r="T490" s="11">
        <v>6.5</v>
      </c>
      <c r="U490" s="11">
        <v>6.9</v>
      </c>
      <c r="V490" s="144">
        <v>6</v>
      </c>
      <c r="W490" s="149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20" t="s">
        <v>258</v>
      </c>
      <c r="C491" s="12"/>
      <c r="D491" s="22">
        <v>8.9216666666666669</v>
      </c>
      <c r="E491" s="22">
        <v>9.6166666666666671</v>
      </c>
      <c r="F491" s="22">
        <v>9.6101349790721056</v>
      </c>
      <c r="G491" s="22">
        <v>7.7129275307087886</v>
      </c>
      <c r="H491" s="22">
        <v>9.6833333333333318</v>
      </c>
      <c r="I491" s="22">
        <v>7.0500000000000007</v>
      </c>
      <c r="J491" s="22" t="s">
        <v>626</v>
      </c>
      <c r="K491" s="22">
        <v>6.9499999999999993</v>
      </c>
      <c r="L491" s="22">
        <v>6.7833333333333323</v>
      </c>
      <c r="M491" s="22">
        <v>6.9666666666666677</v>
      </c>
      <c r="N491" s="22">
        <v>7.2</v>
      </c>
      <c r="O491" s="22">
        <v>7.4333333333333336</v>
      </c>
      <c r="P491" s="22">
        <v>8.4545000000000012</v>
      </c>
      <c r="Q491" s="22">
        <v>7.6499999999999995</v>
      </c>
      <c r="R491" s="22">
        <v>6.6904496584356679</v>
      </c>
      <c r="S491" s="22">
        <v>7.2257064260115582</v>
      </c>
      <c r="T491" s="22">
        <v>6.95</v>
      </c>
      <c r="U491" s="22">
        <v>7.0166666666666657</v>
      </c>
      <c r="V491" s="22">
        <v>6</v>
      </c>
      <c r="W491" s="149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259</v>
      </c>
      <c r="C492" s="28"/>
      <c r="D492" s="11">
        <v>8.9</v>
      </c>
      <c r="E492" s="11">
        <v>9.6</v>
      </c>
      <c r="F492" s="11">
        <v>9.7823850895778222</v>
      </c>
      <c r="G492" s="11">
        <v>7.710310627300295</v>
      </c>
      <c r="H492" s="11">
        <v>9.5500000000000007</v>
      </c>
      <c r="I492" s="11">
        <v>7.05</v>
      </c>
      <c r="J492" s="11" t="s">
        <v>626</v>
      </c>
      <c r="K492" s="11">
        <v>7.05</v>
      </c>
      <c r="L492" s="11">
        <v>6.75</v>
      </c>
      <c r="M492" s="11">
        <v>7.1</v>
      </c>
      <c r="N492" s="11">
        <v>7</v>
      </c>
      <c r="O492" s="11">
        <v>7.3</v>
      </c>
      <c r="P492" s="11">
        <v>8.504999999999999</v>
      </c>
      <c r="Q492" s="11">
        <v>7.65</v>
      </c>
      <c r="R492" s="11">
        <v>6.6825608555283855</v>
      </c>
      <c r="S492" s="11">
        <v>7.1762369637807435</v>
      </c>
      <c r="T492" s="11">
        <v>6.9</v>
      </c>
      <c r="U492" s="11">
        <v>6.95</v>
      </c>
      <c r="V492" s="11">
        <v>6</v>
      </c>
      <c r="W492" s="149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260</v>
      </c>
      <c r="C493" s="28"/>
      <c r="D493" s="23">
        <v>0.11478966271693038</v>
      </c>
      <c r="E493" s="23">
        <v>0.23166067138525384</v>
      </c>
      <c r="F493" s="23">
        <v>0.42882584021727632</v>
      </c>
      <c r="G493" s="23">
        <v>3.497823147675988E-2</v>
      </c>
      <c r="H493" s="23">
        <v>0.43550736694878822</v>
      </c>
      <c r="I493" s="23">
        <v>0.2428991560298224</v>
      </c>
      <c r="J493" s="23" t="s">
        <v>626</v>
      </c>
      <c r="K493" s="23">
        <v>0.30822070014844871</v>
      </c>
      <c r="L493" s="23">
        <v>0.14719601443879757</v>
      </c>
      <c r="M493" s="23">
        <v>0.30110906108363245</v>
      </c>
      <c r="N493" s="23">
        <v>0.45166359162544861</v>
      </c>
      <c r="O493" s="23">
        <v>0.25033311140691472</v>
      </c>
      <c r="P493" s="23">
        <v>0.2076562062641038</v>
      </c>
      <c r="Q493" s="23">
        <v>0.10488088481701538</v>
      </c>
      <c r="R493" s="23">
        <v>0.10192553201412104</v>
      </c>
      <c r="S493" s="23">
        <v>0.13756037165125107</v>
      </c>
      <c r="T493" s="23">
        <v>0.30822070014844871</v>
      </c>
      <c r="U493" s="23">
        <v>0.2786873995477131</v>
      </c>
      <c r="V493" s="23">
        <v>0</v>
      </c>
      <c r="W493" s="199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0"/>
      <c r="AT493" s="200"/>
      <c r="AU493" s="200"/>
      <c r="AV493" s="200"/>
      <c r="AW493" s="200"/>
      <c r="AX493" s="200"/>
      <c r="AY493" s="200"/>
      <c r="AZ493" s="200"/>
      <c r="BA493" s="200"/>
      <c r="BB493" s="200"/>
      <c r="BC493" s="200"/>
      <c r="BD493" s="200"/>
      <c r="BE493" s="200"/>
      <c r="BF493" s="200"/>
      <c r="BG493" s="200"/>
      <c r="BH493" s="200"/>
      <c r="BI493" s="200"/>
      <c r="BJ493" s="200"/>
      <c r="BK493" s="200"/>
      <c r="BL493" s="200"/>
      <c r="BM493" s="56"/>
    </row>
    <row r="494" spans="1:65">
      <c r="A494" s="29"/>
      <c r="B494" s="3" t="s">
        <v>86</v>
      </c>
      <c r="C494" s="28"/>
      <c r="D494" s="13">
        <v>1.286639223429072E-2</v>
      </c>
      <c r="E494" s="13">
        <v>2.4089497891014264E-2</v>
      </c>
      <c r="F494" s="13">
        <v>4.4622249443023024E-2</v>
      </c>
      <c r="G494" s="13">
        <v>4.5350136297138931E-3</v>
      </c>
      <c r="H494" s="13">
        <v>4.4974943230511696E-2</v>
      </c>
      <c r="I494" s="13">
        <v>3.4453780997137924E-2</v>
      </c>
      <c r="J494" s="13" t="s">
        <v>626</v>
      </c>
      <c r="K494" s="13">
        <v>4.4348302179632912E-2</v>
      </c>
      <c r="L494" s="13">
        <v>2.1699658148225689E-2</v>
      </c>
      <c r="M494" s="13">
        <v>4.3221396327794127E-2</v>
      </c>
      <c r="N494" s="13">
        <v>6.2731054392423422E-2</v>
      </c>
      <c r="O494" s="13">
        <v>3.3677100189271038E-2</v>
      </c>
      <c r="P494" s="13">
        <v>2.456161881413493E-2</v>
      </c>
      <c r="Q494" s="13">
        <v>1.3709919583923581E-2</v>
      </c>
      <c r="R494" s="13">
        <v>1.523448156965175E-2</v>
      </c>
      <c r="S494" s="13">
        <v>1.903763639719052E-2</v>
      </c>
      <c r="T494" s="13">
        <v>4.4348302179632905E-2</v>
      </c>
      <c r="U494" s="13">
        <v>3.9717919175446051E-2</v>
      </c>
      <c r="V494" s="13">
        <v>0</v>
      </c>
      <c r="W494" s="149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3" t="s">
        <v>261</v>
      </c>
      <c r="C495" s="28"/>
      <c r="D495" s="13">
        <v>0.23275137075011521</v>
      </c>
      <c r="E495" s="13">
        <v>0.32878300191073517</v>
      </c>
      <c r="F495" s="13">
        <v>0.3278804859194584</v>
      </c>
      <c r="G495" s="13">
        <v>6.5733829924628395E-2</v>
      </c>
      <c r="H495" s="13">
        <v>0.33799466916834819</v>
      </c>
      <c r="I495" s="13">
        <v>-2.5866187507381344E-2</v>
      </c>
      <c r="J495" s="13" t="s">
        <v>626</v>
      </c>
      <c r="K495" s="13">
        <v>-3.9683688393801653E-2</v>
      </c>
      <c r="L495" s="13">
        <v>-6.2712856537835204E-2</v>
      </c>
      <c r="M495" s="13">
        <v>-3.7380771579398009E-2</v>
      </c>
      <c r="N495" s="13">
        <v>-5.1399361777512143E-3</v>
      </c>
      <c r="O495" s="13">
        <v>2.7100899223895691E-2</v>
      </c>
      <c r="P495" s="13">
        <v>0.16820061244238937</v>
      </c>
      <c r="Q495" s="13">
        <v>5.7038817811139175E-2</v>
      </c>
      <c r="R495" s="13">
        <v>-7.5547059140159578E-2</v>
      </c>
      <c r="S495" s="13">
        <v>-1.587950535737237E-3</v>
      </c>
      <c r="T495" s="13">
        <v>-3.9683688393801542E-2</v>
      </c>
      <c r="U495" s="13">
        <v>-3.0472021136188188E-2</v>
      </c>
      <c r="V495" s="13">
        <v>-0.1709499468147927</v>
      </c>
      <c r="W495" s="149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45" t="s">
        <v>262</v>
      </c>
      <c r="C496" s="46"/>
      <c r="D496" s="44">
        <v>2.81</v>
      </c>
      <c r="E496" s="44">
        <v>4.04</v>
      </c>
      <c r="F496" s="44">
        <v>4.03</v>
      </c>
      <c r="G496" s="44">
        <v>0.68</v>
      </c>
      <c r="H496" s="44">
        <v>4.16</v>
      </c>
      <c r="I496" s="44">
        <v>0.49</v>
      </c>
      <c r="J496" s="44">
        <v>4.72</v>
      </c>
      <c r="K496" s="44">
        <v>0.67</v>
      </c>
      <c r="L496" s="44">
        <v>0.97</v>
      </c>
      <c r="M496" s="44">
        <v>0.64</v>
      </c>
      <c r="N496" s="44">
        <v>0.23</v>
      </c>
      <c r="O496" s="44">
        <v>0.18</v>
      </c>
      <c r="P496" s="44">
        <v>1.99</v>
      </c>
      <c r="Q496" s="44">
        <v>0.56999999999999995</v>
      </c>
      <c r="R496" s="44">
        <v>1.1299999999999999</v>
      </c>
      <c r="S496" s="44">
        <v>0.18</v>
      </c>
      <c r="T496" s="44">
        <v>0.67</v>
      </c>
      <c r="U496" s="44">
        <v>0.55000000000000004</v>
      </c>
      <c r="V496" s="44" t="s">
        <v>263</v>
      </c>
      <c r="W496" s="149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0" t="s">
        <v>299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BM497" s="55"/>
    </row>
    <row r="498" spans="1:65">
      <c r="BM498" s="55"/>
    </row>
    <row r="499" spans="1:65" ht="15">
      <c r="B499" s="8" t="s">
        <v>589</v>
      </c>
      <c r="BM499" s="27" t="s">
        <v>66</v>
      </c>
    </row>
    <row r="500" spans="1:65" ht="15">
      <c r="A500" s="24" t="s">
        <v>20</v>
      </c>
      <c r="B500" s="18" t="s">
        <v>111</v>
      </c>
      <c r="C500" s="15" t="s">
        <v>112</v>
      </c>
      <c r="D500" s="16" t="s">
        <v>223</v>
      </c>
      <c r="E500" s="17" t="s">
        <v>223</v>
      </c>
      <c r="F500" s="17" t="s">
        <v>223</v>
      </c>
      <c r="G500" s="17" t="s">
        <v>223</v>
      </c>
      <c r="H500" s="17" t="s">
        <v>223</v>
      </c>
      <c r="I500" s="17" t="s">
        <v>223</v>
      </c>
      <c r="J500" s="17" t="s">
        <v>223</v>
      </c>
      <c r="K500" s="17" t="s">
        <v>223</v>
      </c>
      <c r="L500" s="17" t="s">
        <v>223</v>
      </c>
      <c r="M500" s="17" t="s">
        <v>223</v>
      </c>
      <c r="N500" s="17" t="s">
        <v>223</v>
      </c>
      <c r="O500" s="17" t="s">
        <v>223</v>
      </c>
      <c r="P500" s="17" t="s">
        <v>223</v>
      </c>
      <c r="Q500" s="17" t="s">
        <v>223</v>
      </c>
      <c r="R500" s="17" t="s">
        <v>223</v>
      </c>
      <c r="S500" s="17" t="s">
        <v>223</v>
      </c>
      <c r="T500" s="17" t="s">
        <v>223</v>
      </c>
      <c r="U500" s="17" t="s">
        <v>223</v>
      </c>
      <c r="V500" s="149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 t="s">
        <v>224</v>
      </c>
      <c r="C501" s="9" t="s">
        <v>224</v>
      </c>
      <c r="D501" s="147" t="s">
        <v>226</v>
      </c>
      <c r="E501" s="148" t="s">
        <v>227</v>
      </c>
      <c r="F501" s="148" t="s">
        <v>228</v>
      </c>
      <c r="G501" s="148" t="s">
        <v>229</v>
      </c>
      <c r="H501" s="148" t="s">
        <v>230</v>
      </c>
      <c r="I501" s="148" t="s">
        <v>232</v>
      </c>
      <c r="J501" s="148" t="s">
        <v>234</v>
      </c>
      <c r="K501" s="148" t="s">
        <v>235</v>
      </c>
      <c r="L501" s="148" t="s">
        <v>236</v>
      </c>
      <c r="M501" s="148" t="s">
        <v>237</v>
      </c>
      <c r="N501" s="148" t="s">
        <v>264</v>
      </c>
      <c r="O501" s="148" t="s">
        <v>238</v>
      </c>
      <c r="P501" s="148" t="s">
        <v>241</v>
      </c>
      <c r="Q501" s="148" t="s">
        <v>243</v>
      </c>
      <c r="R501" s="148" t="s">
        <v>244</v>
      </c>
      <c r="S501" s="148" t="s">
        <v>245</v>
      </c>
      <c r="T501" s="148" t="s">
        <v>246</v>
      </c>
      <c r="U501" s="148" t="s">
        <v>249</v>
      </c>
      <c r="V501" s="149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s">
        <v>3</v>
      </c>
    </row>
    <row r="502" spans="1:65">
      <c r="A502" s="29"/>
      <c r="B502" s="19"/>
      <c r="C502" s="9"/>
      <c r="D502" s="10" t="s">
        <v>312</v>
      </c>
      <c r="E502" s="11" t="s">
        <v>266</v>
      </c>
      <c r="F502" s="11" t="s">
        <v>266</v>
      </c>
      <c r="G502" s="11" t="s">
        <v>266</v>
      </c>
      <c r="H502" s="11" t="s">
        <v>312</v>
      </c>
      <c r="I502" s="11" t="s">
        <v>313</v>
      </c>
      <c r="J502" s="11" t="s">
        <v>266</v>
      </c>
      <c r="K502" s="11" t="s">
        <v>266</v>
      </c>
      <c r="L502" s="11" t="s">
        <v>266</v>
      </c>
      <c r="M502" s="11" t="s">
        <v>266</v>
      </c>
      <c r="N502" s="11" t="s">
        <v>266</v>
      </c>
      <c r="O502" s="11" t="s">
        <v>266</v>
      </c>
      <c r="P502" s="11" t="s">
        <v>266</v>
      </c>
      <c r="Q502" s="11" t="s">
        <v>312</v>
      </c>
      <c r="R502" s="11" t="s">
        <v>312</v>
      </c>
      <c r="S502" s="11" t="s">
        <v>313</v>
      </c>
      <c r="T502" s="11" t="s">
        <v>312</v>
      </c>
      <c r="U502" s="11" t="s">
        <v>313</v>
      </c>
      <c r="V502" s="14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</v>
      </c>
    </row>
    <row r="503" spans="1:65">
      <c r="A503" s="29"/>
      <c r="B503" s="19"/>
      <c r="C503" s="9"/>
      <c r="D503" s="25" t="s">
        <v>314</v>
      </c>
      <c r="E503" s="25" t="s">
        <v>315</v>
      </c>
      <c r="F503" s="25" t="s">
        <v>316</v>
      </c>
      <c r="G503" s="25" t="s">
        <v>317</v>
      </c>
      <c r="H503" s="25" t="s">
        <v>315</v>
      </c>
      <c r="I503" s="25" t="s">
        <v>314</v>
      </c>
      <c r="J503" s="25" t="s">
        <v>315</v>
      </c>
      <c r="K503" s="25" t="s">
        <v>315</v>
      </c>
      <c r="L503" s="25" t="s">
        <v>315</v>
      </c>
      <c r="M503" s="25" t="s">
        <v>315</v>
      </c>
      <c r="N503" s="25" t="s">
        <v>315</v>
      </c>
      <c r="O503" s="25" t="s">
        <v>117</v>
      </c>
      <c r="P503" s="25" t="s">
        <v>316</v>
      </c>
      <c r="Q503" s="25" t="s">
        <v>314</v>
      </c>
      <c r="R503" s="25" t="s">
        <v>317</v>
      </c>
      <c r="S503" s="25" t="s">
        <v>317</v>
      </c>
      <c r="T503" s="25" t="s">
        <v>317</v>
      </c>
      <c r="U503" s="25" t="s">
        <v>316</v>
      </c>
      <c r="V503" s="149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</v>
      </c>
    </row>
    <row r="504" spans="1:65">
      <c r="A504" s="29"/>
      <c r="B504" s="18">
        <v>1</v>
      </c>
      <c r="C504" s="14">
        <v>1</v>
      </c>
      <c r="D504" s="21">
        <v>7.5</v>
      </c>
      <c r="E504" s="21">
        <v>6.71</v>
      </c>
      <c r="F504" s="21">
        <v>7.2177672123643601</v>
      </c>
      <c r="G504" s="143">
        <v>6.1729754206561003</v>
      </c>
      <c r="H504" s="21">
        <v>7.1</v>
      </c>
      <c r="I504" s="143">
        <v>8</v>
      </c>
      <c r="J504" s="21">
        <v>6.8</v>
      </c>
      <c r="K504" s="21">
        <v>7.7000000000000011</v>
      </c>
      <c r="L504" s="21">
        <v>7.5</v>
      </c>
      <c r="M504" s="21">
        <v>7.4</v>
      </c>
      <c r="N504" s="21">
        <v>7.3</v>
      </c>
      <c r="O504" s="21">
        <v>7</v>
      </c>
      <c r="P504" s="21">
        <v>7.0098162884268147</v>
      </c>
      <c r="Q504" s="21">
        <v>7.6990747601526657</v>
      </c>
      <c r="R504" s="143">
        <v>5</v>
      </c>
      <c r="S504" s="143">
        <v>7</v>
      </c>
      <c r="T504" s="21">
        <v>7.4</v>
      </c>
      <c r="U504" s="143">
        <v>9.8059999999999992</v>
      </c>
      <c r="V504" s="149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</v>
      </c>
    </row>
    <row r="505" spans="1:65">
      <c r="A505" s="29"/>
      <c r="B505" s="19">
        <v>1</v>
      </c>
      <c r="C505" s="9">
        <v>2</v>
      </c>
      <c r="D505" s="11">
        <v>7.6</v>
      </c>
      <c r="E505" s="11">
        <v>6.63</v>
      </c>
      <c r="F505" s="11">
        <v>6.7097892712238201</v>
      </c>
      <c r="G505" s="144">
        <v>6.1597514127195101</v>
      </c>
      <c r="H505" s="11">
        <v>6.7</v>
      </c>
      <c r="I505" s="144">
        <v>8</v>
      </c>
      <c r="J505" s="11">
        <v>7.2</v>
      </c>
      <c r="K505" s="11">
        <v>7.6</v>
      </c>
      <c r="L505" s="11">
        <v>7.5</v>
      </c>
      <c r="M505" s="11">
        <v>7.1</v>
      </c>
      <c r="N505" s="11">
        <v>7.4</v>
      </c>
      <c r="O505" s="11">
        <v>6.8</v>
      </c>
      <c r="P505" s="11">
        <v>7.2525910359381491</v>
      </c>
      <c r="Q505" s="11">
        <v>7.5436072734433388</v>
      </c>
      <c r="R505" s="144">
        <v>5</v>
      </c>
      <c r="S505" s="144">
        <v>7</v>
      </c>
      <c r="T505" s="11">
        <v>7.1</v>
      </c>
      <c r="U505" s="144">
        <v>9.6739999999999995</v>
      </c>
      <c r="V505" s="14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 t="e">
        <v>#N/A</v>
      </c>
    </row>
    <row r="506" spans="1:65">
      <c r="A506" s="29"/>
      <c r="B506" s="19">
        <v>1</v>
      </c>
      <c r="C506" s="9">
        <v>3</v>
      </c>
      <c r="D506" s="11">
        <v>7.3</v>
      </c>
      <c r="E506" s="11">
        <v>6.95</v>
      </c>
      <c r="F506" s="11">
        <v>7.2097582809412799</v>
      </c>
      <c r="G506" s="144">
        <v>6.1689388679089996</v>
      </c>
      <c r="H506" s="11">
        <v>6.9</v>
      </c>
      <c r="I506" s="144">
        <v>8</v>
      </c>
      <c r="J506" s="11">
        <v>7</v>
      </c>
      <c r="K506" s="11">
        <v>7.5</v>
      </c>
      <c r="L506" s="11">
        <v>7.4</v>
      </c>
      <c r="M506" s="11">
        <v>7.1</v>
      </c>
      <c r="N506" s="11">
        <v>7.3</v>
      </c>
      <c r="O506" s="11">
        <v>6.8</v>
      </c>
      <c r="P506" s="11">
        <v>7.2536191425190459</v>
      </c>
      <c r="Q506" s="11">
        <v>7.4877996641989997</v>
      </c>
      <c r="R506" s="144">
        <v>5</v>
      </c>
      <c r="S506" s="144">
        <v>7</v>
      </c>
      <c r="T506" s="11">
        <v>6.5</v>
      </c>
      <c r="U506" s="144">
        <v>9.7439999999999998</v>
      </c>
      <c r="V506" s="14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16</v>
      </c>
    </row>
    <row r="507" spans="1:65">
      <c r="A507" s="29"/>
      <c r="B507" s="19">
        <v>1</v>
      </c>
      <c r="C507" s="9">
        <v>4</v>
      </c>
      <c r="D507" s="11">
        <v>7.2</v>
      </c>
      <c r="E507" s="11">
        <v>7</v>
      </c>
      <c r="F507" s="11">
        <v>7.5273411697122103</v>
      </c>
      <c r="G507" s="144">
        <v>6.1309584001434603</v>
      </c>
      <c r="H507" s="11">
        <v>6.5</v>
      </c>
      <c r="I507" s="144">
        <v>8</v>
      </c>
      <c r="J507" s="11">
        <v>7.2</v>
      </c>
      <c r="K507" s="11">
        <v>7.6</v>
      </c>
      <c r="L507" s="11">
        <v>7.5</v>
      </c>
      <c r="M507" s="11">
        <v>7.2</v>
      </c>
      <c r="N507" s="11">
        <v>7.4</v>
      </c>
      <c r="O507" s="11">
        <v>6.9</v>
      </c>
      <c r="P507" s="11">
        <v>7.1134419250595959</v>
      </c>
      <c r="Q507" s="11">
        <v>7.7363569641056946</v>
      </c>
      <c r="R507" s="144">
        <v>5</v>
      </c>
      <c r="S507" s="144">
        <v>7</v>
      </c>
      <c r="T507" s="11">
        <v>7.4</v>
      </c>
      <c r="U507" s="144">
        <v>9.1080000000000005</v>
      </c>
      <c r="V507" s="14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7.1788830348877912</v>
      </c>
    </row>
    <row r="508" spans="1:65">
      <c r="A508" s="29"/>
      <c r="B508" s="19">
        <v>1</v>
      </c>
      <c r="C508" s="9">
        <v>5</v>
      </c>
      <c r="D508" s="11">
        <v>7.3</v>
      </c>
      <c r="E508" s="11">
        <v>6.55</v>
      </c>
      <c r="F508" s="11">
        <v>7.1054441299781104</v>
      </c>
      <c r="G508" s="144">
        <v>6.1785399727675001</v>
      </c>
      <c r="H508" s="11">
        <v>6.9</v>
      </c>
      <c r="I508" s="144">
        <v>8</v>
      </c>
      <c r="J508" s="11">
        <v>7</v>
      </c>
      <c r="K508" s="11">
        <v>7.5</v>
      </c>
      <c r="L508" s="11">
        <v>7.4</v>
      </c>
      <c r="M508" s="11">
        <v>7</v>
      </c>
      <c r="N508" s="11">
        <v>7.3</v>
      </c>
      <c r="O508" s="11">
        <v>6.9</v>
      </c>
      <c r="P508" s="11">
        <v>7.1222627510897576</v>
      </c>
      <c r="Q508" s="11">
        <v>7.5876899692268944</v>
      </c>
      <c r="R508" s="144">
        <v>5</v>
      </c>
      <c r="S508" s="144">
        <v>8</v>
      </c>
      <c r="T508" s="11">
        <v>6.7</v>
      </c>
      <c r="U508" s="144">
        <v>9.423</v>
      </c>
      <c r="V508" s="149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158</v>
      </c>
    </row>
    <row r="509" spans="1:65">
      <c r="A509" s="29"/>
      <c r="B509" s="19">
        <v>1</v>
      </c>
      <c r="C509" s="9">
        <v>6</v>
      </c>
      <c r="D509" s="11">
        <v>7.3</v>
      </c>
      <c r="E509" s="11">
        <v>6.72</v>
      </c>
      <c r="F509" s="11">
        <v>6.9410878571209604</v>
      </c>
      <c r="G509" s="144">
        <v>6.1966799039262996</v>
      </c>
      <c r="H509" s="11">
        <v>7.3</v>
      </c>
      <c r="I509" s="144">
        <v>8</v>
      </c>
      <c r="J509" s="11">
        <v>7.1</v>
      </c>
      <c r="K509" s="11">
        <v>7.5</v>
      </c>
      <c r="L509" s="11">
        <v>7.3</v>
      </c>
      <c r="M509" s="11">
        <v>7.4</v>
      </c>
      <c r="N509" s="11">
        <v>7.4</v>
      </c>
      <c r="O509" s="11">
        <v>7</v>
      </c>
      <c r="P509" s="11">
        <v>6.9075955697696765</v>
      </c>
      <c r="Q509" s="11">
        <v>7.7678334559764188</v>
      </c>
      <c r="R509" s="144">
        <v>5</v>
      </c>
      <c r="S509" s="144">
        <v>7</v>
      </c>
      <c r="T509" s="11">
        <v>6.5</v>
      </c>
      <c r="U509" s="144">
        <v>10.317</v>
      </c>
      <c r="V509" s="149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20" t="s">
        <v>258</v>
      </c>
      <c r="C510" s="12"/>
      <c r="D510" s="22">
        <v>7.3666666666666663</v>
      </c>
      <c r="E510" s="22">
        <v>6.7599999999999989</v>
      </c>
      <c r="F510" s="22">
        <v>7.1185313202234575</v>
      </c>
      <c r="G510" s="22">
        <v>6.1679739963536448</v>
      </c>
      <c r="H510" s="22">
        <v>6.8999999999999995</v>
      </c>
      <c r="I510" s="22">
        <v>8</v>
      </c>
      <c r="J510" s="22">
        <v>7.0500000000000007</v>
      </c>
      <c r="K510" s="22">
        <v>7.5666666666666664</v>
      </c>
      <c r="L510" s="22">
        <v>7.4333333333333327</v>
      </c>
      <c r="M510" s="22">
        <v>7.1999999999999993</v>
      </c>
      <c r="N510" s="22">
        <v>7.3499999999999988</v>
      </c>
      <c r="O510" s="22">
        <v>6.8999999999999995</v>
      </c>
      <c r="P510" s="22">
        <v>7.1098877854671736</v>
      </c>
      <c r="Q510" s="22">
        <v>7.6370603478506682</v>
      </c>
      <c r="R510" s="22">
        <v>5</v>
      </c>
      <c r="S510" s="22">
        <v>7.166666666666667</v>
      </c>
      <c r="T510" s="22">
        <v>6.9333333333333336</v>
      </c>
      <c r="U510" s="22">
        <v>9.6786666666666665</v>
      </c>
      <c r="V510" s="149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259</v>
      </c>
      <c r="C511" s="28"/>
      <c r="D511" s="11">
        <v>7.3</v>
      </c>
      <c r="E511" s="11">
        <v>6.7149999999999999</v>
      </c>
      <c r="F511" s="11">
        <v>7.1576012054596951</v>
      </c>
      <c r="G511" s="11">
        <v>6.1709571442825499</v>
      </c>
      <c r="H511" s="11">
        <v>6.9</v>
      </c>
      <c r="I511" s="11">
        <v>8</v>
      </c>
      <c r="J511" s="11">
        <v>7.05</v>
      </c>
      <c r="K511" s="11">
        <v>7.55</v>
      </c>
      <c r="L511" s="11">
        <v>7.45</v>
      </c>
      <c r="M511" s="11">
        <v>7.15</v>
      </c>
      <c r="N511" s="11">
        <v>7.35</v>
      </c>
      <c r="O511" s="11">
        <v>6.9</v>
      </c>
      <c r="P511" s="11">
        <v>7.1178523380746768</v>
      </c>
      <c r="Q511" s="11">
        <v>7.6433823646897796</v>
      </c>
      <c r="R511" s="11">
        <v>5</v>
      </c>
      <c r="S511" s="11">
        <v>7</v>
      </c>
      <c r="T511" s="11">
        <v>6.9</v>
      </c>
      <c r="U511" s="11">
        <v>9.7089999999999996</v>
      </c>
      <c r="V511" s="14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260</v>
      </c>
      <c r="C512" s="28"/>
      <c r="D512" s="23">
        <v>0.15055453054181611</v>
      </c>
      <c r="E512" s="23">
        <v>0.17821335527956383</v>
      </c>
      <c r="F512" s="23">
        <v>0.27713647665241609</v>
      </c>
      <c r="G512" s="23">
        <v>2.1906069723869871E-2</v>
      </c>
      <c r="H512" s="23">
        <v>0.2828427124746189</v>
      </c>
      <c r="I512" s="23">
        <v>0</v>
      </c>
      <c r="J512" s="23">
        <v>0.15165750888103111</v>
      </c>
      <c r="K512" s="23">
        <v>8.16496580927729E-2</v>
      </c>
      <c r="L512" s="23">
        <v>8.1649658092772595E-2</v>
      </c>
      <c r="M512" s="23">
        <v>0.16733200530681536</v>
      </c>
      <c r="N512" s="23">
        <v>5.4772255750516897E-2</v>
      </c>
      <c r="O512" s="23">
        <v>8.9442719099991672E-2</v>
      </c>
      <c r="P512" s="23">
        <v>0.13573882085023328</v>
      </c>
      <c r="Q512" s="23">
        <v>0.11336390450891277</v>
      </c>
      <c r="R512" s="23">
        <v>0</v>
      </c>
      <c r="S512" s="23">
        <v>0.40824829046386302</v>
      </c>
      <c r="T512" s="23">
        <v>0.42268979957726299</v>
      </c>
      <c r="U512" s="23">
        <v>0.40472196217485717</v>
      </c>
      <c r="V512" s="199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0"/>
      <c r="AT512" s="200"/>
      <c r="AU512" s="200"/>
      <c r="AV512" s="200"/>
      <c r="AW512" s="200"/>
      <c r="AX512" s="200"/>
      <c r="AY512" s="200"/>
      <c r="AZ512" s="200"/>
      <c r="BA512" s="200"/>
      <c r="BB512" s="200"/>
      <c r="BC512" s="200"/>
      <c r="BD512" s="200"/>
      <c r="BE512" s="200"/>
      <c r="BF512" s="200"/>
      <c r="BG512" s="200"/>
      <c r="BH512" s="200"/>
      <c r="BI512" s="200"/>
      <c r="BJ512" s="200"/>
      <c r="BK512" s="200"/>
      <c r="BL512" s="200"/>
      <c r="BM512" s="56"/>
    </row>
    <row r="513" spans="1:65">
      <c r="A513" s="29"/>
      <c r="B513" s="3" t="s">
        <v>86</v>
      </c>
      <c r="C513" s="28"/>
      <c r="D513" s="13">
        <v>2.0437266589386802E-2</v>
      </c>
      <c r="E513" s="13">
        <v>2.6362922378633708E-2</v>
      </c>
      <c r="F513" s="13">
        <v>3.8931693095889404E-2</v>
      </c>
      <c r="G513" s="13">
        <v>3.5515826974660079E-3</v>
      </c>
      <c r="H513" s="13">
        <v>4.0991697460089696E-2</v>
      </c>
      <c r="I513" s="13">
        <v>0</v>
      </c>
      <c r="J513" s="13">
        <v>2.1511703387380298E-2</v>
      </c>
      <c r="K513" s="13">
        <v>1.0790703712701265E-2</v>
      </c>
      <c r="L513" s="13">
        <v>1.0984258936247436E-2</v>
      </c>
      <c r="M513" s="13">
        <v>2.3240556292613245E-2</v>
      </c>
      <c r="N513" s="13">
        <v>7.4520075851043409E-3</v>
      </c>
      <c r="O513" s="13">
        <v>1.2962712913042271E-2</v>
      </c>
      <c r="P513" s="13">
        <v>1.9091556005664048E-2</v>
      </c>
      <c r="Q513" s="13">
        <v>1.4843918909298299E-2</v>
      </c>
      <c r="R513" s="13">
        <v>0</v>
      </c>
      <c r="S513" s="13">
        <v>5.6964877739143674E-2</v>
      </c>
      <c r="T513" s="13">
        <v>6.0964874939028316E-2</v>
      </c>
      <c r="U513" s="13">
        <v>4.1815879822447014E-2</v>
      </c>
      <c r="V513" s="14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3" t="s">
        <v>261</v>
      </c>
      <c r="C514" s="28"/>
      <c r="D514" s="13">
        <v>2.6157778426850964E-2</v>
      </c>
      <c r="E514" s="13">
        <v>-5.8349332737713255E-2</v>
      </c>
      <c r="F514" s="13">
        <v>-8.4068391100728945E-3</v>
      </c>
      <c r="G514" s="13">
        <v>-0.14081703708241955</v>
      </c>
      <c r="H514" s="13">
        <v>-3.8847691699736786E-2</v>
      </c>
      <c r="I514" s="13">
        <v>0.11437948788436314</v>
      </c>
      <c r="J514" s="13">
        <v>-1.7953076301904791E-2</v>
      </c>
      <c r="K514" s="13">
        <v>5.4017265623960142E-2</v>
      </c>
      <c r="L514" s="13">
        <v>3.544427415922069E-2</v>
      </c>
      <c r="M514" s="13">
        <v>2.9415390959268706E-3</v>
      </c>
      <c r="N514" s="13">
        <v>2.3836154493758643E-2</v>
      </c>
      <c r="O514" s="13">
        <v>-3.8847691699736786E-2</v>
      </c>
      <c r="P514" s="13">
        <v>-9.6108613394751963E-3</v>
      </c>
      <c r="Q514" s="13">
        <v>6.3822924922475543E-2</v>
      </c>
      <c r="R514" s="13">
        <v>-0.30351282007227298</v>
      </c>
      <c r="S514" s="13">
        <v>-1.7017087702578815E-3</v>
      </c>
      <c r="T514" s="13">
        <v>-3.4204443833551812E-2</v>
      </c>
      <c r="U514" s="13">
        <v>0.34821345042543217</v>
      </c>
      <c r="V514" s="14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29"/>
      <c r="B515" s="45" t="s">
        <v>262</v>
      </c>
      <c r="C515" s="46"/>
      <c r="D515" s="44">
        <v>0.72</v>
      </c>
      <c r="E515" s="44">
        <v>1.04</v>
      </c>
      <c r="F515" s="44">
        <v>0</v>
      </c>
      <c r="G515" s="44">
        <v>2.77</v>
      </c>
      <c r="H515" s="44">
        <v>0.64</v>
      </c>
      <c r="I515" s="44" t="s">
        <v>263</v>
      </c>
      <c r="J515" s="44">
        <v>0.2</v>
      </c>
      <c r="K515" s="44">
        <v>1.31</v>
      </c>
      <c r="L515" s="44">
        <v>0.92</v>
      </c>
      <c r="M515" s="44">
        <v>0.24</v>
      </c>
      <c r="N515" s="44">
        <v>0.67</v>
      </c>
      <c r="O515" s="44">
        <v>0.64</v>
      </c>
      <c r="P515" s="44">
        <v>0.03</v>
      </c>
      <c r="Q515" s="44">
        <v>1.51</v>
      </c>
      <c r="R515" s="44" t="s">
        <v>263</v>
      </c>
      <c r="S515" s="44" t="s">
        <v>263</v>
      </c>
      <c r="T515" s="44">
        <v>0.54</v>
      </c>
      <c r="U515" s="44">
        <v>7.46</v>
      </c>
      <c r="V515" s="149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BM516" s="55"/>
    </row>
    <row r="517" spans="1:65" ht="15">
      <c r="B517" s="8" t="s">
        <v>590</v>
      </c>
      <c r="BM517" s="27" t="s">
        <v>66</v>
      </c>
    </row>
    <row r="518" spans="1:65" ht="15">
      <c r="A518" s="24" t="s">
        <v>23</v>
      </c>
      <c r="B518" s="18" t="s">
        <v>111</v>
      </c>
      <c r="C518" s="15" t="s">
        <v>112</v>
      </c>
      <c r="D518" s="16" t="s">
        <v>223</v>
      </c>
      <c r="E518" s="17" t="s">
        <v>223</v>
      </c>
      <c r="F518" s="17" t="s">
        <v>223</v>
      </c>
      <c r="G518" s="17" t="s">
        <v>223</v>
      </c>
      <c r="H518" s="17" t="s">
        <v>223</v>
      </c>
      <c r="I518" s="17" t="s">
        <v>223</v>
      </c>
      <c r="J518" s="17" t="s">
        <v>223</v>
      </c>
      <c r="K518" s="149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224</v>
      </c>
      <c r="C519" s="9" t="s">
        <v>224</v>
      </c>
      <c r="D519" s="147" t="s">
        <v>227</v>
      </c>
      <c r="E519" s="148" t="s">
        <v>228</v>
      </c>
      <c r="F519" s="148" t="s">
        <v>230</v>
      </c>
      <c r="G519" s="148" t="s">
        <v>238</v>
      </c>
      <c r="H519" s="148" t="s">
        <v>241</v>
      </c>
      <c r="I519" s="148" t="s">
        <v>244</v>
      </c>
      <c r="J519" s="148" t="s">
        <v>245</v>
      </c>
      <c r="K519" s="149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3</v>
      </c>
    </row>
    <row r="520" spans="1:65">
      <c r="A520" s="29"/>
      <c r="B520" s="19"/>
      <c r="C520" s="9"/>
      <c r="D520" s="10" t="s">
        <v>266</v>
      </c>
      <c r="E520" s="11" t="s">
        <v>266</v>
      </c>
      <c r="F520" s="11" t="s">
        <v>312</v>
      </c>
      <c r="G520" s="11" t="s">
        <v>266</v>
      </c>
      <c r="H520" s="11" t="s">
        <v>266</v>
      </c>
      <c r="I520" s="11" t="s">
        <v>312</v>
      </c>
      <c r="J520" s="11" t="s">
        <v>266</v>
      </c>
      <c r="K520" s="149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9"/>
      <c r="C521" s="9"/>
      <c r="D521" s="25" t="s">
        <v>315</v>
      </c>
      <c r="E521" s="25" t="s">
        <v>316</v>
      </c>
      <c r="F521" s="25" t="s">
        <v>315</v>
      </c>
      <c r="G521" s="25" t="s">
        <v>117</v>
      </c>
      <c r="H521" s="25" t="s">
        <v>316</v>
      </c>
      <c r="I521" s="25" t="s">
        <v>317</v>
      </c>
      <c r="J521" s="25" t="s">
        <v>317</v>
      </c>
      <c r="K521" s="149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197">
        <v>0.05</v>
      </c>
      <c r="E522" s="197">
        <v>3.3049782839297444E-2</v>
      </c>
      <c r="F522" s="198" t="s">
        <v>108</v>
      </c>
      <c r="G522" s="197">
        <v>4.2999999999999997E-2</v>
      </c>
      <c r="H522" s="198" t="s">
        <v>305</v>
      </c>
      <c r="I522" s="197">
        <v>0.04</v>
      </c>
      <c r="J522" s="197">
        <v>0.04</v>
      </c>
      <c r="K522" s="199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  <c r="AA522" s="200"/>
      <c r="AB522" s="200"/>
      <c r="AC522" s="200"/>
      <c r="AD522" s="200"/>
      <c r="AE522" s="200"/>
      <c r="AF522" s="200"/>
      <c r="AG522" s="200"/>
      <c r="AH522" s="200"/>
      <c r="AI522" s="200"/>
      <c r="AJ522" s="200"/>
      <c r="AK522" s="200"/>
      <c r="AL522" s="200"/>
      <c r="AM522" s="200"/>
      <c r="AN522" s="200"/>
      <c r="AO522" s="200"/>
      <c r="AP522" s="200"/>
      <c r="AQ522" s="200"/>
      <c r="AR522" s="200"/>
      <c r="AS522" s="200"/>
      <c r="AT522" s="200"/>
      <c r="AU522" s="200"/>
      <c r="AV522" s="200"/>
      <c r="AW522" s="200"/>
      <c r="AX522" s="200"/>
      <c r="AY522" s="200"/>
      <c r="AZ522" s="200"/>
      <c r="BA522" s="200"/>
      <c r="BB522" s="200"/>
      <c r="BC522" s="200"/>
      <c r="BD522" s="200"/>
      <c r="BE522" s="200"/>
      <c r="BF522" s="200"/>
      <c r="BG522" s="200"/>
      <c r="BH522" s="200"/>
      <c r="BI522" s="200"/>
      <c r="BJ522" s="200"/>
      <c r="BK522" s="200"/>
      <c r="BL522" s="200"/>
      <c r="BM522" s="201">
        <v>1</v>
      </c>
    </row>
    <row r="523" spans="1:65">
      <c r="A523" s="29"/>
      <c r="B523" s="19">
        <v>1</v>
      </c>
      <c r="C523" s="9">
        <v>2</v>
      </c>
      <c r="D523" s="23">
        <v>0.05</v>
      </c>
      <c r="E523" s="23">
        <v>3.1543535817841042E-2</v>
      </c>
      <c r="F523" s="203" t="s">
        <v>108</v>
      </c>
      <c r="G523" s="23">
        <v>4.7E-2</v>
      </c>
      <c r="H523" s="203" t="s">
        <v>305</v>
      </c>
      <c r="I523" s="23">
        <v>0.04</v>
      </c>
      <c r="J523" s="23">
        <v>0.04</v>
      </c>
      <c r="K523" s="199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L523" s="200"/>
      <c r="AM523" s="200"/>
      <c r="AN523" s="200"/>
      <c r="AO523" s="200"/>
      <c r="AP523" s="200"/>
      <c r="AQ523" s="200"/>
      <c r="AR523" s="200"/>
      <c r="AS523" s="200"/>
      <c r="AT523" s="200"/>
      <c r="AU523" s="200"/>
      <c r="AV523" s="200"/>
      <c r="AW523" s="200"/>
      <c r="AX523" s="200"/>
      <c r="AY523" s="200"/>
      <c r="AZ523" s="200"/>
      <c r="BA523" s="200"/>
      <c r="BB523" s="200"/>
      <c r="BC523" s="200"/>
      <c r="BD523" s="200"/>
      <c r="BE523" s="200"/>
      <c r="BF523" s="200"/>
      <c r="BG523" s="200"/>
      <c r="BH523" s="200"/>
      <c r="BI523" s="200"/>
      <c r="BJ523" s="200"/>
      <c r="BK523" s="200"/>
      <c r="BL523" s="200"/>
      <c r="BM523" s="201" t="e">
        <v>#N/A</v>
      </c>
    </row>
    <row r="524" spans="1:65">
      <c r="A524" s="29"/>
      <c r="B524" s="19">
        <v>1</v>
      </c>
      <c r="C524" s="9">
        <v>3</v>
      </c>
      <c r="D524" s="23">
        <v>0.05</v>
      </c>
      <c r="E524" s="23">
        <v>3.848052220815134E-2</v>
      </c>
      <c r="F524" s="203" t="s">
        <v>108</v>
      </c>
      <c r="G524" s="23">
        <v>4.5999999999999999E-2</v>
      </c>
      <c r="H524" s="203" t="s">
        <v>305</v>
      </c>
      <c r="I524" s="23">
        <v>0.04</v>
      </c>
      <c r="J524" s="23">
        <v>0.04</v>
      </c>
      <c r="K524" s="199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  <c r="AA524" s="200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L524" s="200"/>
      <c r="AM524" s="200"/>
      <c r="AN524" s="200"/>
      <c r="AO524" s="200"/>
      <c r="AP524" s="200"/>
      <c r="AQ524" s="200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200"/>
      <c r="BB524" s="200"/>
      <c r="BC524" s="200"/>
      <c r="BD524" s="200"/>
      <c r="BE524" s="200"/>
      <c r="BF524" s="200"/>
      <c r="BG524" s="200"/>
      <c r="BH524" s="200"/>
      <c r="BI524" s="200"/>
      <c r="BJ524" s="200"/>
      <c r="BK524" s="200"/>
      <c r="BL524" s="200"/>
      <c r="BM524" s="201">
        <v>16</v>
      </c>
    </row>
    <row r="525" spans="1:65">
      <c r="A525" s="29"/>
      <c r="B525" s="19">
        <v>1</v>
      </c>
      <c r="C525" s="9">
        <v>4</v>
      </c>
      <c r="D525" s="23">
        <v>0.05</v>
      </c>
      <c r="E525" s="23">
        <v>3.0193501787857638E-2</v>
      </c>
      <c r="F525" s="203" t="s">
        <v>108</v>
      </c>
      <c r="G525" s="23">
        <v>4.8000000000000001E-2</v>
      </c>
      <c r="H525" s="203" t="s">
        <v>305</v>
      </c>
      <c r="I525" s="23">
        <v>0.04</v>
      </c>
      <c r="J525" s="23">
        <v>0.04</v>
      </c>
      <c r="K525" s="199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  <c r="AA525" s="200"/>
      <c r="AB525" s="200"/>
      <c r="AC525" s="200"/>
      <c r="AD525" s="200"/>
      <c r="AE525" s="200"/>
      <c r="AF525" s="200"/>
      <c r="AG525" s="200"/>
      <c r="AH525" s="200"/>
      <c r="AI525" s="200"/>
      <c r="AJ525" s="200"/>
      <c r="AK525" s="200"/>
      <c r="AL525" s="200"/>
      <c r="AM525" s="200"/>
      <c r="AN525" s="200"/>
      <c r="AO525" s="200"/>
      <c r="AP525" s="200"/>
      <c r="AQ525" s="200"/>
      <c r="AR525" s="200"/>
      <c r="AS525" s="200"/>
      <c r="AT525" s="200"/>
      <c r="AU525" s="200"/>
      <c r="AV525" s="200"/>
      <c r="AW525" s="200"/>
      <c r="AX525" s="200"/>
      <c r="AY525" s="200"/>
      <c r="AZ525" s="200"/>
      <c r="BA525" s="200"/>
      <c r="BB525" s="200"/>
      <c r="BC525" s="200"/>
      <c r="BD525" s="200"/>
      <c r="BE525" s="200"/>
      <c r="BF525" s="200"/>
      <c r="BG525" s="200"/>
      <c r="BH525" s="200"/>
      <c r="BI525" s="200"/>
      <c r="BJ525" s="200"/>
      <c r="BK525" s="200"/>
      <c r="BL525" s="200"/>
      <c r="BM525" s="201">
        <v>4.1031995571808047E-2</v>
      </c>
    </row>
    <row r="526" spans="1:65">
      <c r="A526" s="29"/>
      <c r="B526" s="19">
        <v>1</v>
      </c>
      <c r="C526" s="9">
        <v>5</v>
      </c>
      <c r="D526" s="23">
        <v>0.05</v>
      </c>
      <c r="E526" s="23">
        <v>3.0579044131013339E-2</v>
      </c>
      <c r="F526" s="203" t="s">
        <v>108</v>
      </c>
      <c r="G526" s="23">
        <v>4.3999999999999997E-2</v>
      </c>
      <c r="H526" s="203" t="s">
        <v>305</v>
      </c>
      <c r="I526" s="23">
        <v>0.04</v>
      </c>
      <c r="J526" s="23">
        <v>0.04</v>
      </c>
      <c r="K526" s="199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  <c r="AA526" s="200"/>
      <c r="AB526" s="200"/>
      <c r="AC526" s="200"/>
      <c r="AD526" s="200"/>
      <c r="AE526" s="200"/>
      <c r="AF526" s="200"/>
      <c r="AG526" s="200"/>
      <c r="AH526" s="200"/>
      <c r="AI526" s="200"/>
      <c r="AJ526" s="200"/>
      <c r="AK526" s="200"/>
      <c r="AL526" s="200"/>
      <c r="AM526" s="200"/>
      <c r="AN526" s="200"/>
      <c r="AO526" s="200"/>
      <c r="AP526" s="200"/>
      <c r="AQ526" s="200"/>
      <c r="AR526" s="200"/>
      <c r="AS526" s="200"/>
      <c r="AT526" s="200"/>
      <c r="AU526" s="200"/>
      <c r="AV526" s="200"/>
      <c r="AW526" s="200"/>
      <c r="AX526" s="200"/>
      <c r="AY526" s="200"/>
      <c r="AZ526" s="200"/>
      <c r="BA526" s="200"/>
      <c r="BB526" s="200"/>
      <c r="BC526" s="200"/>
      <c r="BD526" s="200"/>
      <c r="BE526" s="200"/>
      <c r="BF526" s="200"/>
      <c r="BG526" s="200"/>
      <c r="BH526" s="200"/>
      <c r="BI526" s="200"/>
      <c r="BJ526" s="200"/>
      <c r="BK526" s="200"/>
      <c r="BL526" s="200"/>
      <c r="BM526" s="201">
        <v>159</v>
      </c>
    </row>
    <row r="527" spans="1:65">
      <c r="A527" s="29"/>
      <c r="B527" s="19">
        <v>1</v>
      </c>
      <c r="C527" s="9">
        <v>6</v>
      </c>
      <c r="D527" s="23">
        <v>0.05</v>
      </c>
      <c r="E527" s="23">
        <v>2.2113480370080447E-2</v>
      </c>
      <c r="F527" s="203" t="s">
        <v>108</v>
      </c>
      <c r="G527" s="23">
        <v>4.7E-2</v>
      </c>
      <c r="H527" s="203" t="s">
        <v>305</v>
      </c>
      <c r="I527" s="23">
        <v>0.03</v>
      </c>
      <c r="J527" s="23">
        <v>0.04</v>
      </c>
      <c r="K527" s="199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  <c r="BC527" s="200"/>
      <c r="BD527" s="200"/>
      <c r="BE527" s="200"/>
      <c r="BF527" s="200"/>
      <c r="BG527" s="200"/>
      <c r="BH527" s="200"/>
      <c r="BI527" s="200"/>
      <c r="BJ527" s="200"/>
      <c r="BK527" s="200"/>
      <c r="BL527" s="200"/>
      <c r="BM527" s="56"/>
    </row>
    <row r="528" spans="1:65">
      <c r="A528" s="29"/>
      <c r="B528" s="20" t="s">
        <v>258</v>
      </c>
      <c r="C528" s="12"/>
      <c r="D528" s="205">
        <v>4.9999999999999996E-2</v>
      </c>
      <c r="E528" s="205">
        <v>3.0993311192373547E-2</v>
      </c>
      <c r="F528" s="205" t="s">
        <v>626</v>
      </c>
      <c r="G528" s="205">
        <v>4.583333333333333E-2</v>
      </c>
      <c r="H528" s="205" t="s">
        <v>626</v>
      </c>
      <c r="I528" s="205">
        <v>3.8333333333333337E-2</v>
      </c>
      <c r="J528" s="205">
        <v>0.04</v>
      </c>
      <c r="K528" s="199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00"/>
      <c r="AT528" s="200"/>
      <c r="AU528" s="200"/>
      <c r="AV528" s="200"/>
      <c r="AW528" s="200"/>
      <c r="AX528" s="200"/>
      <c r="AY528" s="200"/>
      <c r="AZ528" s="200"/>
      <c r="BA528" s="200"/>
      <c r="BB528" s="200"/>
      <c r="BC528" s="200"/>
      <c r="BD528" s="200"/>
      <c r="BE528" s="200"/>
      <c r="BF528" s="200"/>
      <c r="BG528" s="200"/>
      <c r="BH528" s="200"/>
      <c r="BI528" s="200"/>
      <c r="BJ528" s="200"/>
      <c r="BK528" s="200"/>
      <c r="BL528" s="200"/>
      <c r="BM528" s="56"/>
    </row>
    <row r="529" spans="1:65">
      <c r="A529" s="29"/>
      <c r="B529" s="3" t="s">
        <v>259</v>
      </c>
      <c r="C529" s="28"/>
      <c r="D529" s="23">
        <v>0.05</v>
      </c>
      <c r="E529" s="23">
        <v>3.1061289974427191E-2</v>
      </c>
      <c r="F529" s="23" t="s">
        <v>626</v>
      </c>
      <c r="G529" s="23">
        <v>4.65E-2</v>
      </c>
      <c r="H529" s="23" t="s">
        <v>626</v>
      </c>
      <c r="I529" s="23">
        <v>0.04</v>
      </c>
      <c r="J529" s="23">
        <v>0.04</v>
      </c>
      <c r="K529" s="199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00"/>
      <c r="AT529" s="200"/>
      <c r="AU529" s="200"/>
      <c r="AV529" s="200"/>
      <c r="AW529" s="200"/>
      <c r="AX529" s="200"/>
      <c r="AY529" s="200"/>
      <c r="AZ529" s="200"/>
      <c r="BA529" s="200"/>
      <c r="BB529" s="200"/>
      <c r="BC529" s="200"/>
      <c r="BD529" s="200"/>
      <c r="BE529" s="200"/>
      <c r="BF529" s="200"/>
      <c r="BG529" s="200"/>
      <c r="BH529" s="200"/>
      <c r="BI529" s="200"/>
      <c r="BJ529" s="200"/>
      <c r="BK529" s="200"/>
      <c r="BL529" s="200"/>
      <c r="BM529" s="56"/>
    </row>
    <row r="530" spans="1:65">
      <c r="A530" s="29"/>
      <c r="B530" s="3" t="s">
        <v>260</v>
      </c>
      <c r="C530" s="28"/>
      <c r="D530" s="23">
        <v>7.6011774306101464E-18</v>
      </c>
      <c r="E530" s="23">
        <v>5.2962790576419547E-3</v>
      </c>
      <c r="F530" s="23" t="s">
        <v>626</v>
      </c>
      <c r="G530" s="23">
        <v>1.9407902170679532E-3</v>
      </c>
      <c r="H530" s="23" t="s">
        <v>626</v>
      </c>
      <c r="I530" s="23">
        <v>4.0824829046386306E-3</v>
      </c>
      <c r="J530" s="23">
        <v>0</v>
      </c>
      <c r="K530" s="199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00"/>
      <c r="AT530" s="200"/>
      <c r="AU530" s="200"/>
      <c r="AV530" s="200"/>
      <c r="AW530" s="200"/>
      <c r="AX530" s="200"/>
      <c r="AY530" s="200"/>
      <c r="AZ530" s="200"/>
      <c r="BA530" s="200"/>
      <c r="BB530" s="200"/>
      <c r="BC530" s="200"/>
      <c r="BD530" s="200"/>
      <c r="BE530" s="200"/>
      <c r="BF530" s="200"/>
      <c r="BG530" s="200"/>
      <c r="BH530" s="200"/>
      <c r="BI530" s="200"/>
      <c r="BJ530" s="200"/>
      <c r="BK530" s="200"/>
      <c r="BL530" s="200"/>
      <c r="BM530" s="56"/>
    </row>
    <row r="531" spans="1:65">
      <c r="A531" s="29"/>
      <c r="B531" s="3" t="s">
        <v>86</v>
      </c>
      <c r="C531" s="28"/>
      <c r="D531" s="13">
        <v>1.5202354861220294E-16</v>
      </c>
      <c r="E531" s="13">
        <v>0.17088458295947412</v>
      </c>
      <c r="F531" s="13" t="s">
        <v>626</v>
      </c>
      <c r="G531" s="13">
        <v>4.2344513826937165E-2</v>
      </c>
      <c r="H531" s="13" t="s">
        <v>626</v>
      </c>
      <c r="I531" s="13">
        <v>0.10649955403405122</v>
      </c>
      <c r="J531" s="13">
        <v>0</v>
      </c>
      <c r="K531" s="149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261</v>
      </c>
      <c r="C532" s="28"/>
      <c r="D532" s="13">
        <v>0.2185612545336113</v>
      </c>
      <c r="E532" s="13">
        <v>-0.24465503662541344</v>
      </c>
      <c r="F532" s="13" t="s">
        <v>626</v>
      </c>
      <c r="G532" s="13">
        <v>0.1170144833224771</v>
      </c>
      <c r="H532" s="13" t="s">
        <v>626</v>
      </c>
      <c r="I532" s="13">
        <v>-6.5769704857564504E-2</v>
      </c>
      <c r="J532" s="13">
        <v>-2.5150996373110912E-2</v>
      </c>
      <c r="K532" s="149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45" t="s">
        <v>262</v>
      </c>
      <c r="C533" s="46"/>
      <c r="D533" s="44">
        <v>0.75</v>
      </c>
      <c r="E533" s="44">
        <v>0.67</v>
      </c>
      <c r="F533" s="44">
        <v>0.75</v>
      </c>
      <c r="G533" s="44">
        <v>0.44</v>
      </c>
      <c r="H533" s="44">
        <v>1.1200000000000001</v>
      </c>
      <c r="I533" s="44">
        <v>0.12</v>
      </c>
      <c r="J533" s="44">
        <v>0</v>
      </c>
      <c r="K533" s="149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0"/>
      <c r="C534" s="20"/>
      <c r="D534" s="20"/>
      <c r="E534" s="20"/>
      <c r="F534" s="20"/>
      <c r="G534" s="20"/>
      <c r="H534" s="20"/>
      <c r="I534" s="20"/>
      <c r="J534" s="20"/>
      <c r="BM534" s="55"/>
    </row>
    <row r="535" spans="1:65" ht="15">
      <c r="B535" s="8" t="s">
        <v>591</v>
      </c>
      <c r="BM535" s="27" t="s">
        <v>66</v>
      </c>
    </row>
    <row r="536" spans="1:65" ht="15">
      <c r="A536" s="24" t="s">
        <v>55</v>
      </c>
      <c r="B536" s="18" t="s">
        <v>111</v>
      </c>
      <c r="C536" s="15" t="s">
        <v>112</v>
      </c>
      <c r="D536" s="16" t="s">
        <v>223</v>
      </c>
      <c r="E536" s="17" t="s">
        <v>223</v>
      </c>
      <c r="F536" s="17" t="s">
        <v>223</v>
      </c>
      <c r="G536" s="17" t="s">
        <v>223</v>
      </c>
      <c r="H536" s="17" t="s">
        <v>223</v>
      </c>
      <c r="I536" s="17" t="s">
        <v>223</v>
      </c>
      <c r="J536" s="17" t="s">
        <v>223</v>
      </c>
      <c r="K536" s="17" t="s">
        <v>223</v>
      </c>
      <c r="L536" s="17" t="s">
        <v>223</v>
      </c>
      <c r="M536" s="17" t="s">
        <v>223</v>
      </c>
      <c r="N536" s="17" t="s">
        <v>223</v>
      </c>
      <c r="O536" s="17" t="s">
        <v>223</v>
      </c>
      <c r="P536" s="17" t="s">
        <v>223</v>
      </c>
      <c r="Q536" s="17" t="s">
        <v>223</v>
      </c>
      <c r="R536" s="17" t="s">
        <v>223</v>
      </c>
      <c r="S536" s="17" t="s">
        <v>223</v>
      </c>
      <c r="T536" s="17" t="s">
        <v>223</v>
      </c>
      <c r="U536" s="17" t="s">
        <v>223</v>
      </c>
      <c r="V536" s="17" t="s">
        <v>223</v>
      </c>
      <c r="W536" s="149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224</v>
      </c>
      <c r="C537" s="9" t="s">
        <v>224</v>
      </c>
      <c r="D537" s="147" t="s">
        <v>226</v>
      </c>
      <c r="E537" s="148" t="s">
        <v>227</v>
      </c>
      <c r="F537" s="148" t="s">
        <v>228</v>
      </c>
      <c r="G537" s="148" t="s">
        <v>230</v>
      </c>
      <c r="H537" s="148" t="s">
        <v>231</v>
      </c>
      <c r="I537" s="148" t="s">
        <v>232</v>
      </c>
      <c r="J537" s="148" t="s">
        <v>234</v>
      </c>
      <c r="K537" s="148" t="s">
        <v>235</v>
      </c>
      <c r="L537" s="148" t="s">
        <v>236</v>
      </c>
      <c r="M537" s="148" t="s">
        <v>237</v>
      </c>
      <c r="N537" s="148" t="s">
        <v>264</v>
      </c>
      <c r="O537" s="148" t="s">
        <v>238</v>
      </c>
      <c r="P537" s="148" t="s">
        <v>240</v>
      </c>
      <c r="Q537" s="148" t="s">
        <v>241</v>
      </c>
      <c r="R537" s="148" t="s">
        <v>243</v>
      </c>
      <c r="S537" s="148" t="s">
        <v>244</v>
      </c>
      <c r="T537" s="148" t="s">
        <v>245</v>
      </c>
      <c r="U537" s="148" t="s">
        <v>246</v>
      </c>
      <c r="V537" s="148" t="s">
        <v>249</v>
      </c>
      <c r="W537" s="149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312</v>
      </c>
      <c r="E538" s="11" t="s">
        <v>312</v>
      </c>
      <c r="F538" s="11" t="s">
        <v>313</v>
      </c>
      <c r="G538" s="11" t="s">
        <v>312</v>
      </c>
      <c r="H538" s="11" t="s">
        <v>266</v>
      </c>
      <c r="I538" s="11" t="s">
        <v>313</v>
      </c>
      <c r="J538" s="11" t="s">
        <v>266</v>
      </c>
      <c r="K538" s="11" t="s">
        <v>266</v>
      </c>
      <c r="L538" s="11" t="s">
        <v>266</v>
      </c>
      <c r="M538" s="11" t="s">
        <v>266</v>
      </c>
      <c r="N538" s="11" t="s">
        <v>266</v>
      </c>
      <c r="O538" s="11" t="s">
        <v>266</v>
      </c>
      <c r="P538" s="11" t="s">
        <v>266</v>
      </c>
      <c r="Q538" s="11" t="s">
        <v>266</v>
      </c>
      <c r="R538" s="11" t="s">
        <v>312</v>
      </c>
      <c r="S538" s="11" t="s">
        <v>312</v>
      </c>
      <c r="T538" s="11" t="s">
        <v>313</v>
      </c>
      <c r="U538" s="11" t="s">
        <v>312</v>
      </c>
      <c r="V538" s="11" t="s">
        <v>313</v>
      </c>
      <c r="W538" s="149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2</v>
      </c>
    </row>
    <row r="539" spans="1:65">
      <c r="A539" s="29"/>
      <c r="B539" s="19"/>
      <c r="C539" s="9"/>
      <c r="D539" s="25" t="s">
        <v>314</v>
      </c>
      <c r="E539" s="25" t="s">
        <v>315</v>
      </c>
      <c r="F539" s="25" t="s">
        <v>316</v>
      </c>
      <c r="G539" s="25" t="s">
        <v>315</v>
      </c>
      <c r="H539" s="25" t="s">
        <v>315</v>
      </c>
      <c r="I539" s="25" t="s">
        <v>314</v>
      </c>
      <c r="J539" s="25" t="s">
        <v>315</v>
      </c>
      <c r="K539" s="25" t="s">
        <v>315</v>
      </c>
      <c r="L539" s="25" t="s">
        <v>315</v>
      </c>
      <c r="M539" s="25" t="s">
        <v>315</v>
      </c>
      <c r="N539" s="25" t="s">
        <v>315</v>
      </c>
      <c r="O539" s="25" t="s">
        <v>117</v>
      </c>
      <c r="P539" s="25" t="s">
        <v>116</v>
      </c>
      <c r="Q539" s="25" t="s">
        <v>316</v>
      </c>
      <c r="R539" s="25" t="s">
        <v>314</v>
      </c>
      <c r="S539" s="25" t="s">
        <v>317</v>
      </c>
      <c r="T539" s="25" t="s">
        <v>317</v>
      </c>
      <c r="U539" s="25" t="s">
        <v>317</v>
      </c>
      <c r="V539" s="25" t="s">
        <v>316</v>
      </c>
      <c r="W539" s="149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21">
        <v>2.34</v>
      </c>
      <c r="E540" s="21">
        <v>2.35</v>
      </c>
      <c r="F540" s="21">
        <v>2.5485878633333301</v>
      </c>
      <c r="G540" s="21">
        <v>2.44</v>
      </c>
      <c r="H540" s="21">
        <v>2.44</v>
      </c>
      <c r="I540" s="21">
        <v>2.34</v>
      </c>
      <c r="J540" s="21">
        <v>2.38</v>
      </c>
      <c r="K540" s="21">
        <v>2.58</v>
      </c>
      <c r="L540" s="21">
        <v>2.35</v>
      </c>
      <c r="M540" s="21">
        <v>2.41</v>
      </c>
      <c r="N540" s="21">
        <v>2.33</v>
      </c>
      <c r="O540" s="21">
        <v>2.39</v>
      </c>
      <c r="P540" s="21">
        <v>2.37</v>
      </c>
      <c r="Q540" s="21">
        <v>2.4083341201094415</v>
      </c>
      <c r="R540" s="21">
        <v>2.4586759894570194</v>
      </c>
      <c r="S540" s="21">
        <v>2.46</v>
      </c>
      <c r="T540" s="21">
        <v>2.4329999999999998</v>
      </c>
      <c r="U540" s="21">
        <v>2.4300000000000002</v>
      </c>
      <c r="V540" s="21">
        <v>2.3960493999999999</v>
      </c>
      <c r="W540" s="149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</v>
      </c>
    </row>
    <row r="541" spans="1:65">
      <c r="A541" s="29"/>
      <c r="B541" s="19">
        <v>1</v>
      </c>
      <c r="C541" s="9">
        <v>2</v>
      </c>
      <c r="D541" s="11">
        <v>2.3199999999999998</v>
      </c>
      <c r="E541" s="11">
        <v>2.38</v>
      </c>
      <c r="F541" s="11">
        <v>2.5170174133333334</v>
      </c>
      <c r="G541" s="11">
        <v>2.39</v>
      </c>
      <c r="H541" s="11">
        <v>2.42</v>
      </c>
      <c r="I541" s="11">
        <v>2.29</v>
      </c>
      <c r="J541" s="11">
        <v>2.44</v>
      </c>
      <c r="K541" s="11">
        <v>2.5299999999999998</v>
      </c>
      <c r="L541" s="11">
        <v>2.3199999999999998</v>
      </c>
      <c r="M541" s="11">
        <v>2.36</v>
      </c>
      <c r="N541" s="11">
        <v>2.38</v>
      </c>
      <c r="O541" s="11">
        <v>2.34</v>
      </c>
      <c r="P541" s="11">
        <v>2.35</v>
      </c>
      <c r="Q541" s="11">
        <v>2.4142173294674842</v>
      </c>
      <c r="R541" s="11">
        <v>2.4424336901290431</v>
      </c>
      <c r="S541" s="11">
        <v>2.44</v>
      </c>
      <c r="T541" s="11">
        <v>2.4159999999999999</v>
      </c>
      <c r="U541" s="11">
        <v>2.4</v>
      </c>
      <c r="V541" s="11">
        <v>2.3349403999999998</v>
      </c>
      <c r="W541" s="149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 t="e">
        <v>#N/A</v>
      </c>
    </row>
    <row r="542" spans="1:65">
      <c r="A542" s="29"/>
      <c r="B542" s="19">
        <v>1</v>
      </c>
      <c r="C542" s="9">
        <v>3</v>
      </c>
      <c r="D542" s="11">
        <v>2.36</v>
      </c>
      <c r="E542" s="11">
        <v>2.37</v>
      </c>
      <c r="F542" s="11">
        <v>2.5468479433333302</v>
      </c>
      <c r="G542" s="11">
        <v>2.42</v>
      </c>
      <c r="H542" s="11">
        <v>2.44</v>
      </c>
      <c r="I542" s="11">
        <v>2.37</v>
      </c>
      <c r="J542" s="11">
        <v>2.4300000000000002</v>
      </c>
      <c r="K542" s="11">
        <v>2.52</v>
      </c>
      <c r="L542" s="11">
        <v>2.34</v>
      </c>
      <c r="M542" s="11">
        <v>2.33</v>
      </c>
      <c r="N542" s="11">
        <v>2.44</v>
      </c>
      <c r="O542" s="11">
        <v>2.34</v>
      </c>
      <c r="P542" s="11">
        <v>2.38</v>
      </c>
      <c r="Q542" s="11">
        <v>2.3922898275591589</v>
      </c>
      <c r="R542" s="11">
        <v>2.4064390399903388</v>
      </c>
      <c r="S542" s="11">
        <v>2.5299999999999998</v>
      </c>
      <c r="T542" s="11">
        <v>2.4550000000000001</v>
      </c>
      <c r="U542" s="11">
        <v>2.4300000000000002</v>
      </c>
      <c r="V542" s="11">
        <v>2.3239182999999999</v>
      </c>
      <c r="W542" s="149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16</v>
      </c>
    </row>
    <row r="543" spans="1:65">
      <c r="A543" s="29"/>
      <c r="B543" s="19">
        <v>1</v>
      </c>
      <c r="C543" s="9">
        <v>4</v>
      </c>
      <c r="D543" s="11">
        <v>2.34</v>
      </c>
      <c r="E543" s="11">
        <v>2.36</v>
      </c>
      <c r="F543" s="11">
        <v>2.5759483833333334</v>
      </c>
      <c r="G543" s="11">
        <v>2.34</v>
      </c>
      <c r="H543" s="11">
        <v>2.46</v>
      </c>
      <c r="I543" s="11">
        <v>2.4</v>
      </c>
      <c r="J543" s="11">
        <v>2.46</v>
      </c>
      <c r="K543" s="11">
        <v>2.54</v>
      </c>
      <c r="L543" s="11">
        <v>2.36</v>
      </c>
      <c r="M543" s="11">
        <v>2.38</v>
      </c>
      <c r="N543" s="11">
        <v>2.44</v>
      </c>
      <c r="O543" s="11">
        <v>2.38</v>
      </c>
      <c r="P543" s="11">
        <v>2.39</v>
      </c>
      <c r="Q543" s="11">
        <v>2.4060180561645037</v>
      </c>
      <c r="R543" s="11">
        <v>2.4460925137414313</v>
      </c>
      <c r="S543" s="11">
        <v>2.44</v>
      </c>
      <c r="T543" s="11">
        <v>2.407</v>
      </c>
      <c r="U543" s="11">
        <v>2.41</v>
      </c>
      <c r="V543" s="11">
        <v>2.3211723000000002</v>
      </c>
      <c r="W543" s="149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2.408578226244257</v>
      </c>
    </row>
    <row r="544" spans="1:65">
      <c r="A544" s="29"/>
      <c r="B544" s="19">
        <v>1</v>
      </c>
      <c r="C544" s="9">
        <v>5</v>
      </c>
      <c r="D544" s="11">
        <v>2.34</v>
      </c>
      <c r="E544" s="11">
        <v>2.39</v>
      </c>
      <c r="F544" s="11">
        <v>2.5688220433333302</v>
      </c>
      <c r="G544" s="11">
        <v>2.52</v>
      </c>
      <c r="H544" s="145">
        <v>2.5299999999999998</v>
      </c>
      <c r="I544" s="11">
        <v>2.36</v>
      </c>
      <c r="J544" s="11">
        <v>2.4500000000000002</v>
      </c>
      <c r="K544" s="11">
        <v>2.52</v>
      </c>
      <c r="L544" s="11">
        <v>2.31</v>
      </c>
      <c r="M544" s="11">
        <v>2.35</v>
      </c>
      <c r="N544" s="11">
        <v>2.44</v>
      </c>
      <c r="O544" s="11">
        <v>2.37</v>
      </c>
      <c r="P544" s="11">
        <v>2.34</v>
      </c>
      <c r="Q544" s="11">
        <v>2.4047290239543844</v>
      </c>
      <c r="R544" s="11">
        <v>2.3966598562283061</v>
      </c>
      <c r="S544" s="11">
        <v>2.5</v>
      </c>
      <c r="T544" s="145">
        <v>2.5510000000000002</v>
      </c>
      <c r="U544" s="11">
        <v>2.42</v>
      </c>
      <c r="V544" s="11">
        <v>2.3116729999999999</v>
      </c>
      <c r="W544" s="149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160</v>
      </c>
    </row>
    <row r="545" spans="1:65">
      <c r="A545" s="29"/>
      <c r="B545" s="19">
        <v>1</v>
      </c>
      <c r="C545" s="9">
        <v>6</v>
      </c>
      <c r="D545" s="11">
        <v>2.35</v>
      </c>
      <c r="E545" s="11">
        <v>2.2999999999999998</v>
      </c>
      <c r="F545" s="11">
        <v>2.5251035133333337</v>
      </c>
      <c r="G545" s="11">
        <v>2.48</v>
      </c>
      <c r="H545" s="11">
        <v>2.46</v>
      </c>
      <c r="I545" s="11">
        <v>2.27</v>
      </c>
      <c r="J545" s="11">
        <v>2.44</v>
      </c>
      <c r="K545" s="11">
        <v>2.52</v>
      </c>
      <c r="L545" s="11">
        <v>2.2999999999999998</v>
      </c>
      <c r="M545" s="11">
        <v>2.44</v>
      </c>
      <c r="N545" s="11">
        <v>2.42</v>
      </c>
      <c r="O545" s="11">
        <v>2.39</v>
      </c>
      <c r="P545" s="11">
        <v>2.35</v>
      </c>
      <c r="Q545" s="11">
        <v>2.3921695808478027</v>
      </c>
      <c r="R545" s="11">
        <v>2.421295604196394</v>
      </c>
      <c r="S545" s="11">
        <v>2.4</v>
      </c>
      <c r="T545" s="11">
        <v>2.4380000000000002</v>
      </c>
      <c r="U545" s="11">
        <v>2.4300000000000002</v>
      </c>
      <c r="V545" s="11">
        <v>2.3656826000000004</v>
      </c>
      <c r="W545" s="149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20" t="s">
        <v>258</v>
      </c>
      <c r="C546" s="12"/>
      <c r="D546" s="22">
        <v>2.3416666666666663</v>
      </c>
      <c r="E546" s="22">
        <v>2.3583333333333338</v>
      </c>
      <c r="F546" s="22">
        <v>2.5470545266666651</v>
      </c>
      <c r="G546" s="22">
        <v>2.4316666666666666</v>
      </c>
      <c r="H546" s="22">
        <v>2.4583333333333326</v>
      </c>
      <c r="I546" s="22">
        <v>2.3383333333333334</v>
      </c>
      <c r="J546" s="22">
        <v>2.4333333333333331</v>
      </c>
      <c r="K546" s="22">
        <v>2.5349999999999997</v>
      </c>
      <c r="L546" s="22">
        <v>2.33</v>
      </c>
      <c r="M546" s="22">
        <v>2.3783333333333334</v>
      </c>
      <c r="N546" s="22">
        <v>2.4083333333333332</v>
      </c>
      <c r="O546" s="22">
        <v>2.3683333333333336</v>
      </c>
      <c r="P546" s="22">
        <v>2.3633333333333333</v>
      </c>
      <c r="Q546" s="22">
        <v>2.4029596563504625</v>
      </c>
      <c r="R546" s="22">
        <v>2.4285994489570886</v>
      </c>
      <c r="S546" s="22">
        <v>2.4616666666666664</v>
      </c>
      <c r="T546" s="22">
        <v>2.4500000000000002</v>
      </c>
      <c r="U546" s="22">
        <v>2.42</v>
      </c>
      <c r="V546" s="22">
        <v>2.3422393333333331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259</v>
      </c>
      <c r="C547" s="28"/>
      <c r="D547" s="11">
        <v>2.34</v>
      </c>
      <c r="E547" s="11">
        <v>2.3650000000000002</v>
      </c>
      <c r="F547" s="11">
        <v>2.5477179033333304</v>
      </c>
      <c r="G547" s="11">
        <v>2.4299999999999997</v>
      </c>
      <c r="H547" s="11">
        <v>2.4500000000000002</v>
      </c>
      <c r="I547" s="11">
        <v>2.3499999999999996</v>
      </c>
      <c r="J547" s="11">
        <v>2.44</v>
      </c>
      <c r="K547" s="11">
        <v>2.5249999999999999</v>
      </c>
      <c r="L547" s="11">
        <v>2.33</v>
      </c>
      <c r="M547" s="11">
        <v>2.37</v>
      </c>
      <c r="N547" s="11">
        <v>2.4299999999999997</v>
      </c>
      <c r="O547" s="11">
        <v>2.375</v>
      </c>
      <c r="P547" s="11">
        <v>2.3600000000000003</v>
      </c>
      <c r="Q547" s="11">
        <v>2.4053735400594443</v>
      </c>
      <c r="R547" s="11">
        <v>2.4318646471627186</v>
      </c>
      <c r="S547" s="11">
        <v>2.4500000000000002</v>
      </c>
      <c r="T547" s="11">
        <v>2.4355000000000002</v>
      </c>
      <c r="U547" s="11">
        <v>2.4249999999999998</v>
      </c>
      <c r="V547" s="11">
        <v>2.3294293499999998</v>
      </c>
      <c r="W547" s="149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260</v>
      </c>
      <c r="C548" s="28"/>
      <c r="D548" s="23">
        <v>1.3291601358251299E-2</v>
      </c>
      <c r="E548" s="23">
        <v>3.1885210782848394E-2</v>
      </c>
      <c r="F548" s="23">
        <v>2.3217014005569157E-2</v>
      </c>
      <c r="G548" s="23">
        <v>6.4005208121422977E-2</v>
      </c>
      <c r="H548" s="23">
        <v>3.816630276391287E-2</v>
      </c>
      <c r="I548" s="23">
        <v>4.9564772436344981E-2</v>
      </c>
      <c r="J548" s="23">
        <v>2.8047578623950221E-2</v>
      </c>
      <c r="K548" s="23">
        <v>2.345207879911718E-2</v>
      </c>
      <c r="L548" s="23">
        <v>2.3664319132398484E-2</v>
      </c>
      <c r="M548" s="23">
        <v>4.0702170294305756E-2</v>
      </c>
      <c r="N548" s="23">
        <v>4.4907311951024889E-2</v>
      </c>
      <c r="O548" s="23">
        <v>2.3166067138525516E-2</v>
      </c>
      <c r="P548" s="23">
        <v>1.9663841605003535E-2</v>
      </c>
      <c r="Q548" s="23">
        <v>8.9260911000892031E-3</v>
      </c>
      <c r="R548" s="23">
        <v>2.4357993720088744E-2</v>
      </c>
      <c r="S548" s="23">
        <v>4.6654760385909863E-2</v>
      </c>
      <c r="T548" s="23">
        <v>5.22761896086546E-2</v>
      </c>
      <c r="U548" s="23">
        <v>1.2649110640673597E-2</v>
      </c>
      <c r="V548" s="23">
        <v>3.2286732085466154E-2</v>
      </c>
      <c r="W548" s="199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56"/>
    </row>
    <row r="549" spans="1:65">
      <c r="A549" s="29"/>
      <c r="B549" s="3" t="s">
        <v>86</v>
      </c>
      <c r="C549" s="28"/>
      <c r="D549" s="13">
        <v>5.6761286939151457E-3</v>
      </c>
      <c r="E549" s="13">
        <v>1.3520230720642425E-2</v>
      </c>
      <c r="F549" s="13">
        <v>9.1152402755795368E-3</v>
      </c>
      <c r="G549" s="13">
        <v>2.6321538638008079E-2</v>
      </c>
      <c r="H549" s="13">
        <v>1.5525275700574732E-2</v>
      </c>
      <c r="I549" s="13">
        <v>2.1196623992734847E-2</v>
      </c>
      <c r="J549" s="13">
        <v>1.1526402174226119E-2</v>
      </c>
      <c r="K549" s="13">
        <v>9.2513131357464234E-3</v>
      </c>
      <c r="L549" s="13">
        <v>1.0156360142660293E-2</v>
      </c>
      <c r="M549" s="13">
        <v>1.7113736633905714E-2</v>
      </c>
      <c r="N549" s="13">
        <v>1.8646634720148745E-2</v>
      </c>
      <c r="O549" s="13">
        <v>9.7815906285118274E-3</v>
      </c>
      <c r="P549" s="13">
        <v>8.3203843180550928E-3</v>
      </c>
      <c r="Q549" s="13">
        <v>3.7146237875861229E-3</v>
      </c>
      <c r="R549" s="13">
        <v>1.0029646399923535E-2</v>
      </c>
      <c r="S549" s="13">
        <v>1.8952509296916668E-2</v>
      </c>
      <c r="T549" s="13">
        <v>2.1337220248430447E-2</v>
      </c>
      <c r="U549" s="13">
        <v>5.226905223418842E-3</v>
      </c>
      <c r="V549" s="13">
        <v>1.3784557208130235E-2</v>
      </c>
      <c r="W549" s="149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261</v>
      </c>
      <c r="C550" s="28"/>
      <c r="D550" s="13">
        <v>-2.7780521657346013E-2</v>
      </c>
      <c r="E550" s="13">
        <v>-2.0860810067718227E-2</v>
      </c>
      <c r="F550" s="13">
        <v>5.74929636553001E-2</v>
      </c>
      <c r="G550" s="13">
        <v>9.5859209266422329E-3</v>
      </c>
      <c r="H550" s="13">
        <v>2.0657459470045714E-2</v>
      </c>
      <c r="I550" s="13">
        <v>-2.9164463975271393E-2</v>
      </c>
      <c r="J550" s="13">
        <v>1.0277892085604812E-2</v>
      </c>
      <c r="K550" s="13">
        <v>5.2488132782332109E-2</v>
      </c>
      <c r="L550" s="13">
        <v>-3.2624319770085064E-2</v>
      </c>
      <c r="M550" s="13">
        <v>-1.2557156160165506E-2</v>
      </c>
      <c r="N550" s="13">
        <v>-1.016752988362013E-4</v>
      </c>
      <c r="O550" s="13">
        <v>-1.6708983113941867E-2</v>
      </c>
      <c r="P550" s="13">
        <v>-1.8784896590830269E-2</v>
      </c>
      <c r="Q550" s="13">
        <v>-2.3327329926733364E-3</v>
      </c>
      <c r="R550" s="13">
        <v>8.3124652106696395E-3</v>
      </c>
      <c r="S550" s="13">
        <v>2.2041401787971537E-2</v>
      </c>
      <c r="T550" s="13">
        <v>1.7197603675232598E-2</v>
      </c>
      <c r="U550" s="13">
        <v>4.7421228139030713E-3</v>
      </c>
      <c r="V550" s="13">
        <v>-2.7542760367126329E-2</v>
      </c>
      <c r="W550" s="14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45" t="s">
        <v>262</v>
      </c>
      <c r="C551" s="46"/>
      <c r="D551" s="44">
        <v>1</v>
      </c>
      <c r="E551" s="44">
        <v>0.75</v>
      </c>
      <c r="F551" s="44">
        <v>2.08</v>
      </c>
      <c r="G551" s="44">
        <v>0.35</v>
      </c>
      <c r="H551" s="44">
        <v>0.75</v>
      </c>
      <c r="I551" s="44">
        <v>1.05</v>
      </c>
      <c r="J551" s="44">
        <v>0.37</v>
      </c>
      <c r="K551" s="44">
        <v>1.9</v>
      </c>
      <c r="L551" s="44">
        <v>1.17</v>
      </c>
      <c r="M551" s="44">
        <v>0.45</v>
      </c>
      <c r="N551" s="44">
        <v>0</v>
      </c>
      <c r="O551" s="44">
        <v>0.6</v>
      </c>
      <c r="P551" s="44">
        <v>0.67</v>
      </c>
      <c r="Q551" s="44">
        <v>0.08</v>
      </c>
      <c r="R551" s="44">
        <v>0.3</v>
      </c>
      <c r="S551" s="44">
        <v>0.8</v>
      </c>
      <c r="T551" s="44">
        <v>0.62</v>
      </c>
      <c r="U551" s="44">
        <v>0.17</v>
      </c>
      <c r="V551" s="44">
        <v>0.99</v>
      </c>
      <c r="W551" s="149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BM552" s="55"/>
    </row>
    <row r="553" spans="1:65" ht="15">
      <c r="B553" s="8" t="s">
        <v>592</v>
      </c>
      <c r="BM553" s="27" t="s">
        <v>66</v>
      </c>
    </row>
    <row r="554" spans="1:65" ht="15">
      <c r="A554" s="24" t="s">
        <v>56</v>
      </c>
      <c r="B554" s="18" t="s">
        <v>111</v>
      </c>
      <c r="C554" s="15" t="s">
        <v>112</v>
      </c>
      <c r="D554" s="16" t="s">
        <v>223</v>
      </c>
      <c r="E554" s="17" t="s">
        <v>223</v>
      </c>
      <c r="F554" s="17" t="s">
        <v>223</v>
      </c>
      <c r="G554" s="17" t="s">
        <v>223</v>
      </c>
      <c r="H554" s="17" t="s">
        <v>223</v>
      </c>
      <c r="I554" s="17" t="s">
        <v>223</v>
      </c>
      <c r="J554" s="17" t="s">
        <v>223</v>
      </c>
      <c r="K554" s="17" t="s">
        <v>223</v>
      </c>
      <c r="L554" s="17" t="s">
        <v>223</v>
      </c>
      <c r="M554" s="17" t="s">
        <v>223</v>
      </c>
      <c r="N554" s="17" t="s">
        <v>223</v>
      </c>
      <c r="O554" s="17" t="s">
        <v>223</v>
      </c>
      <c r="P554" s="17" t="s">
        <v>223</v>
      </c>
      <c r="Q554" s="17" t="s">
        <v>223</v>
      </c>
      <c r="R554" s="17" t="s">
        <v>223</v>
      </c>
      <c r="S554" s="17" t="s">
        <v>223</v>
      </c>
      <c r="T554" s="17" t="s">
        <v>223</v>
      </c>
      <c r="U554" s="17" t="s">
        <v>223</v>
      </c>
      <c r="V554" s="17" t="s">
        <v>223</v>
      </c>
      <c r="W554" s="17" t="s">
        <v>223</v>
      </c>
      <c r="X554" s="149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 t="s">
        <v>224</v>
      </c>
      <c r="C555" s="9" t="s">
        <v>224</v>
      </c>
      <c r="D555" s="147" t="s">
        <v>226</v>
      </c>
      <c r="E555" s="148" t="s">
        <v>227</v>
      </c>
      <c r="F555" s="148" t="s">
        <v>228</v>
      </c>
      <c r="G555" s="148" t="s">
        <v>229</v>
      </c>
      <c r="H555" s="148" t="s">
        <v>230</v>
      </c>
      <c r="I555" s="148" t="s">
        <v>231</v>
      </c>
      <c r="J555" s="148" t="s">
        <v>232</v>
      </c>
      <c r="K555" s="148" t="s">
        <v>234</v>
      </c>
      <c r="L555" s="148" t="s">
        <v>235</v>
      </c>
      <c r="M555" s="148" t="s">
        <v>236</v>
      </c>
      <c r="N555" s="148" t="s">
        <v>237</v>
      </c>
      <c r="O555" s="148" t="s">
        <v>264</v>
      </c>
      <c r="P555" s="148" t="s">
        <v>238</v>
      </c>
      <c r="Q555" s="148" t="s">
        <v>240</v>
      </c>
      <c r="R555" s="148" t="s">
        <v>241</v>
      </c>
      <c r="S555" s="148" t="s">
        <v>243</v>
      </c>
      <c r="T555" s="148" t="s">
        <v>244</v>
      </c>
      <c r="U555" s="148" t="s">
        <v>245</v>
      </c>
      <c r="V555" s="148" t="s">
        <v>246</v>
      </c>
      <c r="W555" s="148" t="s">
        <v>249</v>
      </c>
      <c r="X555" s="149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1</v>
      </c>
    </row>
    <row r="556" spans="1:65">
      <c r="A556" s="29"/>
      <c r="B556" s="19"/>
      <c r="C556" s="9"/>
      <c r="D556" s="10" t="s">
        <v>312</v>
      </c>
      <c r="E556" s="11" t="s">
        <v>266</v>
      </c>
      <c r="F556" s="11" t="s">
        <v>313</v>
      </c>
      <c r="G556" s="11" t="s">
        <v>313</v>
      </c>
      <c r="H556" s="11" t="s">
        <v>312</v>
      </c>
      <c r="I556" s="11" t="s">
        <v>266</v>
      </c>
      <c r="J556" s="11" t="s">
        <v>313</v>
      </c>
      <c r="K556" s="11" t="s">
        <v>266</v>
      </c>
      <c r="L556" s="11" t="s">
        <v>266</v>
      </c>
      <c r="M556" s="11" t="s">
        <v>266</v>
      </c>
      <c r="N556" s="11" t="s">
        <v>266</v>
      </c>
      <c r="O556" s="11" t="s">
        <v>266</v>
      </c>
      <c r="P556" s="11" t="s">
        <v>266</v>
      </c>
      <c r="Q556" s="11" t="s">
        <v>266</v>
      </c>
      <c r="R556" s="11" t="s">
        <v>266</v>
      </c>
      <c r="S556" s="11" t="s">
        <v>312</v>
      </c>
      <c r="T556" s="11" t="s">
        <v>312</v>
      </c>
      <c r="U556" s="11" t="s">
        <v>313</v>
      </c>
      <c r="V556" s="11" t="s">
        <v>312</v>
      </c>
      <c r="W556" s="11" t="s">
        <v>313</v>
      </c>
      <c r="X556" s="149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9"/>
      <c r="C557" s="9"/>
      <c r="D557" s="25" t="s">
        <v>314</v>
      </c>
      <c r="E557" s="25" t="s">
        <v>315</v>
      </c>
      <c r="F557" s="25" t="s">
        <v>316</v>
      </c>
      <c r="G557" s="25" t="s">
        <v>317</v>
      </c>
      <c r="H557" s="25" t="s">
        <v>315</v>
      </c>
      <c r="I557" s="25" t="s">
        <v>315</v>
      </c>
      <c r="J557" s="25" t="s">
        <v>314</v>
      </c>
      <c r="K557" s="25" t="s">
        <v>315</v>
      </c>
      <c r="L557" s="25" t="s">
        <v>315</v>
      </c>
      <c r="M557" s="25" t="s">
        <v>315</v>
      </c>
      <c r="N557" s="25" t="s">
        <v>315</v>
      </c>
      <c r="O557" s="25" t="s">
        <v>315</v>
      </c>
      <c r="P557" s="25" t="s">
        <v>117</v>
      </c>
      <c r="Q557" s="25" t="s">
        <v>116</v>
      </c>
      <c r="R557" s="25" t="s">
        <v>316</v>
      </c>
      <c r="S557" s="25" t="s">
        <v>314</v>
      </c>
      <c r="T557" s="25" t="s">
        <v>317</v>
      </c>
      <c r="U557" s="25" t="s">
        <v>317</v>
      </c>
      <c r="V557" s="25" t="s">
        <v>317</v>
      </c>
      <c r="W557" s="25" t="s">
        <v>316</v>
      </c>
      <c r="X557" s="149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8">
        <v>1</v>
      </c>
      <c r="C558" s="14">
        <v>1</v>
      </c>
      <c r="D558" s="197">
        <v>3.7199999999999997E-2</v>
      </c>
      <c r="E558" s="197">
        <v>3.85E-2</v>
      </c>
      <c r="F558" s="198">
        <v>4.6538216666666674E-2</v>
      </c>
      <c r="G558" s="197">
        <v>3.7762499999999997E-2</v>
      </c>
      <c r="H558" s="197">
        <v>4.1200000000000001E-2</v>
      </c>
      <c r="I558" s="197">
        <v>3.7499999999999999E-2</v>
      </c>
      <c r="J558" s="197">
        <v>3.8300000000000001E-2</v>
      </c>
      <c r="K558" s="197">
        <v>3.7100000000000001E-2</v>
      </c>
      <c r="L558" s="197">
        <v>3.9699999999999999E-2</v>
      </c>
      <c r="M558" s="197">
        <v>3.6799999999999999E-2</v>
      </c>
      <c r="N558" s="197">
        <v>3.6499999999999998E-2</v>
      </c>
      <c r="O558" s="197">
        <v>3.6999999999999998E-2</v>
      </c>
      <c r="P558" s="197">
        <v>4.1599999999999998E-2</v>
      </c>
      <c r="Q558" s="197">
        <v>3.9899999999999998E-2</v>
      </c>
      <c r="R558" s="197">
        <v>3.7157754263996118E-2</v>
      </c>
      <c r="S558" s="197">
        <v>3.9815224567273537E-2</v>
      </c>
      <c r="T558" s="197">
        <v>3.8200000000000005E-2</v>
      </c>
      <c r="U558" s="197">
        <v>3.73E-2</v>
      </c>
      <c r="V558" s="197">
        <v>3.7399999999999996E-2</v>
      </c>
      <c r="W558" s="197">
        <v>3.6631299999999999E-2</v>
      </c>
      <c r="X558" s="199"/>
      <c r="Y558" s="200"/>
      <c r="Z558" s="200"/>
      <c r="AA558" s="200"/>
      <c r="AB558" s="200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0"/>
      <c r="AT558" s="200"/>
      <c r="AU558" s="200"/>
      <c r="AV558" s="200"/>
      <c r="AW558" s="200"/>
      <c r="AX558" s="200"/>
      <c r="AY558" s="200"/>
      <c r="AZ558" s="200"/>
      <c r="BA558" s="200"/>
      <c r="BB558" s="200"/>
      <c r="BC558" s="200"/>
      <c r="BD558" s="200"/>
      <c r="BE558" s="200"/>
      <c r="BF558" s="200"/>
      <c r="BG558" s="200"/>
      <c r="BH558" s="200"/>
      <c r="BI558" s="200"/>
      <c r="BJ558" s="200"/>
      <c r="BK558" s="200"/>
      <c r="BL558" s="200"/>
      <c r="BM558" s="201">
        <v>1</v>
      </c>
    </row>
    <row r="559" spans="1:65">
      <c r="A559" s="29"/>
      <c r="B559" s="19">
        <v>1</v>
      </c>
      <c r="C559" s="9">
        <v>2</v>
      </c>
      <c r="D559" s="23">
        <v>3.73E-2</v>
      </c>
      <c r="E559" s="23">
        <v>3.73E-2</v>
      </c>
      <c r="F559" s="203">
        <v>4.5418266666666672E-2</v>
      </c>
      <c r="G559" s="23">
        <v>3.7728965000000003E-2</v>
      </c>
      <c r="H559" s="23">
        <v>3.8300000000000001E-2</v>
      </c>
      <c r="I559" s="23">
        <v>3.7399999999999996E-2</v>
      </c>
      <c r="J559" s="23">
        <v>3.7699999999999997E-2</v>
      </c>
      <c r="K559" s="23">
        <v>3.78E-2</v>
      </c>
      <c r="L559" s="23">
        <v>3.9300000000000002E-2</v>
      </c>
      <c r="M559" s="23">
        <v>3.5500000000000004E-2</v>
      </c>
      <c r="N559" s="23">
        <v>3.5500000000000004E-2</v>
      </c>
      <c r="O559" s="23">
        <v>3.7900000000000003E-2</v>
      </c>
      <c r="P559" s="23">
        <v>4.07E-2</v>
      </c>
      <c r="Q559" s="23">
        <v>3.95E-2</v>
      </c>
      <c r="R559" s="23">
        <v>3.6949350917796407E-2</v>
      </c>
      <c r="S559" s="23">
        <v>3.9519056403024194E-2</v>
      </c>
      <c r="T559" s="23">
        <v>3.78E-2</v>
      </c>
      <c r="U559" s="23">
        <v>3.7100000000000001E-2</v>
      </c>
      <c r="V559" s="23">
        <v>3.4599999999999999E-2</v>
      </c>
      <c r="W559" s="23">
        <v>3.79158E-2</v>
      </c>
      <c r="X559" s="199"/>
      <c r="Y559" s="200"/>
      <c r="Z559" s="200"/>
      <c r="AA559" s="200"/>
      <c r="AB559" s="200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00"/>
      <c r="AT559" s="200"/>
      <c r="AU559" s="200"/>
      <c r="AV559" s="200"/>
      <c r="AW559" s="200"/>
      <c r="AX559" s="200"/>
      <c r="AY559" s="200"/>
      <c r="AZ559" s="200"/>
      <c r="BA559" s="200"/>
      <c r="BB559" s="200"/>
      <c r="BC559" s="200"/>
      <c r="BD559" s="200"/>
      <c r="BE559" s="200"/>
      <c r="BF559" s="200"/>
      <c r="BG559" s="200"/>
      <c r="BH559" s="200"/>
      <c r="BI559" s="200"/>
      <c r="BJ559" s="200"/>
      <c r="BK559" s="200"/>
      <c r="BL559" s="200"/>
      <c r="BM559" s="201" t="e">
        <v>#N/A</v>
      </c>
    </row>
    <row r="560" spans="1:65">
      <c r="A560" s="29"/>
      <c r="B560" s="19">
        <v>1</v>
      </c>
      <c r="C560" s="9">
        <v>3</v>
      </c>
      <c r="D560" s="23">
        <v>3.7699999999999997E-2</v>
      </c>
      <c r="E560" s="23">
        <v>3.8800000000000001E-2</v>
      </c>
      <c r="F560" s="203">
        <v>4.5813426666666671E-2</v>
      </c>
      <c r="G560" s="23">
        <v>3.7745399999999991E-2</v>
      </c>
      <c r="H560" s="23">
        <v>3.8300000000000001E-2</v>
      </c>
      <c r="I560" s="23">
        <v>3.7699999999999997E-2</v>
      </c>
      <c r="J560" s="23">
        <v>3.8900000000000004E-2</v>
      </c>
      <c r="K560" s="23">
        <v>3.7599999999999995E-2</v>
      </c>
      <c r="L560" s="23">
        <v>3.9E-2</v>
      </c>
      <c r="M560" s="23">
        <v>3.6699999999999997E-2</v>
      </c>
      <c r="N560" s="23">
        <v>3.5500000000000004E-2</v>
      </c>
      <c r="O560" s="23">
        <v>3.8800000000000001E-2</v>
      </c>
      <c r="P560" s="23">
        <v>4.0399999999999998E-2</v>
      </c>
      <c r="Q560" s="23">
        <v>3.9599999999999996E-2</v>
      </c>
      <c r="R560" s="23">
        <v>3.6316858994015891E-2</v>
      </c>
      <c r="S560" s="23">
        <v>3.8159378762880836E-2</v>
      </c>
      <c r="T560" s="23">
        <v>3.9199999999999999E-2</v>
      </c>
      <c r="U560" s="23">
        <v>3.7900000000000003E-2</v>
      </c>
      <c r="V560" s="23">
        <v>3.6699999999999997E-2</v>
      </c>
      <c r="W560" s="23">
        <v>3.5183300000000001E-2</v>
      </c>
      <c r="X560" s="199"/>
      <c r="Y560" s="200"/>
      <c r="Z560" s="200"/>
      <c r="AA560" s="200"/>
      <c r="AB560" s="200"/>
      <c r="AC560" s="200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200"/>
      <c r="AT560" s="200"/>
      <c r="AU560" s="200"/>
      <c r="AV560" s="200"/>
      <c r="AW560" s="200"/>
      <c r="AX560" s="200"/>
      <c r="AY560" s="200"/>
      <c r="AZ560" s="200"/>
      <c r="BA560" s="200"/>
      <c r="BB560" s="200"/>
      <c r="BC560" s="200"/>
      <c r="BD560" s="200"/>
      <c r="BE560" s="200"/>
      <c r="BF560" s="200"/>
      <c r="BG560" s="200"/>
      <c r="BH560" s="200"/>
      <c r="BI560" s="200"/>
      <c r="BJ560" s="200"/>
      <c r="BK560" s="200"/>
      <c r="BL560" s="200"/>
      <c r="BM560" s="201">
        <v>16</v>
      </c>
    </row>
    <row r="561" spans="1:65">
      <c r="A561" s="29"/>
      <c r="B561" s="19">
        <v>1</v>
      </c>
      <c r="C561" s="9">
        <v>4</v>
      </c>
      <c r="D561" s="23">
        <v>3.73E-2</v>
      </c>
      <c r="E561" s="23">
        <v>3.7399999999999996E-2</v>
      </c>
      <c r="F561" s="203">
        <v>4.61958066666667E-2</v>
      </c>
      <c r="G561" s="23">
        <v>3.7728774999999992E-2</v>
      </c>
      <c r="H561" s="23">
        <v>3.9199999999999999E-2</v>
      </c>
      <c r="I561" s="23">
        <v>3.7900000000000003E-2</v>
      </c>
      <c r="J561" s="23">
        <v>3.95E-2</v>
      </c>
      <c r="K561" s="23">
        <v>3.7699999999999997E-2</v>
      </c>
      <c r="L561" s="23">
        <v>3.9199999999999999E-2</v>
      </c>
      <c r="M561" s="23">
        <v>3.6400000000000002E-2</v>
      </c>
      <c r="N561" s="23">
        <v>3.5799999999999998E-2</v>
      </c>
      <c r="O561" s="23">
        <v>3.85E-2</v>
      </c>
      <c r="P561" s="23">
        <v>4.1100000000000005E-2</v>
      </c>
      <c r="Q561" s="23">
        <v>3.9899999999999998E-2</v>
      </c>
      <c r="R561" s="23">
        <v>3.6696212932629778E-2</v>
      </c>
      <c r="S561" s="23">
        <v>3.9512700107719935E-2</v>
      </c>
      <c r="T561" s="23">
        <v>3.8100000000000002E-2</v>
      </c>
      <c r="U561" s="23">
        <v>3.7199999999999997E-2</v>
      </c>
      <c r="V561" s="23">
        <v>3.6900000000000002E-2</v>
      </c>
      <c r="W561" s="23">
        <v>3.6699099999999998E-2</v>
      </c>
      <c r="X561" s="199"/>
      <c r="Y561" s="200"/>
      <c r="Z561" s="200"/>
      <c r="AA561" s="200"/>
      <c r="AB561" s="200"/>
      <c r="AC561" s="200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00"/>
      <c r="AT561" s="200"/>
      <c r="AU561" s="200"/>
      <c r="AV561" s="200"/>
      <c r="AW561" s="200"/>
      <c r="AX561" s="200"/>
      <c r="AY561" s="200"/>
      <c r="AZ561" s="200"/>
      <c r="BA561" s="200"/>
      <c r="BB561" s="200"/>
      <c r="BC561" s="200"/>
      <c r="BD561" s="200"/>
      <c r="BE561" s="200"/>
      <c r="BF561" s="200"/>
      <c r="BG561" s="200"/>
      <c r="BH561" s="200"/>
      <c r="BI561" s="200"/>
      <c r="BJ561" s="200"/>
      <c r="BK561" s="200"/>
      <c r="BL561" s="200"/>
      <c r="BM561" s="201">
        <v>3.7989933516073465E-2</v>
      </c>
    </row>
    <row r="562" spans="1:65">
      <c r="A562" s="29"/>
      <c r="B562" s="19">
        <v>1</v>
      </c>
      <c r="C562" s="9">
        <v>5</v>
      </c>
      <c r="D562" s="23">
        <v>3.73E-2</v>
      </c>
      <c r="E562" s="23">
        <v>3.7900000000000003E-2</v>
      </c>
      <c r="F562" s="203">
        <v>4.6678196666666665E-2</v>
      </c>
      <c r="G562" s="23">
        <v>3.7808432500000003E-2</v>
      </c>
      <c r="H562" s="23">
        <v>3.8600000000000002E-2</v>
      </c>
      <c r="I562" s="23">
        <v>3.8699999999999998E-2</v>
      </c>
      <c r="J562" s="23">
        <v>3.8600000000000002E-2</v>
      </c>
      <c r="K562" s="23">
        <v>3.7699999999999997E-2</v>
      </c>
      <c r="L562" s="23">
        <v>3.8900000000000004E-2</v>
      </c>
      <c r="M562" s="23">
        <v>3.6400000000000002E-2</v>
      </c>
      <c r="N562" s="23">
        <v>3.7699999999999997E-2</v>
      </c>
      <c r="O562" s="23">
        <v>3.8699999999999998E-2</v>
      </c>
      <c r="P562" s="23">
        <v>4.1000000000000002E-2</v>
      </c>
      <c r="Q562" s="23">
        <v>3.9699999999999999E-2</v>
      </c>
      <c r="R562" s="23">
        <v>3.6692515167968266E-2</v>
      </c>
      <c r="S562" s="23">
        <v>3.8249675972564623E-2</v>
      </c>
      <c r="T562" s="23">
        <v>3.8800000000000001E-2</v>
      </c>
      <c r="U562" s="23">
        <v>3.9199999999999999E-2</v>
      </c>
      <c r="V562" s="23">
        <v>3.5799999999999998E-2</v>
      </c>
      <c r="W562" s="23">
        <v>3.6281500000000001E-2</v>
      </c>
      <c r="X562" s="199"/>
      <c r="Y562" s="200"/>
      <c r="Z562" s="200"/>
      <c r="AA562" s="200"/>
      <c r="AB562" s="200"/>
      <c r="AC562" s="200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200"/>
      <c r="AT562" s="200"/>
      <c r="AU562" s="200"/>
      <c r="AV562" s="200"/>
      <c r="AW562" s="200"/>
      <c r="AX562" s="200"/>
      <c r="AY562" s="200"/>
      <c r="AZ562" s="200"/>
      <c r="BA562" s="200"/>
      <c r="BB562" s="200"/>
      <c r="BC562" s="200"/>
      <c r="BD562" s="200"/>
      <c r="BE562" s="200"/>
      <c r="BF562" s="200"/>
      <c r="BG562" s="200"/>
      <c r="BH562" s="200"/>
      <c r="BI562" s="200"/>
      <c r="BJ562" s="200"/>
      <c r="BK562" s="200"/>
      <c r="BL562" s="200"/>
      <c r="BM562" s="201">
        <v>161</v>
      </c>
    </row>
    <row r="563" spans="1:65">
      <c r="A563" s="29"/>
      <c r="B563" s="19">
        <v>1</v>
      </c>
      <c r="C563" s="9">
        <v>6</v>
      </c>
      <c r="D563" s="23">
        <v>3.7199999999999997E-2</v>
      </c>
      <c r="E563" s="23">
        <v>3.8600000000000002E-2</v>
      </c>
      <c r="F563" s="203">
        <v>4.5632116666666667E-2</v>
      </c>
      <c r="G563" s="23">
        <v>3.7797697499999998E-2</v>
      </c>
      <c r="H563" s="23">
        <v>4.1000000000000002E-2</v>
      </c>
      <c r="I563" s="23">
        <v>3.7100000000000001E-2</v>
      </c>
      <c r="J563" s="23">
        <v>3.73E-2</v>
      </c>
      <c r="K563" s="23">
        <v>3.78E-2</v>
      </c>
      <c r="L563" s="23">
        <v>3.8800000000000001E-2</v>
      </c>
      <c r="M563" s="23">
        <v>3.5700000000000003E-2</v>
      </c>
      <c r="N563" s="23">
        <v>3.6699999999999997E-2</v>
      </c>
      <c r="O563" s="23">
        <v>3.8300000000000001E-2</v>
      </c>
      <c r="P563" s="23">
        <v>4.1700000000000001E-2</v>
      </c>
      <c r="Q563" s="23">
        <v>3.9699999999999999E-2</v>
      </c>
      <c r="R563" s="23">
        <v>3.6656059006545477E-2</v>
      </c>
      <c r="S563" s="23">
        <v>3.8451863735959858E-2</v>
      </c>
      <c r="T563" s="23">
        <v>3.6999999999999998E-2</v>
      </c>
      <c r="U563" s="23">
        <v>3.7699999999999997E-2</v>
      </c>
      <c r="V563" s="23">
        <v>3.78E-2</v>
      </c>
      <c r="W563" s="23">
        <v>3.7193000000000004E-2</v>
      </c>
      <c r="X563" s="199"/>
      <c r="Y563" s="200"/>
      <c r="Z563" s="200"/>
      <c r="AA563" s="200"/>
      <c r="AB563" s="200"/>
      <c r="AC563" s="200"/>
      <c r="AD563" s="200"/>
      <c r="AE563" s="200"/>
      <c r="AF563" s="200"/>
      <c r="AG563" s="200"/>
      <c r="AH563" s="200"/>
      <c r="AI563" s="200"/>
      <c r="AJ563" s="200"/>
      <c r="AK563" s="200"/>
      <c r="AL563" s="200"/>
      <c r="AM563" s="200"/>
      <c r="AN563" s="200"/>
      <c r="AO563" s="200"/>
      <c r="AP563" s="200"/>
      <c r="AQ563" s="200"/>
      <c r="AR563" s="200"/>
      <c r="AS563" s="200"/>
      <c r="AT563" s="200"/>
      <c r="AU563" s="200"/>
      <c r="AV563" s="200"/>
      <c r="AW563" s="200"/>
      <c r="AX563" s="200"/>
      <c r="AY563" s="200"/>
      <c r="AZ563" s="200"/>
      <c r="BA563" s="200"/>
      <c r="BB563" s="200"/>
      <c r="BC563" s="200"/>
      <c r="BD563" s="200"/>
      <c r="BE563" s="200"/>
      <c r="BF563" s="200"/>
      <c r="BG563" s="200"/>
      <c r="BH563" s="200"/>
      <c r="BI563" s="200"/>
      <c r="BJ563" s="200"/>
      <c r="BK563" s="200"/>
      <c r="BL563" s="200"/>
      <c r="BM563" s="56"/>
    </row>
    <row r="564" spans="1:65">
      <c r="A564" s="29"/>
      <c r="B564" s="20" t="s">
        <v>258</v>
      </c>
      <c r="C564" s="12"/>
      <c r="D564" s="205">
        <v>3.7333333333333329E-2</v>
      </c>
      <c r="E564" s="205">
        <v>3.8083333333333337E-2</v>
      </c>
      <c r="F564" s="205">
        <v>4.6046005000000001E-2</v>
      </c>
      <c r="G564" s="205">
        <v>3.776196166666667E-2</v>
      </c>
      <c r="H564" s="205">
        <v>3.9433333333333334E-2</v>
      </c>
      <c r="I564" s="205">
        <v>3.7716666666666662E-2</v>
      </c>
      <c r="J564" s="205">
        <v>3.8383333333333332E-2</v>
      </c>
      <c r="K564" s="205">
        <v>3.7616666666666666E-2</v>
      </c>
      <c r="L564" s="205">
        <v>3.9149999999999997E-2</v>
      </c>
      <c r="M564" s="205">
        <v>3.6250000000000004E-2</v>
      </c>
      <c r="N564" s="205">
        <v>3.6283333333333334E-2</v>
      </c>
      <c r="O564" s="205">
        <v>3.8200000000000005E-2</v>
      </c>
      <c r="P564" s="205">
        <v>4.1083333333333333E-2</v>
      </c>
      <c r="Q564" s="205">
        <v>3.9716666666666671E-2</v>
      </c>
      <c r="R564" s="205">
        <v>3.6744791880491991E-2</v>
      </c>
      <c r="S564" s="205">
        <v>3.8951316591570494E-2</v>
      </c>
      <c r="T564" s="205">
        <v>3.818333333333334E-2</v>
      </c>
      <c r="U564" s="205">
        <v>3.7733333333333334E-2</v>
      </c>
      <c r="V564" s="205">
        <v>3.6533333333333334E-2</v>
      </c>
      <c r="W564" s="205">
        <v>3.6650666666666665E-2</v>
      </c>
      <c r="X564" s="199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0"/>
      <c r="AT564" s="200"/>
      <c r="AU564" s="200"/>
      <c r="AV564" s="200"/>
      <c r="AW564" s="200"/>
      <c r="AX564" s="200"/>
      <c r="AY564" s="200"/>
      <c r="AZ564" s="200"/>
      <c r="BA564" s="200"/>
      <c r="BB564" s="200"/>
      <c r="BC564" s="200"/>
      <c r="BD564" s="200"/>
      <c r="BE564" s="200"/>
      <c r="BF564" s="200"/>
      <c r="BG564" s="200"/>
      <c r="BH564" s="200"/>
      <c r="BI564" s="200"/>
      <c r="BJ564" s="200"/>
      <c r="BK564" s="200"/>
      <c r="BL564" s="200"/>
      <c r="BM564" s="56"/>
    </row>
    <row r="565" spans="1:65">
      <c r="A565" s="29"/>
      <c r="B565" s="3" t="s">
        <v>259</v>
      </c>
      <c r="C565" s="28"/>
      <c r="D565" s="23">
        <v>3.73E-2</v>
      </c>
      <c r="E565" s="23">
        <v>3.8199999999999998E-2</v>
      </c>
      <c r="F565" s="23">
        <v>4.6004616666666685E-2</v>
      </c>
      <c r="G565" s="23">
        <v>3.7753949999999994E-2</v>
      </c>
      <c r="H565" s="23">
        <v>3.8900000000000004E-2</v>
      </c>
      <c r="I565" s="23">
        <v>3.7599999999999995E-2</v>
      </c>
      <c r="J565" s="23">
        <v>3.8449999999999998E-2</v>
      </c>
      <c r="K565" s="23">
        <v>3.7699999999999997E-2</v>
      </c>
      <c r="L565" s="23">
        <v>3.9099999999999996E-2</v>
      </c>
      <c r="M565" s="23">
        <v>3.6400000000000002E-2</v>
      </c>
      <c r="N565" s="23">
        <v>3.6150000000000002E-2</v>
      </c>
      <c r="O565" s="23">
        <v>3.8400000000000004E-2</v>
      </c>
      <c r="P565" s="23">
        <v>4.1050000000000003E-2</v>
      </c>
      <c r="Q565" s="23">
        <v>3.9699999999999999E-2</v>
      </c>
      <c r="R565" s="23">
        <v>3.6694364050299022E-2</v>
      </c>
      <c r="S565" s="23">
        <v>3.8982281921839897E-2</v>
      </c>
      <c r="T565" s="23">
        <v>3.8150000000000003E-2</v>
      </c>
      <c r="U565" s="23">
        <v>3.7499999999999999E-2</v>
      </c>
      <c r="V565" s="23">
        <v>3.6799999999999999E-2</v>
      </c>
      <c r="W565" s="23">
        <v>3.6665199999999995E-2</v>
      </c>
      <c r="X565" s="199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0"/>
      <c r="AT565" s="200"/>
      <c r="AU565" s="200"/>
      <c r="AV565" s="200"/>
      <c r="AW565" s="200"/>
      <c r="AX565" s="200"/>
      <c r="AY565" s="200"/>
      <c r="AZ565" s="200"/>
      <c r="BA565" s="200"/>
      <c r="BB565" s="200"/>
      <c r="BC565" s="200"/>
      <c r="BD565" s="200"/>
      <c r="BE565" s="200"/>
      <c r="BF565" s="200"/>
      <c r="BG565" s="200"/>
      <c r="BH565" s="200"/>
      <c r="BI565" s="200"/>
      <c r="BJ565" s="200"/>
      <c r="BK565" s="200"/>
      <c r="BL565" s="200"/>
      <c r="BM565" s="56"/>
    </row>
    <row r="566" spans="1:65">
      <c r="A566" s="29"/>
      <c r="B566" s="3" t="s">
        <v>260</v>
      </c>
      <c r="C566" s="28"/>
      <c r="D566" s="23">
        <v>1.8618986725025242E-4</v>
      </c>
      <c r="E566" s="23">
        <v>6.4316923641190142E-4</v>
      </c>
      <c r="F566" s="23">
        <v>5.0672099152952775E-4</v>
      </c>
      <c r="G566" s="23">
        <v>3.4354916957646745E-5</v>
      </c>
      <c r="H566" s="23">
        <v>1.3336666250104135E-3</v>
      </c>
      <c r="I566" s="23">
        <v>5.5287129303904596E-4</v>
      </c>
      <c r="J566" s="23">
        <v>8.0104098937986226E-4</v>
      </c>
      <c r="K566" s="23">
        <v>2.6394443859772146E-4</v>
      </c>
      <c r="L566" s="23">
        <v>3.271085446759215E-4</v>
      </c>
      <c r="M566" s="23">
        <v>5.3197744313081329E-4</v>
      </c>
      <c r="N566" s="23">
        <v>8.5887523346913567E-4</v>
      </c>
      <c r="O566" s="23">
        <v>6.6932802122726068E-4</v>
      </c>
      <c r="P566" s="23">
        <v>5.0365331992022742E-4</v>
      </c>
      <c r="Q566" s="23">
        <v>1.6020819787597177E-4</v>
      </c>
      <c r="R566" s="23">
        <v>2.8582343396809908E-4</v>
      </c>
      <c r="S566" s="23">
        <v>7.419885678261321E-4</v>
      </c>
      <c r="T566" s="23">
        <v>7.704976746666191E-4</v>
      </c>
      <c r="U566" s="23">
        <v>7.8145164064493886E-4</v>
      </c>
      <c r="V566" s="23">
        <v>1.1656185768366368E-3</v>
      </c>
      <c r="W566" s="23">
        <v>9.1508006352814105E-4</v>
      </c>
      <c r="X566" s="199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56"/>
    </row>
    <row r="567" spans="1:65">
      <c r="A567" s="29"/>
      <c r="B567" s="3" t="s">
        <v>86</v>
      </c>
      <c r="C567" s="28"/>
      <c r="D567" s="13">
        <v>4.9872285870603333E-3</v>
      </c>
      <c r="E567" s="13">
        <v>1.6888470102719509E-2</v>
      </c>
      <c r="F567" s="13">
        <v>1.1004667864878349E-2</v>
      </c>
      <c r="G567" s="13">
        <v>9.0977574896413814E-4</v>
      </c>
      <c r="H567" s="13">
        <v>3.3820793533653762E-2</v>
      </c>
      <c r="I567" s="13">
        <v>1.4658540690385666E-2</v>
      </c>
      <c r="J567" s="13">
        <v>2.0869500374638184E-2</v>
      </c>
      <c r="K567" s="13">
        <v>7.016688664538453E-3</v>
      </c>
      <c r="L567" s="13">
        <v>8.3552629546850971E-3</v>
      </c>
      <c r="M567" s="13">
        <v>1.4675239810505192E-2</v>
      </c>
      <c r="N567" s="13">
        <v>2.3671343136494324E-2</v>
      </c>
      <c r="O567" s="13">
        <v>1.7521675948357608E-2</v>
      </c>
      <c r="P567" s="13">
        <v>1.225931001834225E-2</v>
      </c>
      <c r="Q567" s="13">
        <v>4.0337775377919868E-3</v>
      </c>
      <c r="R567" s="13">
        <v>7.7786107728601474E-3</v>
      </c>
      <c r="S567" s="13">
        <v>1.9049126775517181E-2</v>
      </c>
      <c r="T567" s="13">
        <v>2.0178900253163309E-2</v>
      </c>
      <c r="U567" s="13">
        <v>2.0709849133699793E-2</v>
      </c>
      <c r="V567" s="13">
        <v>3.1905617979105023E-2</v>
      </c>
      <c r="W567" s="13">
        <v>2.4967623968499192E-2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261</v>
      </c>
      <c r="C568" s="28"/>
      <c r="D568" s="13">
        <v>-1.7283530713796291E-2</v>
      </c>
      <c r="E568" s="13">
        <v>2.4585412138284912E-3</v>
      </c>
      <c r="F568" s="13">
        <v>0.21205805691968438</v>
      </c>
      <c r="G568" s="13">
        <v>-6.0008488646167146E-3</v>
      </c>
      <c r="H568" s="13">
        <v>3.7994270683552767E-2</v>
      </c>
      <c r="I568" s="13">
        <v>-7.1931383952326122E-3</v>
      </c>
      <c r="J568" s="13">
        <v>1.0355369984878182E-2</v>
      </c>
      <c r="K568" s="13">
        <v>-9.8254146522491759E-3</v>
      </c>
      <c r="L568" s="13">
        <v>3.053615462200554E-2</v>
      </c>
      <c r="M568" s="13">
        <v>-4.5799856831476138E-2</v>
      </c>
      <c r="N568" s="13">
        <v>-4.4922431412470654E-2</v>
      </c>
      <c r="O568" s="13">
        <v>5.5295301803479635E-3</v>
      </c>
      <c r="P568" s="13">
        <v>8.1426828924326955E-2</v>
      </c>
      <c r="Q568" s="13">
        <v>4.5452386745099993E-2</v>
      </c>
      <c r="R568" s="13">
        <v>-3.2775567639639513E-2</v>
      </c>
      <c r="S568" s="13">
        <v>2.5306258435284334E-2</v>
      </c>
      <c r="T568" s="13">
        <v>5.0908174708452769E-3</v>
      </c>
      <c r="U568" s="13">
        <v>-6.7544256857297036E-3</v>
      </c>
      <c r="V568" s="13">
        <v>-3.8341740769929133E-2</v>
      </c>
      <c r="W568" s="13">
        <v>-3.5253203295029678E-2</v>
      </c>
      <c r="X568" s="149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45" t="s">
        <v>262</v>
      </c>
      <c r="C569" s="46"/>
      <c r="D569" s="44">
        <v>0.36</v>
      </c>
      <c r="E569" s="44">
        <v>0.1</v>
      </c>
      <c r="F569" s="44">
        <v>4.96</v>
      </c>
      <c r="G569" s="44">
        <v>0.1</v>
      </c>
      <c r="H569" s="44">
        <v>0.92</v>
      </c>
      <c r="I569" s="44">
        <v>0.13</v>
      </c>
      <c r="J569" s="44">
        <v>0.28000000000000003</v>
      </c>
      <c r="K569" s="44">
        <v>0.19</v>
      </c>
      <c r="L569" s="44">
        <v>0.75</v>
      </c>
      <c r="M569" s="44">
        <v>1.02</v>
      </c>
      <c r="N569" s="44">
        <v>1</v>
      </c>
      <c r="O569" s="44">
        <v>0.17</v>
      </c>
      <c r="P569" s="44">
        <v>1.93</v>
      </c>
      <c r="Q569" s="44">
        <v>1.1000000000000001</v>
      </c>
      <c r="R569" s="44">
        <v>0.72</v>
      </c>
      <c r="S569" s="44">
        <v>0.63</v>
      </c>
      <c r="T569" s="44">
        <v>0.16</v>
      </c>
      <c r="U569" s="44">
        <v>0.12</v>
      </c>
      <c r="V569" s="44">
        <v>0.85</v>
      </c>
      <c r="W569" s="44">
        <v>0.78</v>
      </c>
      <c r="X569" s="149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BM570" s="55"/>
    </row>
    <row r="571" spans="1:65" ht="15">
      <c r="B571" s="8" t="s">
        <v>593</v>
      </c>
      <c r="BM571" s="27" t="s">
        <v>66</v>
      </c>
    </row>
    <row r="572" spans="1:65" ht="15">
      <c r="A572" s="24" t="s">
        <v>26</v>
      </c>
      <c r="B572" s="18" t="s">
        <v>111</v>
      </c>
      <c r="C572" s="15" t="s">
        <v>112</v>
      </c>
      <c r="D572" s="16" t="s">
        <v>223</v>
      </c>
      <c r="E572" s="17" t="s">
        <v>223</v>
      </c>
      <c r="F572" s="17" t="s">
        <v>223</v>
      </c>
      <c r="G572" s="17" t="s">
        <v>223</v>
      </c>
      <c r="H572" s="17" t="s">
        <v>223</v>
      </c>
      <c r="I572" s="17" t="s">
        <v>223</v>
      </c>
      <c r="J572" s="17" t="s">
        <v>223</v>
      </c>
      <c r="K572" s="17" t="s">
        <v>223</v>
      </c>
      <c r="L572" s="17" t="s">
        <v>223</v>
      </c>
      <c r="M572" s="17" t="s">
        <v>223</v>
      </c>
      <c r="N572" s="17" t="s">
        <v>223</v>
      </c>
      <c r="O572" s="17" t="s">
        <v>223</v>
      </c>
      <c r="P572" s="17" t="s">
        <v>223</v>
      </c>
      <c r="Q572" s="17" t="s">
        <v>223</v>
      </c>
      <c r="R572" s="17" t="s">
        <v>223</v>
      </c>
      <c r="S572" s="17" t="s">
        <v>223</v>
      </c>
      <c r="T572" s="17" t="s">
        <v>223</v>
      </c>
      <c r="U572" s="17" t="s">
        <v>223</v>
      </c>
      <c r="V572" s="17" t="s">
        <v>223</v>
      </c>
      <c r="W572" s="17" t="s">
        <v>223</v>
      </c>
      <c r="X572" s="17" t="s">
        <v>223</v>
      </c>
      <c r="Y572" s="149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 t="s">
        <v>224</v>
      </c>
      <c r="C573" s="9" t="s">
        <v>224</v>
      </c>
      <c r="D573" s="147" t="s">
        <v>226</v>
      </c>
      <c r="E573" s="148" t="s">
        <v>227</v>
      </c>
      <c r="F573" s="148" t="s">
        <v>228</v>
      </c>
      <c r="G573" s="148" t="s">
        <v>229</v>
      </c>
      <c r="H573" s="148" t="s">
        <v>230</v>
      </c>
      <c r="I573" s="148" t="s">
        <v>231</v>
      </c>
      <c r="J573" s="148" t="s">
        <v>232</v>
      </c>
      <c r="K573" s="148" t="s">
        <v>234</v>
      </c>
      <c r="L573" s="148" t="s">
        <v>235</v>
      </c>
      <c r="M573" s="148" t="s">
        <v>236</v>
      </c>
      <c r="N573" s="148" t="s">
        <v>237</v>
      </c>
      <c r="O573" s="148" t="s">
        <v>264</v>
      </c>
      <c r="P573" s="148" t="s">
        <v>238</v>
      </c>
      <c r="Q573" s="148" t="s">
        <v>239</v>
      </c>
      <c r="R573" s="148" t="s">
        <v>240</v>
      </c>
      <c r="S573" s="148" t="s">
        <v>241</v>
      </c>
      <c r="T573" s="148" t="s">
        <v>243</v>
      </c>
      <c r="U573" s="148" t="s">
        <v>244</v>
      </c>
      <c r="V573" s="148" t="s">
        <v>245</v>
      </c>
      <c r="W573" s="148" t="s">
        <v>246</v>
      </c>
      <c r="X573" s="148" t="s">
        <v>249</v>
      </c>
      <c r="Y573" s="149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s">
        <v>3</v>
      </c>
    </row>
    <row r="574" spans="1:65">
      <c r="A574" s="29"/>
      <c r="B574" s="19"/>
      <c r="C574" s="9"/>
      <c r="D574" s="10" t="s">
        <v>312</v>
      </c>
      <c r="E574" s="11" t="s">
        <v>266</v>
      </c>
      <c r="F574" s="11" t="s">
        <v>266</v>
      </c>
      <c r="G574" s="11" t="s">
        <v>266</v>
      </c>
      <c r="H574" s="11" t="s">
        <v>312</v>
      </c>
      <c r="I574" s="11" t="s">
        <v>266</v>
      </c>
      <c r="J574" s="11" t="s">
        <v>313</v>
      </c>
      <c r="K574" s="11" t="s">
        <v>266</v>
      </c>
      <c r="L574" s="11" t="s">
        <v>266</v>
      </c>
      <c r="M574" s="11" t="s">
        <v>266</v>
      </c>
      <c r="N574" s="11" t="s">
        <v>266</v>
      </c>
      <c r="O574" s="11" t="s">
        <v>266</v>
      </c>
      <c r="P574" s="11" t="s">
        <v>266</v>
      </c>
      <c r="Q574" s="11" t="s">
        <v>312</v>
      </c>
      <c r="R574" s="11" t="s">
        <v>266</v>
      </c>
      <c r="S574" s="11" t="s">
        <v>266</v>
      </c>
      <c r="T574" s="11" t="s">
        <v>312</v>
      </c>
      <c r="U574" s="11" t="s">
        <v>312</v>
      </c>
      <c r="V574" s="11" t="s">
        <v>266</v>
      </c>
      <c r="W574" s="11" t="s">
        <v>312</v>
      </c>
      <c r="X574" s="11" t="s">
        <v>313</v>
      </c>
      <c r="Y574" s="149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</v>
      </c>
    </row>
    <row r="575" spans="1:65">
      <c r="A575" s="29"/>
      <c r="B575" s="19"/>
      <c r="C575" s="9"/>
      <c r="D575" s="25" t="s">
        <v>314</v>
      </c>
      <c r="E575" s="25" t="s">
        <v>315</v>
      </c>
      <c r="F575" s="25" t="s">
        <v>316</v>
      </c>
      <c r="G575" s="25" t="s">
        <v>317</v>
      </c>
      <c r="H575" s="25" t="s">
        <v>315</v>
      </c>
      <c r="I575" s="25" t="s">
        <v>315</v>
      </c>
      <c r="J575" s="25" t="s">
        <v>314</v>
      </c>
      <c r="K575" s="25" t="s">
        <v>315</v>
      </c>
      <c r="L575" s="25" t="s">
        <v>315</v>
      </c>
      <c r="M575" s="25" t="s">
        <v>315</v>
      </c>
      <c r="N575" s="25" t="s">
        <v>315</v>
      </c>
      <c r="O575" s="25" t="s">
        <v>315</v>
      </c>
      <c r="P575" s="25" t="s">
        <v>117</v>
      </c>
      <c r="Q575" s="25" t="s">
        <v>315</v>
      </c>
      <c r="R575" s="25" t="s">
        <v>116</v>
      </c>
      <c r="S575" s="25" t="s">
        <v>316</v>
      </c>
      <c r="T575" s="25" t="s">
        <v>314</v>
      </c>
      <c r="U575" s="25" t="s">
        <v>317</v>
      </c>
      <c r="V575" s="25" t="s">
        <v>317</v>
      </c>
      <c r="W575" s="25" t="s">
        <v>317</v>
      </c>
      <c r="X575" s="25" t="s">
        <v>316</v>
      </c>
      <c r="Y575" s="149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</v>
      </c>
    </row>
    <row r="576" spans="1:65">
      <c r="A576" s="29"/>
      <c r="B576" s="18">
        <v>1</v>
      </c>
      <c r="C576" s="14">
        <v>1</v>
      </c>
      <c r="D576" s="21">
        <v>5.9</v>
      </c>
      <c r="E576" s="21">
        <v>5.8</v>
      </c>
      <c r="F576" s="21">
        <v>5.5820530379787101</v>
      </c>
      <c r="G576" s="21">
        <v>4.4146558535525502</v>
      </c>
      <c r="H576" s="21">
        <v>6.33</v>
      </c>
      <c r="I576" s="21">
        <v>4.82</v>
      </c>
      <c r="J576" s="143">
        <v>6</v>
      </c>
      <c r="K576" s="21">
        <v>5.24</v>
      </c>
      <c r="L576" s="21">
        <v>4.8099999999999996</v>
      </c>
      <c r="M576" s="21">
        <v>4.12</v>
      </c>
      <c r="N576" s="21">
        <v>3.9</v>
      </c>
      <c r="O576" s="21">
        <v>4.7699999999999996</v>
      </c>
      <c r="P576" s="21">
        <v>6</v>
      </c>
      <c r="Q576" s="143">
        <v>8</v>
      </c>
      <c r="R576" s="21">
        <v>5.67</v>
      </c>
      <c r="S576" s="21">
        <v>5.9614690564112855</v>
      </c>
      <c r="T576" s="21">
        <v>5.7827305365840456</v>
      </c>
      <c r="U576" s="21">
        <v>6.93</v>
      </c>
      <c r="V576" s="21">
        <v>6.42</v>
      </c>
      <c r="W576" s="21">
        <v>5.3</v>
      </c>
      <c r="X576" s="150">
        <v>2.875</v>
      </c>
      <c r="Y576" s="149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>
        <v>1</v>
      </c>
      <c r="C577" s="9">
        <v>2</v>
      </c>
      <c r="D577" s="11">
        <v>6</v>
      </c>
      <c r="E577" s="11">
        <v>5.46</v>
      </c>
      <c r="F577" s="11">
        <v>4.8374315550795401</v>
      </c>
      <c r="G577" s="11">
        <v>4.4277538220297004</v>
      </c>
      <c r="H577" s="11">
        <v>5.68</v>
      </c>
      <c r="I577" s="11">
        <v>5.1100000000000003</v>
      </c>
      <c r="J577" s="144">
        <v>6</v>
      </c>
      <c r="K577" s="11">
        <v>4.92</v>
      </c>
      <c r="L577" s="11">
        <v>5.0199999999999996</v>
      </c>
      <c r="M577" s="11">
        <v>4.59</v>
      </c>
      <c r="N577" s="11">
        <v>4.45</v>
      </c>
      <c r="O577" s="11">
        <v>4.66</v>
      </c>
      <c r="P577" s="11">
        <v>5.7</v>
      </c>
      <c r="Q577" s="144">
        <v>8.1</v>
      </c>
      <c r="R577" s="11">
        <v>5.67</v>
      </c>
      <c r="S577" s="11">
        <v>5.8016562295155847</v>
      </c>
      <c r="T577" s="11">
        <v>5.7269885651862458</v>
      </c>
      <c r="U577" s="11">
        <v>6.44</v>
      </c>
      <c r="V577" s="11">
        <v>6.18</v>
      </c>
      <c r="W577" s="11">
        <v>5.5</v>
      </c>
      <c r="X577" s="11">
        <v>3.9420000000000006</v>
      </c>
      <c r="Y577" s="149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e">
        <v>#N/A</v>
      </c>
    </row>
    <row r="578" spans="1:65">
      <c r="A578" s="29"/>
      <c r="B578" s="19">
        <v>1</v>
      </c>
      <c r="C578" s="9">
        <v>3</v>
      </c>
      <c r="D578" s="11">
        <v>6</v>
      </c>
      <c r="E578" s="11">
        <v>5.44</v>
      </c>
      <c r="F578" s="11">
        <v>5.3474526459707601</v>
      </c>
      <c r="G578" s="11">
        <v>4.4864114097336598</v>
      </c>
      <c r="H578" s="11">
        <v>5.79</v>
      </c>
      <c r="I578" s="11">
        <v>4.93</v>
      </c>
      <c r="J578" s="144">
        <v>6</v>
      </c>
      <c r="K578" s="11">
        <v>5.2</v>
      </c>
      <c r="L578" s="11">
        <v>4.8499999999999996</v>
      </c>
      <c r="M578" s="11">
        <v>4.96</v>
      </c>
      <c r="N578" s="11">
        <v>4.45</v>
      </c>
      <c r="O578" s="11">
        <v>4.8899999999999997</v>
      </c>
      <c r="P578" s="11">
        <v>5.9</v>
      </c>
      <c r="Q578" s="144">
        <v>8.1999999999999993</v>
      </c>
      <c r="R578" s="11">
        <v>5.52</v>
      </c>
      <c r="S578" s="11">
        <v>5.7449338220247581</v>
      </c>
      <c r="T578" s="11">
        <v>5.5389888662418478</v>
      </c>
      <c r="U578" s="11">
        <v>6.48</v>
      </c>
      <c r="V578" s="11">
        <v>6.38</v>
      </c>
      <c r="W578" s="11">
        <v>5.7</v>
      </c>
      <c r="X578" s="11">
        <v>3.6819999999999999</v>
      </c>
      <c r="Y578" s="149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16</v>
      </c>
    </row>
    <row r="579" spans="1:65">
      <c r="A579" s="29"/>
      <c r="B579" s="19">
        <v>1</v>
      </c>
      <c r="C579" s="9">
        <v>4</v>
      </c>
      <c r="D579" s="11">
        <v>5.8</v>
      </c>
      <c r="E579" s="11">
        <v>5.61</v>
      </c>
      <c r="F579" s="11">
        <v>5.4</v>
      </c>
      <c r="G579" s="11">
        <v>4.5238186322388598</v>
      </c>
      <c r="H579" s="11">
        <v>5.6</v>
      </c>
      <c r="I579" s="11">
        <v>5.37</v>
      </c>
      <c r="J579" s="144">
        <v>6</v>
      </c>
      <c r="K579" s="11">
        <v>4.8499999999999996</v>
      </c>
      <c r="L579" s="11">
        <v>4.51</v>
      </c>
      <c r="M579" s="11">
        <v>4.43</v>
      </c>
      <c r="N579" s="11">
        <v>4.21</v>
      </c>
      <c r="O579" s="11">
        <v>5.08</v>
      </c>
      <c r="P579" s="11">
        <v>6.2</v>
      </c>
      <c r="Q579" s="144">
        <v>8.1</v>
      </c>
      <c r="R579" s="11">
        <v>5.48</v>
      </c>
      <c r="S579" s="11">
        <v>5.9871539816620478</v>
      </c>
      <c r="T579" s="11">
        <v>5.8367891122139559</v>
      </c>
      <c r="U579" s="11">
        <v>6.22</v>
      </c>
      <c r="V579" s="11">
        <v>6.37</v>
      </c>
      <c r="W579" s="11">
        <v>5.4</v>
      </c>
      <c r="X579" s="11">
        <v>3.9580000000000002</v>
      </c>
      <c r="Y579" s="149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5.2986685374059048</v>
      </c>
    </row>
    <row r="580" spans="1:65">
      <c r="A580" s="29"/>
      <c r="B580" s="19">
        <v>1</v>
      </c>
      <c r="C580" s="9">
        <v>5</v>
      </c>
      <c r="D580" s="11">
        <v>5.8</v>
      </c>
      <c r="E580" s="11">
        <v>5.81</v>
      </c>
      <c r="F580" s="11">
        <v>5.4483027601161744</v>
      </c>
      <c r="G580" s="11">
        <v>4.4643710760984296</v>
      </c>
      <c r="H580" s="11">
        <v>5.79</v>
      </c>
      <c r="I580" s="11">
        <v>4.92</v>
      </c>
      <c r="J580" s="144">
        <v>6</v>
      </c>
      <c r="K580" s="11">
        <v>5.33</v>
      </c>
      <c r="L580" s="11">
        <v>4.7699999999999996</v>
      </c>
      <c r="M580" s="11">
        <v>4.45</v>
      </c>
      <c r="N580" s="11">
        <v>4.4400000000000004</v>
      </c>
      <c r="O580" s="11">
        <v>4.6900000000000004</v>
      </c>
      <c r="P580" s="11">
        <v>6</v>
      </c>
      <c r="Q580" s="144">
        <v>8</v>
      </c>
      <c r="R580" s="11">
        <v>5.6</v>
      </c>
      <c r="S580" s="11">
        <v>5.7025129630930502</v>
      </c>
      <c r="T580" s="11">
        <v>5.4739611351065456</v>
      </c>
      <c r="U580" s="11">
        <v>6.18</v>
      </c>
      <c r="V580" s="11">
        <v>6.6</v>
      </c>
      <c r="W580" s="11">
        <v>5.5</v>
      </c>
      <c r="X580" s="11">
        <v>3.9219999999999997</v>
      </c>
      <c r="Y580" s="149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162</v>
      </c>
    </row>
    <row r="581" spans="1:65">
      <c r="A581" s="29"/>
      <c r="B581" s="19">
        <v>1</v>
      </c>
      <c r="C581" s="9">
        <v>6</v>
      </c>
      <c r="D581" s="11">
        <v>5.9</v>
      </c>
      <c r="E581" s="11">
        <v>5.77</v>
      </c>
      <c r="F581" s="11">
        <v>5.2710518120903496</v>
      </c>
      <c r="G581" s="11">
        <v>4.4743445391339201</v>
      </c>
      <c r="H581" s="11">
        <v>6.01</v>
      </c>
      <c r="I581" s="11">
        <v>4.8</v>
      </c>
      <c r="J581" s="144">
        <v>5</v>
      </c>
      <c r="K581" s="11">
        <v>4.78</v>
      </c>
      <c r="L581" s="11">
        <v>4.9400000000000004</v>
      </c>
      <c r="M581" s="11">
        <v>4.4000000000000004</v>
      </c>
      <c r="N581" s="11">
        <v>4.0599999999999996</v>
      </c>
      <c r="O581" s="11">
        <v>4.5999999999999996</v>
      </c>
      <c r="P581" s="11">
        <v>6</v>
      </c>
      <c r="Q581" s="144">
        <v>8.1</v>
      </c>
      <c r="R581" s="11">
        <v>5.6</v>
      </c>
      <c r="S581" s="11">
        <v>5.7609025135154326</v>
      </c>
      <c r="T581" s="11">
        <v>5.5500793386956255</v>
      </c>
      <c r="U581" s="11">
        <v>6.14</v>
      </c>
      <c r="V581" s="11">
        <v>6.37</v>
      </c>
      <c r="W581" s="11">
        <v>5.5</v>
      </c>
      <c r="X581" s="11">
        <v>3.448</v>
      </c>
      <c r="Y581" s="149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20" t="s">
        <v>258</v>
      </c>
      <c r="C582" s="12"/>
      <c r="D582" s="22">
        <v>5.8999999999999995</v>
      </c>
      <c r="E582" s="22">
        <v>5.6483333333333334</v>
      </c>
      <c r="F582" s="22">
        <v>5.3143819685392559</v>
      </c>
      <c r="G582" s="22">
        <v>4.4652258887978533</v>
      </c>
      <c r="H582" s="22">
        <v>5.8666666666666663</v>
      </c>
      <c r="I582" s="22">
        <v>4.9916666666666663</v>
      </c>
      <c r="J582" s="22">
        <v>5.833333333333333</v>
      </c>
      <c r="K582" s="22">
        <v>5.0533333333333337</v>
      </c>
      <c r="L582" s="22">
        <v>4.8166666666666664</v>
      </c>
      <c r="M582" s="22">
        <v>4.4916666666666671</v>
      </c>
      <c r="N582" s="22">
        <v>4.2516666666666669</v>
      </c>
      <c r="O582" s="22">
        <v>4.7816666666666663</v>
      </c>
      <c r="P582" s="22">
        <v>5.9666666666666659</v>
      </c>
      <c r="Q582" s="22">
        <v>8.0833333333333339</v>
      </c>
      <c r="R582" s="22">
        <v>5.59</v>
      </c>
      <c r="S582" s="22">
        <v>5.82643809437036</v>
      </c>
      <c r="T582" s="22">
        <v>5.6515895923380448</v>
      </c>
      <c r="U582" s="22">
        <v>6.3983333333333334</v>
      </c>
      <c r="V582" s="22">
        <v>6.3866666666666667</v>
      </c>
      <c r="W582" s="22">
        <v>5.4833333333333334</v>
      </c>
      <c r="X582" s="22">
        <v>3.6378333333333335</v>
      </c>
      <c r="Y582" s="149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259</v>
      </c>
      <c r="C583" s="28"/>
      <c r="D583" s="11">
        <v>5.9</v>
      </c>
      <c r="E583" s="11">
        <v>5.6899999999999995</v>
      </c>
      <c r="F583" s="11">
        <v>5.3737263229853802</v>
      </c>
      <c r="G583" s="11">
        <v>4.4693578076161753</v>
      </c>
      <c r="H583" s="11">
        <v>5.79</v>
      </c>
      <c r="I583" s="11">
        <v>4.9249999999999998</v>
      </c>
      <c r="J583" s="11">
        <v>6</v>
      </c>
      <c r="K583" s="11">
        <v>5.0600000000000005</v>
      </c>
      <c r="L583" s="11">
        <v>4.83</v>
      </c>
      <c r="M583" s="11">
        <v>4.4399999999999995</v>
      </c>
      <c r="N583" s="11">
        <v>4.3250000000000002</v>
      </c>
      <c r="O583" s="11">
        <v>4.7300000000000004</v>
      </c>
      <c r="P583" s="11">
        <v>6</v>
      </c>
      <c r="Q583" s="11">
        <v>8.1</v>
      </c>
      <c r="R583" s="11">
        <v>5.6</v>
      </c>
      <c r="S583" s="11">
        <v>5.7812793715155086</v>
      </c>
      <c r="T583" s="11">
        <v>5.6385339519409357</v>
      </c>
      <c r="U583" s="11">
        <v>6.33</v>
      </c>
      <c r="V583" s="11">
        <v>6.375</v>
      </c>
      <c r="W583" s="11">
        <v>5.5</v>
      </c>
      <c r="X583" s="11">
        <v>3.8019999999999996</v>
      </c>
      <c r="Y583" s="149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260</v>
      </c>
      <c r="C584" s="28"/>
      <c r="D584" s="23">
        <v>8.9442719099991672E-2</v>
      </c>
      <c r="E584" s="23">
        <v>0.16987250120801359</v>
      </c>
      <c r="F584" s="23">
        <v>0.25587727378793207</v>
      </c>
      <c r="G584" s="23">
        <v>3.9817836763329485E-2</v>
      </c>
      <c r="H584" s="23">
        <v>0.26568151359600978</v>
      </c>
      <c r="I584" s="23">
        <v>0.21553808634825239</v>
      </c>
      <c r="J584" s="23">
        <v>0.40824829046386302</v>
      </c>
      <c r="K584" s="23">
        <v>0.23096897338531577</v>
      </c>
      <c r="L584" s="23">
        <v>0.17546129677700062</v>
      </c>
      <c r="M584" s="23">
        <v>0.27607366166779951</v>
      </c>
      <c r="N584" s="23">
        <v>0.2350673662307611</v>
      </c>
      <c r="O584" s="23">
        <v>0.1772474729486056</v>
      </c>
      <c r="P584" s="23">
        <v>0.16329931618554519</v>
      </c>
      <c r="Q584" s="23">
        <v>7.527726527090782E-2</v>
      </c>
      <c r="R584" s="23">
        <v>7.7459666924148254E-2</v>
      </c>
      <c r="S584" s="23">
        <v>0.11914058493562131</v>
      </c>
      <c r="T584" s="23">
        <v>0.14947704737313086</v>
      </c>
      <c r="U584" s="23">
        <v>0.29573073338201883</v>
      </c>
      <c r="V584" s="23">
        <v>0.13411437904515183</v>
      </c>
      <c r="W584" s="23">
        <v>0.13291601358251265</v>
      </c>
      <c r="X584" s="23">
        <v>0.42324386193619867</v>
      </c>
      <c r="Y584" s="149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86</v>
      </c>
      <c r="C585" s="28"/>
      <c r="D585" s="13">
        <v>1.5159782898303675E-2</v>
      </c>
      <c r="E585" s="13">
        <v>3.0074801040073221E-2</v>
      </c>
      <c r="F585" s="13">
        <v>4.8148077293409919E-2</v>
      </c>
      <c r="G585" s="13">
        <v>8.9173174560379098E-3</v>
      </c>
      <c r="H585" s="13">
        <v>4.5286621635683491E-2</v>
      </c>
      <c r="I585" s="13">
        <v>4.3179583241720013E-2</v>
      </c>
      <c r="J585" s="13">
        <v>6.9985421222376526E-2</v>
      </c>
      <c r="K585" s="13">
        <v>4.5706261224007075E-2</v>
      </c>
      <c r="L585" s="13">
        <v>3.642795088795861E-2</v>
      </c>
      <c r="M585" s="13">
        <v>6.1463523933461849E-2</v>
      </c>
      <c r="N585" s="13">
        <v>5.5288286843769761E-2</v>
      </c>
      <c r="O585" s="13">
        <v>3.7068136552514244E-2</v>
      </c>
      <c r="P585" s="13">
        <v>2.7368600478024339E-2</v>
      </c>
      <c r="Q585" s="13">
        <v>9.3126513737205544E-3</v>
      </c>
      <c r="R585" s="13">
        <v>1.3856827714516682E-2</v>
      </c>
      <c r="S585" s="13">
        <v>2.0448270968627936E-2</v>
      </c>
      <c r="T585" s="13">
        <v>2.6448673409650871E-2</v>
      </c>
      <c r="U585" s="13">
        <v>4.6219963539778926E-2</v>
      </c>
      <c r="V585" s="13">
        <v>2.0999119892247155E-2</v>
      </c>
      <c r="W585" s="13">
        <v>2.424000247705398E-2</v>
      </c>
      <c r="X585" s="13">
        <v>0.11634503924575947</v>
      </c>
      <c r="Y585" s="149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261</v>
      </c>
      <c r="C586" s="28"/>
      <c r="D586" s="13">
        <v>0.11348727672791759</v>
      </c>
      <c r="E586" s="13">
        <v>6.5991068031331368E-2</v>
      </c>
      <c r="F586" s="13">
        <v>2.9655433289368371E-3</v>
      </c>
      <c r="G586" s="13">
        <v>-0.15729284493347151</v>
      </c>
      <c r="H586" s="13">
        <v>0.10719638815883337</v>
      </c>
      <c r="I586" s="13">
        <v>-5.7939436779628983E-2</v>
      </c>
      <c r="J586" s="13">
        <v>0.10090549958974915</v>
      </c>
      <c r="K586" s="13">
        <v>-4.6301292926822946E-2</v>
      </c>
      <c r="L586" s="13">
        <v>-9.0966601767321409E-2</v>
      </c>
      <c r="M586" s="13">
        <v>-0.15230276531589304</v>
      </c>
      <c r="N586" s="13">
        <v>-0.19759716301329988</v>
      </c>
      <c r="O586" s="13">
        <v>-9.7572034764859983E-2</v>
      </c>
      <c r="P586" s="13">
        <v>0.12606905386608624</v>
      </c>
      <c r="Q586" s="13">
        <v>0.52554047800293824</v>
      </c>
      <c r="R586" s="13">
        <v>5.498201303543393E-2</v>
      </c>
      <c r="S586" s="13">
        <v>9.9604184190551059E-2</v>
      </c>
      <c r="T586" s="13">
        <v>6.6605610907852997E-2</v>
      </c>
      <c r="U586" s="13">
        <v>0.20753606083572773</v>
      </c>
      <c r="V586" s="13">
        <v>0.20533424983654824</v>
      </c>
      <c r="W586" s="13">
        <v>3.4851169614364297E-2</v>
      </c>
      <c r="X586" s="13">
        <v>-0.31344387601298696</v>
      </c>
      <c r="Y586" s="149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262</v>
      </c>
      <c r="C587" s="46"/>
      <c r="D587" s="44">
        <v>0.48</v>
      </c>
      <c r="E587" s="44">
        <v>0.15</v>
      </c>
      <c r="F587" s="44">
        <v>0.28999999999999998</v>
      </c>
      <c r="G587" s="44">
        <v>1.41</v>
      </c>
      <c r="H587" s="44">
        <v>0.43</v>
      </c>
      <c r="I587" s="44">
        <v>0.71</v>
      </c>
      <c r="J587" s="44" t="s">
        <v>263</v>
      </c>
      <c r="K587" s="44">
        <v>0.63</v>
      </c>
      <c r="L587" s="44">
        <v>0.94</v>
      </c>
      <c r="M587" s="44">
        <v>1.37</v>
      </c>
      <c r="N587" s="44">
        <v>1.69</v>
      </c>
      <c r="O587" s="44">
        <v>0.99</v>
      </c>
      <c r="P587" s="44">
        <v>0.56000000000000005</v>
      </c>
      <c r="Q587" s="44">
        <v>3.34</v>
      </c>
      <c r="R587" s="44">
        <v>7.0000000000000007E-2</v>
      </c>
      <c r="S587" s="44">
        <v>0.38</v>
      </c>
      <c r="T587" s="44">
        <v>0.15</v>
      </c>
      <c r="U587" s="44">
        <v>1.1299999999999999</v>
      </c>
      <c r="V587" s="44">
        <v>1.1100000000000001</v>
      </c>
      <c r="W587" s="44">
        <v>7.0000000000000007E-2</v>
      </c>
      <c r="X587" s="44">
        <v>2.4900000000000002</v>
      </c>
      <c r="Y587" s="149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 t="s">
        <v>320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BM588" s="55"/>
    </row>
    <row r="589" spans="1:65">
      <c r="BM589" s="55"/>
    </row>
    <row r="590" spans="1:65" ht="15">
      <c r="B590" s="8" t="s">
        <v>594</v>
      </c>
      <c r="BM590" s="27" t="s">
        <v>66</v>
      </c>
    </row>
    <row r="591" spans="1:65" ht="15">
      <c r="A591" s="24" t="s">
        <v>57</v>
      </c>
      <c r="B591" s="18" t="s">
        <v>111</v>
      </c>
      <c r="C591" s="15" t="s">
        <v>112</v>
      </c>
      <c r="D591" s="16" t="s">
        <v>223</v>
      </c>
      <c r="E591" s="17" t="s">
        <v>223</v>
      </c>
      <c r="F591" s="17" t="s">
        <v>223</v>
      </c>
      <c r="G591" s="17" t="s">
        <v>223</v>
      </c>
      <c r="H591" s="17" t="s">
        <v>223</v>
      </c>
      <c r="I591" s="17" t="s">
        <v>223</v>
      </c>
      <c r="J591" s="17" t="s">
        <v>223</v>
      </c>
      <c r="K591" s="17" t="s">
        <v>223</v>
      </c>
      <c r="L591" s="17" t="s">
        <v>223</v>
      </c>
      <c r="M591" s="17" t="s">
        <v>223</v>
      </c>
      <c r="N591" s="17" t="s">
        <v>223</v>
      </c>
      <c r="O591" s="17" t="s">
        <v>223</v>
      </c>
      <c r="P591" s="17" t="s">
        <v>223</v>
      </c>
      <c r="Q591" s="17" t="s">
        <v>223</v>
      </c>
      <c r="R591" s="17" t="s">
        <v>223</v>
      </c>
      <c r="S591" s="17" t="s">
        <v>223</v>
      </c>
      <c r="T591" s="17" t="s">
        <v>223</v>
      </c>
      <c r="U591" s="17" t="s">
        <v>223</v>
      </c>
      <c r="V591" s="149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 t="s">
        <v>224</v>
      </c>
      <c r="C592" s="9" t="s">
        <v>224</v>
      </c>
      <c r="D592" s="147" t="s">
        <v>226</v>
      </c>
      <c r="E592" s="148" t="s">
        <v>227</v>
      </c>
      <c r="F592" s="148" t="s">
        <v>230</v>
      </c>
      <c r="G592" s="148" t="s">
        <v>231</v>
      </c>
      <c r="H592" s="148" t="s">
        <v>232</v>
      </c>
      <c r="I592" s="148" t="s">
        <v>234</v>
      </c>
      <c r="J592" s="148" t="s">
        <v>235</v>
      </c>
      <c r="K592" s="148" t="s">
        <v>236</v>
      </c>
      <c r="L592" s="148" t="s">
        <v>237</v>
      </c>
      <c r="M592" s="148" t="s">
        <v>264</v>
      </c>
      <c r="N592" s="148" t="s">
        <v>238</v>
      </c>
      <c r="O592" s="148" t="s">
        <v>240</v>
      </c>
      <c r="P592" s="148" t="s">
        <v>241</v>
      </c>
      <c r="Q592" s="148" t="s">
        <v>243</v>
      </c>
      <c r="R592" s="148" t="s">
        <v>244</v>
      </c>
      <c r="S592" s="148" t="s">
        <v>245</v>
      </c>
      <c r="T592" s="148" t="s">
        <v>246</v>
      </c>
      <c r="U592" s="148" t="s">
        <v>249</v>
      </c>
      <c r="V592" s="149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s">
        <v>1</v>
      </c>
    </row>
    <row r="593" spans="1:65">
      <c r="A593" s="29"/>
      <c r="B593" s="19"/>
      <c r="C593" s="9"/>
      <c r="D593" s="10" t="s">
        <v>312</v>
      </c>
      <c r="E593" s="11" t="s">
        <v>312</v>
      </c>
      <c r="F593" s="11" t="s">
        <v>312</v>
      </c>
      <c r="G593" s="11" t="s">
        <v>266</v>
      </c>
      <c r="H593" s="11" t="s">
        <v>313</v>
      </c>
      <c r="I593" s="11" t="s">
        <v>266</v>
      </c>
      <c r="J593" s="11" t="s">
        <v>266</v>
      </c>
      <c r="K593" s="11" t="s">
        <v>266</v>
      </c>
      <c r="L593" s="11" t="s">
        <v>266</v>
      </c>
      <c r="M593" s="11" t="s">
        <v>266</v>
      </c>
      <c r="N593" s="11" t="s">
        <v>266</v>
      </c>
      <c r="O593" s="11" t="s">
        <v>266</v>
      </c>
      <c r="P593" s="11" t="s">
        <v>266</v>
      </c>
      <c r="Q593" s="11" t="s">
        <v>312</v>
      </c>
      <c r="R593" s="11" t="s">
        <v>312</v>
      </c>
      <c r="S593" s="11" t="s">
        <v>313</v>
      </c>
      <c r="T593" s="11" t="s">
        <v>312</v>
      </c>
      <c r="U593" s="11" t="s">
        <v>313</v>
      </c>
      <c r="V593" s="149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9"/>
      <c r="C594" s="9"/>
      <c r="D594" s="25" t="s">
        <v>314</v>
      </c>
      <c r="E594" s="25" t="s">
        <v>315</v>
      </c>
      <c r="F594" s="25" t="s">
        <v>315</v>
      </c>
      <c r="G594" s="25" t="s">
        <v>315</v>
      </c>
      <c r="H594" s="25" t="s">
        <v>314</v>
      </c>
      <c r="I594" s="25" t="s">
        <v>315</v>
      </c>
      <c r="J594" s="25" t="s">
        <v>315</v>
      </c>
      <c r="K594" s="25" t="s">
        <v>315</v>
      </c>
      <c r="L594" s="25" t="s">
        <v>315</v>
      </c>
      <c r="M594" s="25" t="s">
        <v>315</v>
      </c>
      <c r="N594" s="25" t="s">
        <v>117</v>
      </c>
      <c r="O594" s="25" t="s">
        <v>116</v>
      </c>
      <c r="P594" s="25" t="s">
        <v>316</v>
      </c>
      <c r="Q594" s="25" t="s">
        <v>314</v>
      </c>
      <c r="R594" s="25" t="s">
        <v>317</v>
      </c>
      <c r="S594" s="25" t="s">
        <v>317</v>
      </c>
      <c r="T594" s="25" t="s">
        <v>317</v>
      </c>
      <c r="U594" s="25" t="s">
        <v>316</v>
      </c>
      <c r="V594" s="149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3</v>
      </c>
    </row>
    <row r="595" spans="1:65">
      <c r="A595" s="29"/>
      <c r="B595" s="18">
        <v>1</v>
      </c>
      <c r="C595" s="14">
        <v>1</v>
      </c>
      <c r="D595" s="197">
        <v>0.04</v>
      </c>
      <c r="E595" s="197">
        <v>0.03</v>
      </c>
      <c r="F595" s="197">
        <v>0.04</v>
      </c>
      <c r="G595" s="197">
        <v>3.1E-2</v>
      </c>
      <c r="H595" s="197">
        <v>0.04</v>
      </c>
      <c r="I595" s="197">
        <v>0.03</v>
      </c>
      <c r="J595" s="197">
        <v>0.03</v>
      </c>
      <c r="K595" s="197">
        <v>0.04</v>
      </c>
      <c r="L595" s="198">
        <v>0.02</v>
      </c>
      <c r="M595" s="197">
        <v>0.03</v>
      </c>
      <c r="N595" s="197">
        <v>0.03</v>
      </c>
      <c r="O595" s="197">
        <v>3.1E-2</v>
      </c>
      <c r="P595" s="197">
        <v>3.6533220617846633E-2</v>
      </c>
      <c r="Q595" s="197">
        <v>4.0102182662125355E-2</v>
      </c>
      <c r="R595" s="197">
        <v>0.03</v>
      </c>
      <c r="S595" s="198">
        <v>5.3999999999999999E-2</v>
      </c>
      <c r="T595" s="197">
        <v>0.03</v>
      </c>
      <c r="U595" s="198">
        <v>0.1426943</v>
      </c>
      <c r="V595" s="199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201">
        <v>1</v>
      </c>
    </row>
    <row r="596" spans="1:65">
      <c r="A596" s="29"/>
      <c r="B596" s="19">
        <v>1</v>
      </c>
      <c r="C596" s="9">
        <v>2</v>
      </c>
      <c r="D596" s="23">
        <v>0.04</v>
      </c>
      <c r="E596" s="23">
        <v>0.04</v>
      </c>
      <c r="F596" s="23">
        <v>0.04</v>
      </c>
      <c r="G596" s="23">
        <v>3.1E-2</v>
      </c>
      <c r="H596" s="23">
        <v>0.04</v>
      </c>
      <c r="I596" s="23">
        <v>0.03</v>
      </c>
      <c r="J596" s="23">
        <v>0.03</v>
      </c>
      <c r="K596" s="23">
        <v>0.04</v>
      </c>
      <c r="L596" s="203">
        <v>0.02</v>
      </c>
      <c r="M596" s="23">
        <v>0.03</v>
      </c>
      <c r="N596" s="23">
        <v>0.03</v>
      </c>
      <c r="O596" s="23">
        <v>0.03</v>
      </c>
      <c r="P596" s="23">
        <v>3.5945623958485565E-2</v>
      </c>
      <c r="Q596" s="23">
        <v>4.1963471066713026E-2</v>
      </c>
      <c r="R596" s="23">
        <v>0.04</v>
      </c>
      <c r="S596" s="203">
        <v>5.2999999999999999E-2</v>
      </c>
      <c r="T596" s="23">
        <v>0.04</v>
      </c>
      <c r="U596" s="203">
        <v>0.14435039999999999</v>
      </c>
      <c r="V596" s="199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0"/>
      <c r="AU596" s="200"/>
      <c r="AV596" s="200"/>
      <c r="AW596" s="200"/>
      <c r="AX596" s="200"/>
      <c r="AY596" s="200"/>
      <c r="AZ596" s="200"/>
      <c r="BA596" s="200"/>
      <c r="BB596" s="200"/>
      <c r="BC596" s="200"/>
      <c r="BD596" s="200"/>
      <c r="BE596" s="200"/>
      <c r="BF596" s="200"/>
      <c r="BG596" s="200"/>
      <c r="BH596" s="200"/>
      <c r="BI596" s="200"/>
      <c r="BJ596" s="200"/>
      <c r="BK596" s="200"/>
      <c r="BL596" s="200"/>
      <c r="BM596" s="201" t="e">
        <v>#N/A</v>
      </c>
    </row>
    <row r="597" spans="1:65">
      <c r="A597" s="29"/>
      <c r="B597" s="19">
        <v>1</v>
      </c>
      <c r="C597" s="9">
        <v>3</v>
      </c>
      <c r="D597" s="23">
        <v>0.04</v>
      </c>
      <c r="E597" s="23">
        <v>0.04</v>
      </c>
      <c r="F597" s="23">
        <v>0.04</v>
      </c>
      <c r="G597" s="23">
        <v>3.1E-2</v>
      </c>
      <c r="H597" s="23">
        <v>0.04</v>
      </c>
      <c r="I597" s="204">
        <v>0.02</v>
      </c>
      <c r="J597" s="23">
        <v>0.03</v>
      </c>
      <c r="K597" s="23">
        <v>0.04</v>
      </c>
      <c r="L597" s="203">
        <v>0.02</v>
      </c>
      <c r="M597" s="23">
        <v>0.04</v>
      </c>
      <c r="N597" s="23">
        <v>0.03</v>
      </c>
      <c r="O597" s="23">
        <v>3.1E-2</v>
      </c>
      <c r="P597" s="23">
        <v>3.605660800545208E-2</v>
      </c>
      <c r="Q597" s="23">
        <v>4.0914193429057923E-2</v>
      </c>
      <c r="R597" s="23">
        <v>0.03</v>
      </c>
      <c r="S597" s="203">
        <v>5.1999999999999998E-2</v>
      </c>
      <c r="T597" s="23">
        <v>0.04</v>
      </c>
      <c r="U597" s="203">
        <v>0.14041139999999999</v>
      </c>
      <c r="V597" s="199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0"/>
      <c r="AU597" s="200"/>
      <c r="AV597" s="200"/>
      <c r="AW597" s="200"/>
      <c r="AX597" s="200"/>
      <c r="AY597" s="200"/>
      <c r="AZ597" s="200"/>
      <c r="BA597" s="200"/>
      <c r="BB597" s="200"/>
      <c r="BC597" s="200"/>
      <c r="BD597" s="200"/>
      <c r="BE597" s="200"/>
      <c r="BF597" s="200"/>
      <c r="BG597" s="200"/>
      <c r="BH597" s="200"/>
      <c r="BI597" s="200"/>
      <c r="BJ597" s="200"/>
      <c r="BK597" s="200"/>
      <c r="BL597" s="200"/>
      <c r="BM597" s="201">
        <v>16</v>
      </c>
    </row>
    <row r="598" spans="1:65">
      <c r="A598" s="29"/>
      <c r="B598" s="19">
        <v>1</v>
      </c>
      <c r="C598" s="9">
        <v>4</v>
      </c>
      <c r="D598" s="23">
        <v>0.04</v>
      </c>
      <c r="E598" s="23">
        <v>0.04</v>
      </c>
      <c r="F598" s="23">
        <v>0.04</v>
      </c>
      <c r="G598" s="23">
        <v>3.2000000000000001E-2</v>
      </c>
      <c r="H598" s="23">
        <v>0.04</v>
      </c>
      <c r="I598" s="23">
        <v>0.03</v>
      </c>
      <c r="J598" s="23">
        <v>0.03</v>
      </c>
      <c r="K598" s="23">
        <v>0.04</v>
      </c>
      <c r="L598" s="203">
        <v>0.02</v>
      </c>
      <c r="M598" s="23">
        <v>0.04</v>
      </c>
      <c r="N598" s="23">
        <v>0.03</v>
      </c>
      <c r="O598" s="23">
        <v>0.03</v>
      </c>
      <c r="P598" s="23">
        <v>3.743031028542796E-2</v>
      </c>
      <c r="Q598" s="23">
        <v>3.6801495714499859E-2</v>
      </c>
      <c r="R598" s="23">
        <v>0.03</v>
      </c>
      <c r="S598" s="203">
        <v>5.2999999999999999E-2</v>
      </c>
      <c r="T598" s="23">
        <v>0.04</v>
      </c>
      <c r="U598" s="204">
        <v>0.1296351</v>
      </c>
      <c r="V598" s="199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0"/>
      <c r="AT598" s="200"/>
      <c r="AU598" s="200"/>
      <c r="AV598" s="200"/>
      <c r="AW598" s="200"/>
      <c r="AX598" s="200"/>
      <c r="AY598" s="200"/>
      <c r="AZ598" s="200"/>
      <c r="BA598" s="200"/>
      <c r="BB598" s="200"/>
      <c r="BC598" s="200"/>
      <c r="BD598" s="200"/>
      <c r="BE598" s="200"/>
      <c r="BF598" s="200"/>
      <c r="BG598" s="200"/>
      <c r="BH598" s="200"/>
      <c r="BI598" s="200"/>
      <c r="BJ598" s="200"/>
      <c r="BK598" s="200"/>
      <c r="BL598" s="200"/>
      <c r="BM598" s="201">
        <v>3.5366739153145921E-2</v>
      </c>
    </row>
    <row r="599" spans="1:65">
      <c r="A599" s="29"/>
      <c r="B599" s="19">
        <v>1</v>
      </c>
      <c r="C599" s="9">
        <v>5</v>
      </c>
      <c r="D599" s="23">
        <v>0.04</v>
      </c>
      <c r="E599" s="23">
        <v>0.04</v>
      </c>
      <c r="F599" s="23">
        <v>0.04</v>
      </c>
      <c r="G599" s="23">
        <v>0.03</v>
      </c>
      <c r="H599" s="23">
        <v>0.04</v>
      </c>
      <c r="I599" s="23">
        <v>0.03</v>
      </c>
      <c r="J599" s="23">
        <v>0.03</v>
      </c>
      <c r="K599" s="23">
        <v>0.04</v>
      </c>
      <c r="L599" s="203">
        <v>0.02</v>
      </c>
      <c r="M599" s="23">
        <v>0.04</v>
      </c>
      <c r="N599" s="23">
        <v>0.03</v>
      </c>
      <c r="O599" s="23">
        <v>0.03</v>
      </c>
      <c r="P599" s="23">
        <v>3.7903450851878982E-2</v>
      </c>
      <c r="Q599" s="23">
        <v>3.8494997257324484E-2</v>
      </c>
      <c r="R599" s="23">
        <v>0.03</v>
      </c>
      <c r="S599" s="203">
        <v>5.6000000000000008E-2</v>
      </c>
      <c r="T599" s="23">
        <v>0.04</v>
      </c>
      <c r="U599" s="203">
        <v>0.1390864</v>
      </c>
      <c r="V599" s="199"/>
      <c r="W599" s="200"/>
      <c r="X599" s="200"/>
      <c r="Y599" s="200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00"/>
      <c r="AT599" s="200"/>
      <c r="AU599" s="200"/>
      <c r="AV599" s="200"/>
      <c r="AW599" s="200"/>
      <c r="AX599" s="200"/>
      <c r="AY599" s="200"/>
      <c r="AZ599" s="200"/>
      <c r="BA599" s="200"/>
      <c r="BB599" s="200"/>
      <c r="BC599" s="200"/>
      <c r="BD599" s="200"/>
      <c r="BE599" s="200"/>
      <c r="BF599" s="200"/>
      <c r="BG599" s="200"/>
      <c r="BH599" s="200"/>
      <c r="BI599" s="200"/>
      <c r="BJ599" s="200"/>
      <c r="BK599" s="200"/>
      <c r="BL599" s="200"/>
      <c r="BM599" s="201">
        <v>163</v>
      </c>
    </row>
    <row r="600" spans="1:65">
      <c r="A600" s="29"/>
      <c r="B600" s="19">
        <v>1</v>
      </c>
      <c r="C600" s="9">
        <v>6</v>
      </c>
      <c r="D600" s="23">
        <v>0.04</v>
      </c>
      <c r="E600" s="23">
        <v>0.03</v>
      </c>
      <c r="F600" s="23">
        <v>0.04</v>
      </c>
      <c r="G600" s="204">
        <v>2.8000000000000004E-2</v>
      </c>
      <c r="H600" s="23">
        <v>0.04</v>
      </c>
      <c r="I600" s="23">
        <v>0.03</v>
      </c>
      <c r="J600" s="23">
        <v>0.03</v>
      </c>
      <c r="K600" s="23">
        <v>0.04</v>
      </c>
      <c r="L600" s="203">
        <v>0.02</v>
      </c>
      <c r="M600" s="23">
        <v>0.04</v>
      </c>
      <c r="N600" s="23">
        <v>0.03</v>
      </c>
      <c r="O600" s="23">
        <v>3.1E-2</v>
      </c>
      <c r="P600" s="23">
        <v>3.6504440213367927E-2</v>
      </c>
      <c r="Q600" s="23">
        <v>3.5356529720952559E-2</v>
      </c>
      <c r="R600" s="23">
        <v>0.03</v>
      </c>
      <c r="S600" s="203">
        <v>5.3999999999999999E-2</v>
      </c>
      <c r="T600" s="23">
        <v>0.04</v>
      </c>
      <c r="U600" s="203">
        <v>0.14514949999999999</v>
      </c>
      <c r="V600" s="199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0"/>
      <c r="AT600" s="200"/>
      <c r="AU600" s="200"/>
      <c r="AV600" s="200"/>
      <c r="AW600" s="200"/>
      <c r="AX600" s="200"/>
      <c r="AY600" s="200"/>
      <c r="AZ600" s="200"/>
      <c r="BA600" s="200"/>
      <c r="BB600" s="200"/>
      <c r="BC600" s="200"/>
      <c r="BD600" s="200"/>
      <c r="BE600" s="200"/>
      <c r="BF600" s="200"/>
      <c r="BG600" s="200"/>
      <c r="BH600" s="200"/>
      <c r="BI600" s="200"/>
      <c r="BJ600" s="200"/>
      <c r="BK600" s="200"/>
      <c r="BL600" s="200"/>
      <c r="BM600" s="56"/>
    </row>
    <row r="601" spans="1:65">
      <c r="A601" s="29"/>
      <c r="B601" s="20" t="s">
        <v>258</v>
      </c>
      <c r="C601" s="12"/>
      <c r="D601" s="205">
        <v>0.04</v>
      </c>
      <c r="E601" s="205">
        <v>3.6666666666666674E-2</v>
      </c>
      <c r="F601" s="205">
        <v>0.04</v>
      </c>
      <c r="G601" s="205">
        <v>3.0499999999999999E-2</v>
      </c>
      <c r="H601" s="205">
        <v>0.04</v>
      </c>
      <c r="I601" s="205">
        <v>2.8333333333333335E-2</v>
      </c>
      <c r="J601" s="205">
        <v>0.03</v>
      </c>
      <c r="K601" s="205">
        <v>0.04</v>
      </c>
      <c r="L601" s="205">
        <v>0.02</v>
      </c>
      <c r="M601" s="205">
        <v>3.6666666666666674E-2</v>
      </c>
      <c r="N601" s="205">
        <v>0.03</v>
      </c>
      <c r="O601" s="205">
        <v>3.0499999999999999E-2</v>
      </c>
      <c r="P601" s="205">
        <v>3.6728942322076526E-2</v>
      </c>
      <c r="Q601" s="205">
        <v>3.893881164177887E-2</v>
      </c>
      <c r="R601" s="205">
        <v>3.1666666666666669E-2</v>
      </c>
      <c r="S601" s="205">
        <v>5.3666666666666668E-2</v>
      </c>
      <c r="T601" s="205">
        <v>3.8333333333333337E-2</v>
      </c>
      <c r="U601" s="205">
        <v>0.14022118333333333</v>
      </c>
      <c r="V601" s="199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0"/>
      <c r="AT601" s="200"/>
      <c r="AU601" s="200"/>
      <c r="AV601" s="200"/>
      <c r="AW601" s="200"/>
      <c r="AX601" s="200"/>
      <c r="AY601" s="200"/>
      <c r="AZ601" s="200"/>
      <c r="BA601" s="200"/>
      <c r="BB601" s="200"/>
      <c r="BC601" s="200"/>
      <c r="BD601" s="200"/>
      <c r="BE601" s="200"/>
      <c r="BF601" s="200"/>
      <c r="BG601" s="200"/>
      <c r="BH601" s="200"/>
      <c r="BI601" s="200"/>
      <c r="BJ601" s="200"/>
      <c r="BK601" s="200"/>
      <c r="BL601" s="200"/>
      <c r="BM601" s="56"/>
    </row>
    <row r="602" spans="1:65">
      <c r="A602" s="29"/>
      <c r="B602" s="3" t="s">
        <v>259</v>
      </c>
      <c r="C602" s="28"/>
      <c r="D602" s="23">
        <v>0.04</v>
      </c>
      <c r="E602" s="23">
        <v>0.04</v>
      </c>
      <c r="F602" s="23">
        <v>0.04</v>
      </c>
      <c r="G602" s="23">
        <v>3.1E-2</v>
      </c>
      <c r="H602" s="23">
        <v>0.04</v>
      </c>
      <c r="I602" s="23">
        <v>0.03</v>
      </c>
      <c r="J602" s="23">
        <v>0.03</v>
      </c>
      <c r="K602" s="23">
        <v>0.04</v>
      </c>
      <c r="L602" s="23">
        <v>0.02</v>
      </c>
      <c r="M602" s="23">
        <v>0.04</v>
      </c>
      <c r="N602" s="23">
        <v>0.03</v>
      </c>
      <c r="O602" s="23">
        <v>3.0499999999999999E-2</v>
      </c>
      <c r="P602" s="23">
        <v>3.651883041560728E-2</v>
      </c>
      <c r="Q602" s="23">
        <v>3.9298589959724919E-2</v>
      </c>
      <c r="R602" s="23">
        <v>0.03</v>
      </c>
      <c r="S602" s="23">
        <v>5.3499999999999999E-2</v>
      </c>
      <c r="T602" s="23">
        <v>0.04</v>
      </c>
      <c r="U602" s="23">
        <v>0.14155285000000001</v>
      </c>
      <c r="V602" s="199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0"/>
      <c r="AT602" s="200"/>
      <c r="AU602" s="200"/>
      <c r="AV602" s="200"/>
      <c r="AW602" s="200"/>
      <c r="AX602" s="200"/>
      <c r="AY602" s="200"/>
      <c r="AZ602" s="200"/>
      <c r="BA602" s="200"/>
      <c r="BB602" s="200"/>
      <c r="BC602" s="200"/>
      <c r="BD602" s="200"/>
      <c r="BE602" s="200"/>
      <c r="BF602" s="200"/>
      <c r="BG602" s="200"/>
      <c r="BH602" s="200"/>
      <c r="BI602" s="200"/>
      <c r="BJ602" s="200"/>
      <c r="BK602" s="200"/>
      <c r="BL602" s="200"/>
      <c r="BM602" s="56"/>
    </row>
    <row r="603" spans="1:65">
      <c r="A603" s="29"/>
      <c r="B603" s="3" t="s">
        <v>260</v>
      </c>
      <c r="C603" s="28"/>
      <c r="D603" s="23">
        <v>0</v>
      </c>
      <c r="E603" s="23">
        <v>5.1639777949432242E-3</v>
      </c>
      <c r="F603" s="23">
        <v>0</v>
      </c>
      <c r="G603" s="23">
        <v>1.3784048752090209E-3</v>
      </c>
      <c r="H603" s="23">
        <v>0</v>
      </c>
      <c r="I603" s="23">
        <v>4.0824829046386289E-3</v>
      </c>
      <c r="J603" s="23">
        <v>0</v>
      </c>
      <c r="K603" s="23">
        <v>0</v>
      </c>
      <c r="L603" s="23">
        <v>0</v>
      </c>
      <c r="M603" s="23">
        <v>5.1639777949432242E-3</v>
      </c>
      <c r="N603" s="23">
        <v>0</v>
      </c>
      <c r="O603" s="23">
        <v>5.4772255750516665E-4</v>
      </c>
      <c r="P603" s="23">
        <v>7.7790958098810043E-4</v>
      </c>
      <c r="Q603" s="23">
        <v>2.5298997732901216E-3</v>
      </c>
      <c r="R603" s="23">
        <v>4.0824829046386306E-3</v>
      </c>
      <c r="S603" s="23">
        <v>1.3662601021279502E-3</v>
      </c>
      <c r="T603" s="23">
        <v>4.0824829046386306E-3</v>
      </c>
      <c r="U603" s="23">
        <v>5.671756649016829E-3</v>
      </c>
      <c r="V603" s="199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0"/>
      <c r="AT603" s="200"/>
      <c r="AU603" s="200"/>
      <c r="AV603" s="200"/>
      <c r="AW603" s="200"/>
      <c r="AX603" s="200"/>
      <c r="AY603" s="200"/>
      <c r="AZ603" s="200"/>
      <c r="BA603" s="200"/>
      <c r="BB603" s="200"/>
      <c r="BC603" s="200"/>
      <c r="BD603" s="200"/>
      <c r="BE603" s="200"/>
      <c r="BF603" s="200"/>
      <c r="BG603" s="200"/>
      <c r="BH603" s="200"/>
      <c r="BI603" s="200"/>
      <c r="BJ603" s="200"/>
      <c r="BK603" s="200"/>
      <c r="BL603" s="200"/>
      <c r="BM603" s="56"/>
    </row>
    <row r="604" spans="1:65">
      <c r="A604" s="29"/>
      <c r="B604" s="3" t="s">
        <v>86</v>
      </c>
      <c r="C604" s="28"/>
      <c r="D604" s="13">
        <v>0</v>
      </c>
      <c r="E604" s="13">
        <v>0.14083575804390608</v>
      </c>
      <c r="F604" s="13">
        <v>0</v>
      </c>
      <c r="G604" s="13">
        <v>4.5193602465869537E-2</v>
      </c>
      <c r="H604" s="13">
        <v>0</v>
      </c>
      <c r="I604" s="13">
        <v>0.14408763192842219</v>
      </c>
      <c r="J604" s="13">
        <v>0</v>
      </c>
      <c r="K604" s="13">
        <v>0</v>
      </c>
      <c r="L604" s="13">
        <v>0</v>
      </c>
      <c r="M604" s="13">
        <v>0.14083575804390608</v>
      </c>
      <c r="N604" s="13">
        <v>0</v>
      </c>
      <c r="O604" s="13">
        <v>1.795811663951366E-2</v>
      </c>
      <c r="P604" s="13">
        <v>2.1179743597476947E-2</v>
      </c>
      <c r="Q604" s="13">
        <v>6.4971160305665313E-2</v>
      </c>
      <c r="R604" s="13">
        <v>0.12892051277806202</v>
      </c>
      <c r="S604" s="13">
        <v>2.5458262772570499E-2</v>
      </c>
      <c r="T604" s="13">
        <v>0.10649955403405122</v>
      </c>
      <c r="U604" s="13">
        <v>4.0448643451638455E-2</v>
      </c>
      <c r="V604" s="149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3" t="s">
        <v>261</v>
      </c>
      <c r="C605" s="28"/>
      <c r="D605" s="13">
        <v>0.13100616448666691</v>
      </c>
      <c r="E605" s="13">
        <v>3.6755650779444871E-2</v>
      </c>
      <c r="F605" s="13">
        <v>0.13100616448666691</v>
      </c>
      <c r="G605" s="13">
        <v>-0.13760779957891645</v>
      </c>
      <c r="H605" s="13">
        <v>0.13100616448666691</v>
      </c>
      <c r="I605" s="13">
        <v>-0.19887063348861089</v>
      </c>
      <c r="J605" s="13">
        <v>-0.15174537663499976</v>
      </c>
      <c r="K605" s="13">
        <v>0.13100616448666691</v>
      </c>
      <c r="L605" s="13">
        <v>-0.43449691775666655</v>
      </c>
      <c r="M605" s="13">
        <v>3.6755650779444871E-2</v>
      </c>
      <c r="N605" s="13">
        <v>-0.15174537663499976</v>
      </c>
      <c r="O605" s="13">
        <v>-0.13760779957891645</v>
      </c>
      <c r="P605" s="13">
        <v>3.8516504533594675E-2</v>
      </c>
      <c r="Q605" s="13">
        <v>0.10100090011592733</v>
      </c>
      <c r="R605" s="13">
        <v>-0.10462011978138852</v>
      </c>
      <c r="S605" s="13">
        <v>0.51743327068627831</v>
      </c>
      <c r="T605" s="13">
        <v>8.3880907633056001E-2</v>
      </c>
      <c r="U605" s="13">
        <v>2.9647755685403769</v>
      </c>
      <c r="V605" s="149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45" t="s">
        <v>262</v>
      </c>
      <c r="C606" s="46"/>
      <c r="D606" s="44">
        <v>0.53</v>
      </c>
      <c r="E606" s="44">
        <v>0.01</v>
      </c>
      <c r="F606" s="44">
        <v>0.53</v>
      </c>
      <c r="G606" s="44">
        <v>1</v>
      </c>
      <c r="H606" s="44">
        <v>0.53</v>
      </c>
      <c r="I606" s="44">
        <v>1.35</v>
      </c>
      <c r="J606" s="44">
        <v>1.08</v>
      </c>
      <c r="K606" s="44">
        <v>0.53</v>
      </c>
      <c r="L606" s="44">
        <v>2.7</v>
      </c>
      <c r="M606" s="44">
        <v>0.01</v>
      </c>
      <c r="N606" s="44">
        <v>1.08</v>
      </c>
      <c r="O606" s="44">
        <v>1</v>
      </c>
      <c r="P606" s="44">
        <v>0.01</v>
      </c>
      <c r="Q606" s="44">
        <v>0.36</v>
      </c>
      <c r="R606" s="44">
        <v>0.81</v>
      </c>
      <c r="S606" s="44">
        <v>2.75</v>
      </c>
      <c r="T606" s="44">
        <v>0.26</v>
      </c>
      <c r="U606" s="44">
        <v>16.75</v>
      </c>
      <c r="V606" s="149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BM607" s="55"/>
    </row>
    <row r="608" spans="1:65" ht="15">
      <c r="B608" s="8" t="s">
        <v>595</v>
      </c>
      <c r="BM608" s="27" t="s">
        <v>66</v>
      </c>
    </row>
    <row r="609" spans="1:65" ht="15">
      <c r="A609" s="24" t="s">
        <v>29</v>
      </c>
      <c r="B609" s="18" t="s">
        <v>111</v>
      </c>
      <c r="C609" s="15" t="s">
        <v>112</v>
      </c>
      <c r="D609" s="16" t="s">
        <v>223</v>
      </c>
      <c r="E609" s="17" t="s">
        <v>223</v>
      </c>
      <c r="F609" s="17" t="s">
        <v>223</v>
      </c>
      <c r="G609" s="17" t="s">
        <v>223</v>
      </c>
      <c r="H609" s="17" t="s">
        <v>223</v>
      </c>
      <c r="I609" s="17" t="s">
        <v>223</v>
      </c>
      <c r="J609" s="17" t="s">
        <v>223</v>
      </c>
      <c r="K609" s="17" t="s">
        <v>223</v>
      </c>
      <c r="L609" s="17" t="s">
        <v>223</v>
      </c>
      <c r="M609" s="17" t="s">
        <v>223</v>
      </c>
      <c r="N609" s="17" t="s">
        <v>223</v>
      </c>
      <c r="O609" s="17" t="s">
        <v>223</v>
      </c>
      <c r="P609" s="17" t="s">
        <v>223</v>
      </c>
      <c r="Q609" s="14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 t="s">
        <v>224</v>
      </c>
      <c r="C610" s="9" t="s">
        <v>224</v>
      </c>
      <c r="D610" s="147" t="s">
        <v>226</v>
      </c>
      <c r="E610" s="148" t="s">
        <v>227</v>
      </c>
      <c r="F610" s="148" t="s">
        <v>230</v>
      </c>
      <c r="G610" s="148" t="s">
        <v>234</v>
      </c>
      <c r="H610" s="148" t="s">
        <v>235</v>
      </c>
      <c r="I610" s="148" t="s">
        <v>236</v>
      </c>
      <c r="J610" s="148" t="s">
        <v>237</v>
      </c>
      <c r="K610" s="148" t="s">
        <v>264</v>
      </c>
      <c r="L610" s="148" t="s">
        <v>238</v>
      </c>
      <c r="M610" s="148" t="s">
        <v>243</v>
      </c>
      <c r="N610" s="148" t="s">
        <v>244</v>
      </c>
      <c r="O610" s="148" t="s">
        <v>245</v>
      </c>
      <c r="P610" s="148" t="s">
        <v>246</v>
      </c>
      <c r="Q610" s="14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 t="s">
        <v>3</v>
      </c>
    </row>
    <row r="611" spans="1:65">
      <c r="A611" s="29"/>
      <c r="B611" s="19"/>
      <c r="C611" s="9"/>
      <c r="D611" s="10" t="s">
        <v>312</v>
      </c>
      <c r="E611" s="11" t="s">
        <v>266</v>
      </c>
      <c r="F611" s="11" t="s">
        <v>312</v>
      </c>
      <c r="G611" s="11" t="s">
        <v>266</v>
      </c>
      <c r="H611" s="11" t="s">
        <v>266</v>
      </c>
      <c r="I611" s="11" t="s">
        <v>266</v>
      </c>
      <c r="J611" s="11" t="s">
        <v>266</v>
      </c>
      <c r="K611" s="11" t="s">
        <v>266</v>
      </c>
      <c r="L611" s="11" t="s">
        <v>266</v>
      </c>
      <c r="M611" s="11" t="s">
        <v>312</v>
      </c>
      <c r="N611" s="11" t="s">
        <v>312</v>
      </c>
      <c r="O611" s="11" t="s">
        <v>266</v>
      </c>
      <c r="P611" s="11" t="s">
        <v>312</v>
      </c>
      <c r="Q611" s="14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9"/>
      <c r="C612" s="9"/>
      <c r="D612" s="25" t="s">
        <v>314</v>
      </c>
      <c r="E612" s="25" t="s">
        <v>315</v>
      </c>
      <c r="F612" s="25" t="s">
        <v>315</v>
      </c>
      <c r="G612" s="25" t="s">
        <v>315</v>
      </c>
      <c r="H612" s="25" t="s">
        <v>315</v>
      </c>
      <c r="I612" s="25" t="s">
        <v>315</v>
      </c>
      <c r="J612" s="25" t="s">
        <v>315</v>
      </c>
      <c r="K612" s="25" t="s">
        <v>315</v>
      </c>
      <c r="L612" s="25" t="s">
        <v>117</v>
      </c>
      <c r="M612" s="25" t="s">
        <v>314</v>
      </c>
      <c r="N612" s="25" t="s">
        <v>317</v>
      </c>
      <c r="O612" s="25" t="s">
        <v>317</v>
      </c>
      <c r="P612" s="25" t="s">
        <v>317</v>
      </c>
      <c r="Q612" s="14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8">
        <v>1</v>
      </c>
      <c r="C613" s="14">
        <v>1</v>
      </c>
      <c r="D613" s="143">
        <v>0.3</v>
      </c>
      <c r="E613" s="143">
        <v>0.64</v>
      </c>
      <c r="F613" s="143">
        <v>0.2</v>
      </c>
      <c r="G613" s="21">
        <v>0.25</v>
      </c>
      <c r="H613" s="21">
        <v>0.28999999999999998</v>
      </c>
      <c r="I613" s="21">
        <v>0.25</v>
      </c>
      <c r="J613" s="21">
        <v>0.25</v>
      </c>
      <c r="K613" s="21">
        <v>0.28999999999999998</v>
      </c>
      <c r="L613" s="21">
        <v>0.33</v>
      </c>
      <c r="M613" s="143" t="s">
        <v>97</v>
      </c>
      <c r="N613" s="21">
        <v>0.16</v>
      </c>
      <c r="O613" s="21">
        <v>0.15</v>
      </c>
      <c r="P613" s="143">
        <v>0.2</v>
      </c>
      <c r="Q613" s="14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>
        <v>1</v>
      </c>
      <c r="C614" s="9">
        <v>2</v>
      </c>
      <c r="D614" s="144">
        <v>0.3</v>
      </c>
      <c r="E614" s="144">
        <v>0.63</v>
      </c>
      <c r="F614" s="144">
        <v>0.2</v>
      </c>
      <c r="G614" s="11">
        <v>0.23</v>
      </c>
      <c r="H614" s="11">
        <v>0.3</v>
      </c>
      <c r="I614" s="11">
        <v>0.33</v>
      </c>
      <c r="J614" s="11">
        <v>0.36</v>
      </c>
      <c r="K614" s="11">
        <v>0.31</v>
      </c>
      <c r="L614" s="11">
        <v>0.33</v>
      </c>
      <c r="M614" s="144" t="s">
        <v>97</v>
      </c>
      <c r="N614" s="11">
        <v>0.14000000000000001</v>
      </c>
      <c r="O614" s="11">
        <v>0.17</v>
      </c>
      <c r="P614" s="144">
        <v>0.2</v>
      </c>
      <c r="Q614" s="14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 t="e">
        <v>#N/A</v>
      </c>
    </row>
    <row r="615" spans="1:65">
      <c r="A615" s="29"/>
      <c r="B615" s="19">
        <v>1</v>
      </c>
      <c r="C615" s="9">
        <v>3</v>
      </c>
      <c r="D615" s="144">
        <v>0.2</v>
      </c>
      <c r="E615" s="144">
        <v>0.66</v>
      </c>
      <c r="F615" s="144">
        <v>0.2</v>
      </c>
      <c r="G615" s="11">
        <v>0.24</v>
      </c>
      <c r="H615" s="11">
        <v>0.28999999999999998</v>
      </c>
      <c r="I615" s="11">
        <v>0.28000000000000003</v>
      </c>
      <c r="J615" s="11">
        <v>0.36</v>
      </c>
      <c r="K615" s="11">
        <v>0.33</v>
      </c>
      <c r="L615" s="11">
        <v>0.33</v>
      </c>
      <c r="M615" s="144" t="s">
        <v>97</v>
      </c>
      <c r="N615" s="11">
        <v>0.14000000000000001</v>
      </c>
      <c r="O615" s="11">
        <v>0.21</v>
      </c>
      <c r="P615" s="144">
        <v>0.2</v>
      </c>
      <c r="Q615" s="14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16</v>
      </c>
    </row>
    <row r="616" spans="1:65">
      <c r="A616" s="29"/>
      <c r="B616" s="19">
        <v>1</v>
      </c>
      <c r="C616" s="9">
        <v>4</v>
      </c>
      <c r="D616" s="144">
        <v>0.3</v>
      </c>
      <c r="E616" s="144">
        <v>0.67</v>
      </c>
      <c r="F616" s="144">
        <v>0.2</v>
      </c>
      <c r="G616" s="11">
        <v>0.23</v>
      </c>
      <c r="H616" s="11">
        <v>0.28000000000000003</v>
      </c>
      <c r="I616" s="11">
        <v>0.3</v>
      </c>
      <c r="J616" s="11">
        <v>0.25</v>
      </c>
      <c r="K616" s="11">
        <v>0.33</v>
      </c>
      <c r="L616" s="11">
        <v>0.36</v>
      </c>
      <c r="M616" s="144" t="s">
        <v>97</v>
      </c>
      <c r="N616" s="11">
        <v>0.16</v>
      </c>
      <c r="O616" s="11">
        <v>0.18</v>
      </c>
      <c r="P616" s="144">
        <v>0.2</v>
      </c>
      <c r="Q616" s="14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0.26124999999999998</v>
      </c>
    </row>
    <row r="617" spans="1:65">
      <c r="A617" s="29"/>
      <c r="B617" s="19">
        <v>1</v>
      </c>
      <c r="C617" s="9">
        <v>5</v>
      </c>
      <c r="D617" s="144">
        <v>0.3</v>
      </c>
      <c r="E617" s="144">
        <v>0.66</v>
      </c>
      <c r="F617" s="144">
        <v>0.2</v>
      </c>
      <c r="G617" s="11">
        <v>0.25</v>
      </c>
      <c r="H617" s="11">
        <v>0.3</v>
      </c>
      <c r="I617" s="11">
        <v>0.33</v>
      </c>
      <c r="J617" s="11">
        <v>0.26</v>
      </c>
      <c r="K617" s="11">
        <v>0.31</v>
      </c>
      <c r="L617" s="11">
        <v>0.35</v>
      </c>
      <c r="M617" s="144" t="s">
        <v>97</v>
      </c>
      <c r="N617" s="11">
        <v>0.15</v>
      </c>
      <c r="O617" s="11">
        <v>0.18</v>
      </c>
      <c r="P617" s="144">
        <v>0.2</v>
      </c>
      <c r="Q617" s="14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164</v>
      </c>
    </row>
    <row r="618" spans="1:65">
      <c r="A618" s="29"/>
      <c r="B618" s="19">
        <v>1</v>
      </c>
      <c r="C618" s="9">
        <v>6</v>
      </c>
      <c r="D618" s="144">
        <v>0.3</v>
      </c>
      <c r="E618" s="144">
        <v>0.67</v>
      </c>
      <c r="F618" s="144">
        <v>0.2</v>
      </c>
      <c r="G618" s="11">
        <v>0.23</v>
      </c>
      <c r="H618" s="11">
        <v>0.26</v>
      </c>
      <c r="I618" s="11">
        <v>0.27</v>
      </c>
      <c r="J618" s="11">
        <v>0.26</v>
      </c>
      <c r="K618" s="11">
        <v>0.31</v>
      </c>
      <c r="L618" s="11">
        <v>0.34</v>
      </c>
      <c r="M618" s="144" t="s">
        <v>97</v>
      </c>
      <c r="N618" s="11">
        <v>0.13</v>
      </c>
      <c r="O618" s="11">
        <v>0.2</v>
      </c>
      <c r="P618" s="144">
        <v>0.2</v>
      </c>
      <c r="Q618" s="14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20" t="s">
        <v>258</v>
      </c>
      <c r="C619" s="12"/>
      <c r="D619" s="22">
        <v>0.28333333333333338</v>
      </c>
      <c r="E619" s="22">
        <v>0.65500000000000003</v>
      </c>
      <c r="F619" s="22">
        <v>0.19999999999999998</v>
      </c>
      <c r="G619" s="22">
        <v>0.23833333333333331</v>
      </c>
      <c r="H619" s="22">
        <v>0.28666666666666668</v>
      </c>
      <c r="I619" s="22">
        <v>0.29333333333333339</v>
      </c>
      <c r="J619" s="22">
        <v>0.28999999999999998</v>
      </c>
      <c r="K619" s="22">
        <v>0.31333333333333335</v>
      </c>
      <c r="L619" s="22">
        <v>0.34</v>
      </c>
      <c r="M619" s="22" t="s">
        <v>626</v>
      </c>
      <c r="N619" s="22">
        <v>0.1466666666666667</v>
      </c>
      <c r="O619" s="22">
        <v>0.18166666666666664</v>
      </c>
      <c r="P619" s="22">
        <v>0.19999999999999998</v>
      </c>
      <c r="Q619" s="14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259</v>
      </c>
      <c r="C620" s="28"/>
      <c r="D620" s="11">
        <v>0.3</v>
      </c>
      <c r="E620" s="11">
        <v>0.66</v>
      </c>
      <c r="F620" s="11">
        <v>0.2</v>
      </c>
      <c r="G620" s="11">
        <v>0.23499999999999999</v>
      </c>
      <c r="H620" s="11">
        <v>0.28999999999999998</v>
      </c>
      <c r="I620" s="11">
        <v>0.29000000000000004</v>
      </c>
      <c r="J620" s="11">
        <v>0.26</v>
      </c>
      <c r="K620" s="11">
        <v>0.31</v>
      </c>
      <c r="L620" s="11">
        <v>0.33500000000000002</v>
      </c>
      <c r="M620" s="11" t="s">
        <v>626</v>
      </c>
      <c r="N620" s="11">
        <v>0.14500000000000002</v>
      </c>
      <c r="O620" s="11">
        <v>0.18</v>
      </c>
      <c r="P620" s="11">
        <v>0.2</v>
      </c>
      <c r="Q620" s="14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260</v>
      </c>
      <c r="C621" s="28"/>
      <c r="D621" s="23">
        <v>4.0824829046386096E-2</v>
      </c>
      <c r="E621" s="23">
        <v>1.6431676725154998E-2</v>
      </c>
      <c r="F621" s="23">
        <v>3.0404709722440586E-17</v>
      </c>
      <c r="G621" s="23">
        <v>9.8319208025017465E-3</v>
      </c>
      <c r="H621" s="23">
        <v>1.5055453054181609E-2</v>
      </c>
      <c r="I621" s="23">
        <v>3.2659863237108601E-2</v>
      </c>
      <c r="J621" s="23">
        <v>5.4405882034941636E-2</v>
      </c>
      <c r="K621" s="23">
        <v>1.5055453054181633E-2</v>
      </c>
      <c r="L621" s="23">
        <v>1.2649110640673502E-2</v>
      </c>
      <c r="M621" s="23" t="s">
        <v>626</v>
      </c>
      <c r="N621" s="23">
        <v>1.2110601416389965E-2</v>
      </c>
      <c r="O621" s="23">
        <v>2.1369760566433062E-2</v>
      </c>
      <c r="P621" s="23">
        <v>3.0404709722440586E-17</v>
      </c>
      <c r="Q621" s="149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86</v>
      </c>
      <c r="C622" s="28"/>
      <c r="D622" s="13">
        <v>0.1440876319284215</v>
      </c>
      <c r="E622" s="13">
        <v>2.5086529351381674E-2</v>
      </c>
      <c r="F622" s="13">
        <v>1.5202354861220294E-16</v>
      </c>
      <c r="G622" s="13">
        <v>4.1252814555951388E-2</v>
      </c>
      <c r="H622" s="13">
        <v>5.2519022282028864E-2</v>
      </c>
      <c r="I622" s="13">
        <v>0.1113404428537793</v>
      </c>
      <c r="J622" s="13">
        <v>0.18760648977566083</v>
      </c>
      <c r="K622" s="13">
        <v>4.8049318258026483E-2</v>
      </c>
      <c r="L622" s="13">
        <v>3.720326659021618E-2</v>
      </c>
      <c r="M622" s="13" t="s">
        <v>626</v>
      </c>
      <c r="N622" s="13">
        <v>8.2572282384477017E-2</v>
      </c>
      <c r="O622" s="13">
        <v>0.11763170953999852</v>
      </c>
      <c r="P622" s="13">
        <v>1.5202354861220294E-16</v>
      </c>
      <c r="Q622" s="149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3" t="s">
        <v>261</v>
      </c>
      <c r="C623" s="28"/>
      <c r="D623" s="13">
        <v>8.4529505582137343E-2</v>
      </c>
      <c r="E623" s="13">
        <v>1.5071770334928232</v>
      </c>
      <c r="F623" s="13">
        <v>-0.23444976076555024</v>
      </c>
      <c r="G623" s="13">
        <v>-8.7719298245614086E-2</v>
      </c>
      <c r="H623" s="13">
        <v>9.7288676236044758E-2</v>
      </c>
      <c r="I623" s="13">
        <v>0.12280701754386003</v>
      </c>
      <c r="J623" s="13">
        <v>0.11004784688995217</v>
      </c>
      <c r="K623" s="13">
        <v>0.19936204146730474</v>
      </c>
      <c r="L623" s="13">
        <v>0.30143540669856472</v>
      </c>
      <c r="M623" s="13" t="s">
        <v>626</v>
      </c>
      <c r="N623" s="13">
        <v>-0.43859649122806998</v>
      </c>
      <c r="O623" s="13">
        <v>-0.30462519936204147</v>
      </c>
      <c r="P623" s="13">
        <v>-0.23444976076555024</v>
      </c>
      <c r="Q623" s="149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45" t="s">
        <v>262</v>
      </c>
      <c r="C624" s="46"/>
      <c r="D624" s="44" t="s">
        <v>263</v>
      </c>
      <c r="E624" s="44">
        <v>4.8600000000000003</v>
      </c>
      <c r="F624" s="44" t="s">
        <v>263</v>
      </c>
      <c r="G624" s="44">
        <v>0.66</v>
      </c>
      <c r="H624" s="44">
        <v>0.02</v>
      </c>
      <c r="I624" s="44">
        <v>7.0000000000000007E-2</v>
      </c>
      <c r="J624" s="44">
        <v>0.02</v>
      </c>
      <c r="K624" s="44">
        <v>0.33</v>
      </c>
      <c r="L624" s="44">
        <v>0.69</v>
      </c>
      <c r="M624" s="44">
        <v>2.5</v>
      </c>
      <c r="N624" s="44">
        <v>1.88</v>
      </c>
      <c r="O624" s="44">
        <v>1.41</v>
      </c>
      <c r="P624" s="44" t="s">
        <v>263</v>
      </c>
      <c r="Q624" s="149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0" t="s">
        <v>326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BM625" s="55"/>
    </row>
    <row r="626" spans="1:65">
      <c r="BM626" s="55"/>
    </row>
    <row r="627" spans="1:65" ht="15">
      <c r="B627" s="8" t="s">
        <v>596</v>
      </c>
      <c r="BM627" s="27" t="s">
        <v>66</v>
      </c>
    </row>
    <row r="628" spans="1:65" ht="15">
      <c r="A628" s="24" t="s">
        <v>31</v>
      </c>
      <c r="B628" s="18" t="s">
        <v>111</v>
      </c>
      <c r="C628" s="15" t="s">
        <v>112</v>
      </c>
      <c r="D628" s="16" t="s">
        <v>223</v>
      </c>
      <c r="E628" s="17" t="s">
        <v>223</v>
      </c>
      <c r="F628" s="17" t="s">
        <v>223</v>
      </c>
      <c r="G628" s="17" t="s">
        <v>223</v>
      </c>
      <c r="H628" s="17" t="s">
        <v>223</v>
      </c>
      <c r="I628" s="17" t="s">
        <v>223</v>
      </c>
      <c r="J628" s="14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 t="s">
        <v>224</v>
      </c>
      <c r="C629" s="9" t="s">
        <v>224</v>
      </c>
      <c r="D629" s="147" t="s">
        <v>227</v>
      </c>
      <c r="E629" s="148" t="s">
        <v>228</v>
      </c>
      <c r="F629" s="148" t="s">
        <v>229</v>
      </c>
      <c r="G629" s="148" t="s">
        <v>230</v>
      </c>
      <c r="H629" s="148" t="s">
        <v>238</v>
      </c>
      <c r="I629" s="148" t="s">
        <v>241</v>
      </c>
      <c r="J629" s="14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s">
        <v>3</v>
      </c>
    </row>
    <row r="630" spans="1:65">
      <c r="A630" s="29"/>
      <c r="B630" s="19"/>
      <c r="C630" s="9"/>
      <c r="D630" s="10" t="s">
        <v>266</v>
      </c>
      <c r="E630" s="11" t="s">
        <v>266</v>
      </c>
      <c r="F630" s="11" t="s">
        <v>266</v>
      </c>
      <c r="G630" s="11" t="s">
        <v>312</v>
      </c>
      <c r="H630" s="11" t="s">
        <v>266</v>
      </c>
      <c r="I630" s="11" t="s">
        <v>266</v>
      </c>
      <c r="J630" s="14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2</v>
      </c>
    </row>
    <row r="631" spans="1:65">
      <c r="A631" s="29"/>
      <c r="B631" s="19"/>
      <c r="C631" s="9"/>
      <c r="D631" s="25" t="s">
        <v>315</v>
      </c>
      <c r="E631" s="25" t="s">
        <v>316</v>
      </c>
      <c r="F631" s="25" t="s">
        <v>317</v>
      </c>
      <c r="G631" s="25" t="s">
        <v>315</v>
      </c>
      <c r="H631" s="25" t="s">
        <v>117</v>
      </c>
      <c r="I631" s="25" t="s">
        <v>316</v>
      </c>
      <c r="J631" s="14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2</v>
      </c>
    </row>
    <row r="632" spans="1:65">
      <c r="A632" s="29"/>
      <c r="B632" s="18">
        <v>1</v>
      </c>
      <c r="C632" s="14">
        <v>1</v>
      </c>
      <c r="D632" s="21">
        <v>7.8</v>
      </c>
      <c r="E632" s="21">
        <v>8.4823901952000895</v>
      </c>
      <c r="F632" s="21">
        <v>6.7509109241331</v>
      </c>
      <c r="G632" s="21">
        <v>8.6999999999999993</v>
      </c>
      <c r="H632" s="21">
        <v>7.415</v>
      </c>
      <c r="I632" s="21">
        <v>6.0431008885347719</v>
      </c>
      <c r="J632" s="14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>
        <v>1</v>
      </c>
      <c r="C633" s="9">
        <v>2</v>
      </c>
      <c r="D633" s="145">
        <v>7.3</v>
      </c>
      <c r="E633" s="11">
        <v>7.8179717887605005</v>
      </c>
      <c r="F633" s="11">
        <v>6.7364414516927997</v>
      </c>
      <c r="G633" s="11">
        <v>7.8600000000000012</v>
      </c>
      <c r="H633" s="11">
        <v>7.3959999999999999</v>
      </c>
      <c r="I633" s="11">
        <v>5.7455913279209776</v>
      </c>
      <c r="J633" s="14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e">
        <v>#N/A</v>
      </c>
    </row>
    <row r="634" spans="1:65">
      <c r="A634" s="29"/>
      <c r="B634" s="19">
        <v>1</v>
      </c>
      <c r="C634" s="9">
        <v>3</v>
      </c>
      <c r="D634" s="11">
        <v>7.9</v>
      </c>
      <c r="E634" s="11">
        <v>8.6356862817567883</v>
      </c>
      <c r="F634" s="11">
        <v>6.8548614997803696</v>
      </c>
      <c r="G634" s="11">
        <v>8.0299999999999994</v>
      </c>
      <c r="H634" s="11">
        <v>7.1580000000000004</v>
      </c>
      <c r="I634" s="11">
        <v>5.5491949112507353</v>
      </c>
      <c r="J634" s="14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16</v>
      </c>
    </row>
    <row r="635" spans="1:65">
      <c r="A635" s="29"/>
      <c r="B635" s="19">
        <v>1</v>
      </c>
      <c r="C635" s="9">
        <v>4</v>
      </c>
      <c r="D635" s="11">
        <v>7.6</v>
      </c>
      <c r="E635" s="11">
        <v>8.4429286456101096</v>
      </c>
      <c r="F635" s="11">
        <v>6.8307645977081304</v>
      </c>
      <c r="G635" s="11">
        <v>7.78</v>
      </c>
      <c r="H635" s="11">
        <v>7.5640000000000001</v>
      </c>
      <c r="I635" s="11">
        <v>5.8088591770910245</v>
      </c>
      <c r="J635" s="14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7.363671442834594</v>
      </c>
    </row>
    <row r="636" spans="1:65">
      <c r="A636" s="29"/>
      <c r="B636" s="19">
        <v>1</v>
      </c>
      <c r="C636" s="9">
        <v>5</v>
      </c>
      <c r="D636" s="11">
        <v>7.8</v>
      </c>
      <c r="E636" s="11">
        <v>8.0686968329968991</v>
      </c>
      <c r="F636" s="11">
        <v>6.7313609629442501</v>
      </c>
      <c r="G636" s="11">
        <v>7.9799999999999995</v>
      </c>
      <c r="H636" s="11">
        <v>7.444</v>
      </c>
      <c r="I636" s="11">
        <v>5.7700291033103044</v>
      </c>
      <c r="J636" s="14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165</v>
      </c>
    </row>
    <row r="637" spans="1:65">
      <c r="A637" s="29"/>
      <c r="B637" s="19">
        <v>1</v>
      </c>
      <c r="C637" s="9">
        <v>6</v>
      </c>
      <c r="D637" s="11">
        <v>7.9</v>
      </c>
      <c r="E637" s="11">
        <v>7.90729652841038</v>
      </c>
      <c r="F637" s="11">
        <v>6.7720764294187799</v>
      </c>
      <c r="G637" s="11">
        <v>8.6</v>
      </c>
      <c r="H637" s="11">
        <v>7.56</v>
      </c>
      <c r="I637" s="11">
        <v>5.8570103955253563</v>
      </c>
      <c r="J637" s="14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20" t="s">
        <v>258</v>
      </c>
      <c r="C638" s="12"/>
      <c r="D638" s="22">
        <v>7.7166666666666659</v>
      </c>
      <c r="E638" s="22">
        <v>8.225828378789128</v>
      </c>
      <c r="F638" s="22">
        <v>6.7794026442795721</v>
      </c>
      <c r="G638" s="22">
        <v>8.1583333333333332</v>
      </c>
      <c r="H638" s="22">
        <v>7.4228333333333341</v>
      </c>
      <c r="I638" s="22">
        <v>5.7956309672721948</v>
      </c>
      <c r="J638" s="14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259</v>
      </c>
      <c r="C639" s="28"/>
      <c r="D639" s="11">
        <v>7.8</v>
      </c>
      <c r="E639" s="11">
        <v>8.2558127393035043</v>
      </c>
      <c r="F639" s="11">
        <v>6.7614936767759399</v>
      </c>
      <c r="G639" s="11">
        <v>8.004999999999999</v>
      </c>
      <c r="H639" s="11">
        <v>7.4295</v>
      </c>
      <c r="I639" s="11">
        <v>5.7894441402006649</v>
      </c>
      <c r="J639" s="14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260</v>
      </c>
      <c r="C640" s="28"/>
      <c r="D640" s="23">
        <v>0.23166067138525423</v>
      </c>
      <c r="E640" s="23">
        <v>0.33865612427281627</v>
      </c>
      <c r="F640" s="23">
        <v>5.1674380283814485E-2</v>
      </c>
      <c r="G640" s="23">
        <v>0.39214368115101172</v>
      </c>
      <c r="H640" s="23">
        <v>0.14839732701995212</v>
      </c>
      <c r="I640" s="23">
        <v>0.16066980570694486</v>
      </c>
      <c r="J640" s="149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86</v>
      </c>
      <c r="C641" s="28"/>
      <c r="D641" s="13">
        <v>3.0020821345821284E-2</v>
      </c>
      <c r="E641" s="13">
        <v>4.1169850461026482E-2</v>
      </c>
      <c r="F641" s="13">
        <v>7.6222615760132024E-3</v>
      </c>
      <c r="G641" s="13">
        <v>4.806664120339265E-2</v>
      </c>
      <c r="H641" s="13">
        <v>1.9992005795624147E-2</v>
      </c>
      <c r="I641" s="13">
        <v>2.7722573541042184E-2</v>
      </c>
      <c r="J641" s="14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261</v>
      </c>
      <c r="C642" s="28"/>
      <c r="D642" s="13">
        <v>4.7937394623379426E-2</v>
      </c>
      <c r="E642" s="13">
        <v>0.11708248292276502</v>
      </c>
      <c r="F642" s="13">
        <v>-7.934476749686592E-2</v>
      </c>
      <c r="G642" s="13">
        <v>0.10791653276057089</v>
      </c>
      <c r="H642" s="13">
        <v>8.0342925343728222E-3</v>
      </c>
      <c r="I642" s="13">
        <v>-0.21294275386067374</v>
      </c>
      <c r="J642" s="14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262</v>
      </c>
      <c r="C643" s="46"/>
      <c r="D643" s="44">
        <v>0.16</v>
      </c>
      <c r="E643" s="44">
        <v>0.71</v>
      </c>
      <c r="F643" s="44">
        <v>0.86</v>
      </c>
      <c r="G643" s="44">
        <v>0.64</v>
      </c>
      <c r="H643" s="44">
        <v>0.16</v>
      </c>
      <c r="I643" s="44">
        <v>1.92</v>
      </c>
      <c r="J643" s="14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E644" s="20"/>
      <c r="F644" s="20"/>
      <c r="G644" s="20"/>
      <c r="H644" s="20"/>
      <c r="I644" s="20"/>
      <c r="BM644" s="55"/>
    </row>
    <row r="645" spans="1:65" ht="15">
      <c r="B645" s="8" t="s">
        <v>597</v>
      </c>
      <c r="BM645" s="27" t="s">
        <v>66</v>
      </c>
    </row>
    <row r="646" spans="1:65" ht="15">
      <c r="A646" s="24" t="s">
        <v>34</v>
      </c>
      <c r="B646" s="18" t="s">
        <v>111</v>
      </c>
      <c r="C646" s="15" t="s">
        <v>112</v>
      </c>
      <c r="D646" s="16" t="s">
        <v>223</v>
      </c>
      <c r="E646" s="17" t="s">
        <v>223</v>
      </c>
      <c r="F646" s="17" t="s">
        <v>223</v>
      </c>
      <c r="G646" s="17" t="s">
        <v>223</v>
      </c>
      <c r="H646" s="17" t="s">
        <v>223</v>
      </c>
      <c r="I646" s="17" t="s">
        <v>223</v>
      </c>
      <c r="J646" s="17" t="s">
        <v>223</v>
      </c>
      <c r="K646" s="17" t="s">
        <v>223</v>
      </c>
      <c r="L646" s="17" t="s">
        <v>223</v>
      </c>
      <c r="M646" s="17" t="s">
        <v>223</v>
      </c>
      <c r="N646" s="17" t="s">
        <v>223</v>
      </c>
      <c r="O646" s="17" t="s">
        <v>223</v>
      </c>
      <c r="P646" s="17" t="s">
        <v>223</v>
      </c>
      <c r="Q646" s="17" t="s">
        <v>223</v>
      </c>
      <c r="R646" s="17" t="s">
        <v>223</v>
      </c>
      <c r="S646" s="17" t="s">
        <v>223</v>
      </c>
      <c r="T646" s="17" t="s">
        <v>223</v>
      </c>
      <c r="U646" s="17" t="s">
        <v>223</v>
      </c>
      <c r="V646" s="17" t="s">
        <v>223</v>
      </c>
      <c r="W646" s="17" t="s">
        <v>223</v>
      </c>
      <c r="X646" s="17" t="s">
        <v>223</v>
      </c>
      <c r="Y646" s="149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224</v>
      </c>
      <c r="C647" s="9" t="s">
        <v>224</v>
      </c>
      <c r="D647" s="147" t="s">
        <v>226</v>
      </c>
      <c r="E647" s="148" t="s">
        <v>227</v>
      </c>
      <c r="F647" s="148" t="s">
        <v>228</v>
      </c>
      <c r="G647" s="148" t="s">
        <v>229</v>
      </c>
      <c r="H647" s="148" t="s">
        <v>230</v>
      </c>
      <c r="I647" s="148" t="s">
        <v>231</v>
      </c>
      <c r="J647" s="148" t="s">
        <v>232</v>
      </c>
      <c r="K647" s="148" t="s">
        <v>234</v>
      </c>
      <c r="L647" s="148" t="s">
        <v>235</v>
      </c>
      <c r="M647" s="148" t="s">
        <v>236</v>
      </c>
      <c r="N647" s="148" t="s">
        <v>237</v>
      </c>
      <c r="O647" s="148" t="s">
        <v>264</v>
      </c>
      <c r="P647" s="148" t="s">
        <v>238</v>
      </c>
      <c r="Q647" s="148" t="s">
        <v>240</v>
      </c>
      <c r="R647" s="148" t="s">
        <v>241</v>
      </c>
      <c r="S647" s="148" t="s">
        <v>242</v>
      </c>
      <c r="T647" s="148" t="s">
        <v>243</v>
      </c>
      <c r="U647" s="148" t="s">
        <v>244</v>
      </c>
      <c r="V647" s="148" t="s">
        <v>245</v>
      </c>
      <c r="W647" s="148" t="s">
        <v>246</v>
      </c>
      <c r="X647" s="148" t="s">
        <v>249</v>
      </c>
      <c r="Y647" s="149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312</v>
      </c>
      <c r="E648" s="11" t="s">
        <v>266</v>
      </c>
      <c r="F648" s="11" t="s">
        <v>313</v>
      </c>
      <c r="G648" s="11" t="s">
        <v>313</v>
      </c>
      <c r="H648" s="11" t="s">
        <v>312</v>
      </c>
      <c r="I648" s="11" t="s">
        <v>266</v>
      </c>
      <c r="J648" s="11" t="s">
        <v>313</v>
      </c>
      <c r="K648" s="11" t="s">
        <v>266</v>
      </c>
      <c r="L648" s="11" t="s">
        <v>266</v>
      </c>
      <c r="M648" s="11" t="s">
        <v>266</v>
      </c>
      <c r="N648" s="11" t="s">
        <v>266</v>
      </c>
      <c r="O648" s="11" t="s">
        <v>266</v>
      </c>
      <c r="P648" s="11" t="s">
        <v>266</v>
      </c>
      <c r="Q648" s="11" t="s">
        <v>266</v>
      </c>
      <c r="R648" s="11" t="s">
        <v>266</v>
      </c>
      <c r="S648" s="11" t="s">
        <v>265</v>
      </c>
      <c r="T648" s="11" t="s">
        <v>312</v>
      </c>
      <c r="U648" s="11" t="s">
        <v>312</v>
      </c>
      <c r="V648" s="11" t="s">
        <v>266</v>
      </c>
      <c r="W648" s="11" t="s">
        <v>312</v>
      </c>
      <c r="X648" s="11" t="s">
        <v>313</v>
      </c>
      <c r="Y648" s="149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 t="s">
        <v>314</v>
      </c>
      <c r="E649" s="25" t="s">
        <v>315</v>
      </c>
      <c r="F649" s="25" t="s">
        <v>316</v>
      </c>
      <c r="G649" s="25" t="s">
        <v>317</v>
      </c>
      <c r="H649" s="25" t="s">
        <v>315</v>
      </c>
      <c r="I649" s="25" t="s">
        <v>315</v>
      </c>
      <c r="J649" s="25" t="s">
        <v>314</v>
      </c>
      <c r="K649" s="25" t="s">
        <v>315</v>
      </c>
      <c r="L649" s="25" t="s">
        <v>315</v>
      </c>
      <c r="M649" s="25" t="s">
        <v>315</v>
      </c>
      <c r="N649" s="25" t="s">
        <v>315</v>
      </c>
      <c r="O649" s="25" t="s">
        <v>315</v>
      </c>
      <c r="P649" s="25" t="s">
        <v>117</v>
      </c>
      <c r="Q649" s="25" t="s">
        <v>116</v>
      </c>
      <c r="R649" s="25" t="s">
        <v>316</v>
      </c>
      <c r="S649" s="25" t="s">
        <v>116</v>
      </c>
      <c r="T649" s="25" t="s">
        <v>314</v>
      </c>
      <c r="U649" s="25" t="s">
        <v>317</v>
      </c>
      <c r="V649" s="25" t="s">
        <v>317</v>
      </c>
      <c r="W649" s="25" t="s">
        <v>317</v>
      </c>
      <c r="X649" s="25" t="s">
        <v>316</v>
      </c>
      <c r="Y649" s="149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07">
        <v>39</v>
      </c>
      <c r="E650" s="208">
        <v>34.700000000000003</v>
      </c>
      <c r="F650" s="207">
        <v>38.337699999999998</v>
      </c>
      <c r="G650" s="207">
        <v>37.097000000000001</v>
      </c>
      <c r="H650" s="228">
        <v>41.5</v>
      </c>
      <c r="I650" s="207">
        <v>37.5</v>
      </c>
      <c r="J650" s="207">
        <v>35</v>
      </c>
      <c r="K650" s="207">
        <v>38.200000000000003</v>
      </c>
      <c r="L650" s="207">
        <v>38.1</v>
      </c>
      <c r="M650" s="207">
        <v>35.299999999999997</v>
      </c>
      <c r="N650" s="207">
        <v>40.700000000000003</v>
      </c>
      <c r="O650" s="208">
        <v>41.3</v>
      </c>
      <c r="P650" s="207">
        <v>39.5</v>
      </c>
      <c r="Q650" s="207">
        <v>37.9</v>
      </c>
      <c r="R650" s="207">
        <v>38.599486045974729</v>
      </c>
      <c r="S650" s="208">
        <v>46.739907886705211</v>
      </c>
      <c r="T650" s="207">
        <v>39.293891972176567</v>
      </c>
      <c r="U650" s="207">
        <v>37.1</v>
      </c>
      <c r="V650" s="207">
        <v>40.9</v>
      </c>
      <c r="W650" s="207">
        <v>39.299999999999997</v>
      </c>
      <c r="X650" s="207">
        <v>37.423999999999999</v>
      </c>
      <c r="Y650" s="209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1">
        <v>1</v>
      </c>
    </row>
    <row r="651" spans="1:65">
      <c r="A651" s="29"/>
      <c r="B651" s="19">
        <v>1</v>
      </c>
      <c r="C651" s="9">
        <v>2</v>
      </c>
      <c r="D651" s="212">
        <v>39</v>
      </c>
      <c r="E651" s="213">
        <v>34.5</v>
      </c>
      <c r="F651" s="212">
        <v>39.713099999999997</v>
      </c>
      <c r="G651" s="212">
        <v>37.097000000000001</v>
      </c>
      <c r="H651" s="212">
        <v>37.1</v>
      </c>
      <c r="I651" s="212">
        <v>36.200000000000003</v>
      </c>
      <c r="J651" s="212">
        <v>35</v>
      </c>
      <c r="K651" s="212">
        <v>38.4</v>
      </c>
      <c r="L651" s="214">
        <v>39.200000000000003</v>
      </c>
      <c r="M651" s="212">
        <v>37.5</v>
      </c>
      <c r="N651" s="212">
        <v>39.200000000000003</v>
      </c>
      <c r="O651" s="213">
        <v>41.8</v>
      </c>
      <c r="P651" s="212">
        <v>38.700000000000003</v>
      </c>
      <c r="Q651" s="212">
        <v>37.799999999999997</v>
      </c>
      <c r="R651" s="212">
        <v>38.462333235435167</v>
      </c>
      <c r="S651" s="213">
        <v>48.32904399190722</v>
      </c>
      <c r="T651" s="212">
        <v>39.511571223118935</v>
      </c>
      <c r="U651" s="212">
        <v>36.1</v>
      </c>
      <c r="V651" s="212">
        <v>39.799999999999997</v>
      </c>
      <c r="W651" s="212">
        <v>37.700000000000003</v>
      </c>
      <c r="X651" s="212">
        <v>37.648000000000003</v>
      </c>
      <c r="Y651" s="209"/>
      <c r="Z651" s="210"/>
      <c r="AA651" s="210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 t="e">
        <v>#N/A</v>
      </c>
    </row>
    <row r="652" spans="1:65">
      <c r="A652" s="29"/>
      <c r="B652" s="19">
        <v>1</v>
      </c>
      <c r="C652" s="9">
        <v>3</v>
      </c>
      <c r="D652" s="212">
        <v>39</v>
      </c>
      <c r="E652" s="213">
        <v>35</v>
      </c>
      <c r="F652" s="212">
        <v>39.4619</v>
      </c>
      <c r="G652" s="212">
        <v>37.072000000000003</v>
      </c>
      <c r="H652" s="212">
        <v>37.299999999999997</v>
      </c>
      <c r="I652" s="212">
        <v>35.799999999999997</v>
      </c>
      <c r="J652" s="212">
        <v>36</v>
      </c>
      <c r="K652" s="212">
        <v>39.1</v>
      </c>
      <c r="L652" s="212">
        <v>37.799999999999997</v>
      </c>
      <c r="M652" s="212">
        <v>38.799999999999997</v>
      </c>
      <c r="N652" s="212">
        <v>39.200000000000003</v>
      </c>
      <c r="O652" s="213">
        <v>43.8</v>
      </c>
      <c r="P652" s="212">
        <v>38.700000000000003</v>
      </c>
      <c r="Q652" s="212">
        <v>37.9</v>
      </c>
      <c r="R652" s="212">
        <v>38.024076760674575</v>
      </c>
      <c r="S652" s="213">
        <v>44.551346462083394</v>
      </c>
      <c r="T652" s="212">
        <v>39.202787134306881</v>
      </c>
      <c r="U652" s="212">
        <v>37.799999999999997</v>
      </c>
      <c r="V652" s="212">
        <v>41.4</v>
      </c>
      <c r="W652" s="212">
        <v>38.799999999999997</v>
      </c>
      <c r="X652" s="212">
        <v>37.082000000000001</v>
      </c>
      <c r="Y652" s="209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1">
        <v>16</v>
      </c>
    </row>
    <row r="653" spans="1:65">
      <c r="A653" s="29"/>
      <c r="B653" s="19">
        <v>1</v>
      </c>
      <c r="C653" s="9">
        <v>4</v>
      </c>
      <c r="D653" s="212">
        <v>39</v>
      </c>
      <c r="E653" s="213">
        <v>34.5</v>
      </c>
      <c r="F653" s="212">
        <v>39.513300000000001</v>
      </c>
      <c r="G653" s="212">
        <v>37.027999999999999</v>
      </c>
      <c r="H653" s="212">
        <v>37.700000000000003</v>
      </c>
      <c r="I653" s="212">
        <v>37.700000000000003</v>
      </c>
      <c r="J653" s="212">
        <v>37</v>
      </c>
      <c r="K653" s="212">
        <v>40.1</v>
      </c>
      <c r="L653" s="212">
        <v>38</v>
      </c>
      <c r="M653" s="212">
        <v>37.9</v>
      </c>
      <c r="N653" s="212">
        <v>41.3</v>
      </c>
      <c r="O653" s="213">
        <v>43.5</v>
      </c>
      <c r="P653" s="212">
        <v>39.4</v>
      </c>
      <c r="Q653" s="212">
        <v>38.1</v>
      </c>
      <c r="R653" s="212">
        <v>38.523968129433484</v>
      </c>
      <c r="S653" s="213">
        <v>42.764657295190645</v>
      </c>
      <c r="T653" s="212">
        <v>39.988373063736411</v>
      </c>
      <c r="U653" s="212">
        <v>36.299999999999997</v>
      </c>
      <c r="V653" s="212">
        <v>41.2</v>
      </c>
      <c r="W653" s="212">
        <v>38.6</v>
      </c>
      <c r="X653" s="212">
        <v>37.588999999999999</v>
      </c>
      <c r="Y653" s="209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1">
        <v>38.203582531820395</v>
      </c>
    </row>
    <row r="654" spans="1:65">
      <c r="A654" s="29"/>
      <c r="B654" s="19">
        <v>1</v>
      </c>
      <c r="C654" s="9">
        <v>5</v>
      </c>
      <c r="D654" s="212">
        <v>39</v>
      </c>
      <c r="E654" s="213">
        <v>34.4</v>
      </c>
      <c r="F654" s="212">
        <v>39.042700000000004</v>
      </c>
      <c r="G654" s="212">
        <v>37.171999999999997</v>
      </c>
      <c r="H654" s="212">
        <v>37.299999999999997</v>
      </c>
      <c r="I654" s="212">
        <v>37.299999999999997</v>
      </c>
      <c r="J654" s="212">
        <v>36</v>
      </c>
      <c r="K654" s="212">
        <v>39</v>
      </c>
      <c r="L654" s="212">
        <v>38</v>
      </c>
      <c r="M654" s="212">
        <v>36.200000000000003</v>
      </c>
      <c r="N654" s="212">
        <v>41.5</v>
      </c>
      <c r="O654" s="213">
        <v>41.8</v>
      </c>
      <c r="P654" s="212">
        <v>38.700000000000003</v>
      </c>
      <c r="Q654" s="212">
        <v>37.9</v>
      </c>
      <c r="R654" s="212">
        <v>37.988665838493212</v>
      </c>
      <c r="S654" s="213">
        <v>48.577441757325644</v>
      </c>
      <c r="T654" s="212">
        <v>37.455506325050287</v>
      </c>
      <c r="U654" s="212">
        <v>37.700000000000003</v>
      </c>
      <c r="V654" s="212">
        <v>42.1</v>
      </c>
      <c r="W654" s="212">
        <v>38.6</v>
      </c>
      <c r="X654" s="212">
        <v>36.712000000000003</v>
      </c>
      <c r="Y654" s="209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>
        <v>166</v>
      </c>
    </row>
    <row r="655" spans="1:65">
      <c r="A655" s="29"/>
      <c r="B655" s="19">
        <v>1</v>
      </c>
      <c r="C655" s="9">
        <v>6</v>
      </c>
      <c r="D655" s="212">
        <v>39</v>
      </c>
      <c r="E655" s="213">
        <v>34.5</v>
      </c>
      <c r="F655" s="212">
        <v>38.465400000000002</v>
      </c>
      <c r="G655" s="212">
        <v>37.020899999999997</v>
      </c>
      <c r="H655" s="212">
        <v>39.4</v>
      </c>
      <c r="I655" s="212">
        <v>35.5</v>
      </c>
      <c r="J655" s="212">
        <v>34</v>
      </c>
      <c r="K655" s="212">
        <v>39.4</v>
      </c>
      <c r="L655" s="212">
        <v>37.4</v>
      </c>
      <c r="M655" s="212">
        <v>38.4</v>
      </c>
      <c r="N655" s="212">
        <v>41</v>
      </c>
      <c r="O655" s="213">
        <v>41.1</v>
      </c>
      <c r="P655" s="212">
        <v>39.700000000000003</v>
      </c>
      <c r="Q655" s="212">
        <v>38.1</v>
      </c>
      <c r="R655" s="212">
        <v>38.356557978292784</v>
      </c>
      <c r="S655" s="213">
        <v>44.844780981146059</v>
      </c>
      <c r="T655" s="212">
        <v>37.828695729909313</v>
      </c>
      <c r="U655" s="212">
        <v>35.9</v>
      </c>
      <c r="V655" s="212">
        <v>41</v>
      </c>
      <c r="W655" s="212">
        <v>37.700000000000003</v>
      </c>
      <c r="X655" s="212">
        <v>36.954999999999998</v>
      </c>
      <c r="Y655" s="209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5"/>
    </row>
    <row r="656" spans="1:65">
      <c r="A656" s="29"/>
      <c r="B656" s="20" t="s">
        <v>258</v>
      </c>
      <c r="C656" s="12"/>
      <c r="D656" s="216">
        <v>39</v>
      </c>
      <c r="E656" s="216">
        <v>34.6</v>
      </c>
      <c r="F656" s="216">
        <v>39.089016666666673</v>
      </c>
      <c r="G656" s="216">
        <v>37.081150000000001</v>
      </c>
      <c r="H656" s="216">
        <v>38.383333333333333</v>
      </c>
      <c r="I656" s="216">
        <v>36.666666666666664</v>
      </c>
      <c r="J656" s="216">
        <v>35.5</v>
      </c>
      <c r="K656" s="216">
        <v>39.033333333333331</v>
      </c>
      <c r="L656" s="216">
        <v>38.083333333333336</v>
      </c>
      <c r="M656" s="216">
        <v>37.35</v>
      </c>
      <c r="N656" s="216">
        <v>40.483333333333334</v>
      </c>
      <c r="O656" s="216">
        <v>42.216666666666661</v>
      </c>
      <c r="P656" s="216">
        <v>39.116666666666667</v>
      </c>
      <c r="Q656" s="216">
        <v>37.949999999999996</v>
      </c>
      <c r="R656" s="216">
        <v>38.325847998050655</v>
      </c>
      <c r="S656" s="216">
        <v>45.967863062393029</v>
      </c>
      <c r="T656" s="216">
        <v>38.8801375747164</v>
      </c>
      <c r="U656" s="216">
        <v>36.81666666666667</v>
      </c>
      <c r="V656" s="216">
        <v>41.06666666666667</v>
      </c>
      <c r="W656" s="216">
        <v>38.449999999999996</v>
      </c>
      <c r="X656" s="216">
        <v>37.234999999999992</v>
      </c>
      <c r="Y656" s="209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5"/>
    </row>
    <row r="657" spans="1:65">
      <c r="A657" s="29"/>
      <c r="B657" s="3" t="s">
        <v>259</v>
      </c>
      <c r="C657" s="28"/>
      <c r="D657" s="212">
        <v>39</v>
      </c>
      <c r="E657" s="212">
        <v>34.5</v>
      </c>
      <c r="F657" s="212">
        <v>39.252300000000005</v>
      </c>
      <c r="G657" s="212">
        <v>37.084500000000006</v>
      </c>
      <c r="H657" s="212">
        <v>37.5</v>
      </c>
      <c r="I657" s="212">
        <v>36.75</v>
      </c>
      <c r="J657" s="212">
        <v>35.5</v>
      </c>
      <c r="K657" s="212">
        <v>39.049999999999997</v>
      </c>
      <c r="L657" s="212">
        <v>38</v>
      </c>
      <c r="M657" s="212">
        <v>37.700000000000003</v>
      </c>
      <c r="N657" s="212">
        <v>40.85</v>
      </c>
      <c r="O657" s="212">
        <v>41.8</v>
      </c>
      <c r="P657" s="212">
        <v>39.049999999999997</v>
      </c>
      <c r="Q657" s="212">
        <v>37.9</v>
      </c>
      <c r="R657" s="212">
        <v>38.409445606863976</v>
      </c>
      <c r="S657" s="212">
        <v>45.792344433925635</v>
      </c>
      <c r="T657" s="212">
        <v>39.248339553241721</v>
      </c>
      <c r="U657" s="212">
        <v>36.700000000000003</v>
      </c>
      <c r="V657" s="212">
        <v>41.1</v>
      </c>
      <c r="W657" s="212">
        <v>38.6</v>
      </c>
      <c r="X657" s="212">
        <v>37.253</v>
      </c>
      <c r="Y657" s="209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  <c r="BI657" s="210"/>
      <c r="BJ657" s="210"/>
      <c r="BK657" s="210"/>
      <c r="BL657" s="210"/>
      <c r="BM657" s="215"/>
    </row>
    <row r="658" spans="1:65">
      <c r="A658" s="29"/>
      <c r="B658" s="3" t="s">
        <v>260</v>
      </c>
      <c r="C658" s="28"/>
      <c r="D658" s="23">
        <v>0</v>
      </c>
      <c r="E658" s="23">
        <v>0.21908902300206698</v>
      </c>
      <c r="F658" s="23">
        <v>0.57689826630582453</v>
      </c>
      <c r="G658" s="23">
        <v>5.5308001229478432E-2</v>
      </c>
      <c r="H658" s="23">
        <v>1.7440374613713625</v>
      </c>
      <c r="I658" s="23">
        <v>0.94798030921885057</v>
      </c>
      <c r="J658" s="23">
        <v>1.0488088481701516</v>
      </c>
      <c r="K658" s="23">
        <v>0.68896056974740327</v>
      </c>
      <c r="L658" s="23">
        <v>0.60138728508895889</v>
      </c>
      <c r="M658" s="23">
        <v>1.3457340004622007</v>
      </c>
      <c r="N658" s="23">
        <v>1.0303721010715805</v>
      </c>
      <c r="O658" s="23">
        <v>1.147896627169305</v>
      </c>
      <c r="P658" s="23">
        <v>0.46654760385909788</v>
      </c>
      <c r="Q658" s="23">
        <v>0.12247448713916065</v>
      </c>
      <c r="R658" s="23">
        <v>0.26017623991154054</v>
      </c>
      <c r="S658" s="23">
        <v>2.3025850422907008</v>
      </c>
      <c r="T658" s="23">
        <v>1.0037224657958472</v>
      </c>
      <c r="U658" s="23">
        <v>0.83046171896521959</v>
      </c>
      <c r="V658" s="23">
        <v>0.75277265270908245</v>
      </c>
      <c r="W658" s="23">
        <v>0.63482280992415285</v>
      </c>
      <c r="X658" s="23">
        <v>0.37601702089134181</v>
      </c>
      <c r="Y658" s="149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3" t="s">
        <v>86</v>
      </c>
      <c r="C659" s="28"/>
      <c r="D659" s="13">
        <v>0</v>
      </c>
      <c r="E659" s="13">
        <v>6.3320526879210104E-3</v>
      </c>
      <c r="F659" s="13">
        <v>1.4758577101730395E-2</v>
      </c>
      <c r="G659" s="13">
        <v>1.491539535032717E-3</v>
      </c>
      <c r="H659" s="13">
        <v>4.5437363301034192E-2</v>
      </c>
      <c r="I659" s="13">
        <v>2.5854008433241382E-2</v>
      </c>
      <c r="J659" s="13">
        <v>2.9543911216060609E-2</v>
      </c>
      <c r="K659" s="13">
        <v>1.7650569677559437E-2</v>
      </c>
      <c r="L659" s="13">
        <v>1.5791351030782289E-2</v>
      </c>
      <c r="M659" s="13">
        <v>3.6030361458157981E-2</v>
      </c>
      <c r="N659" s="13">
        <v>2.5451760421694041E-2</v>
      </c>
      <c r="O659" s="13">
        <v>2.7190603091258706E-2</v>
      </c>
      <c r="P659" s="13">
        <v>1.1927079774838463E-2</v>
      </c>
      <c r="Q659" s="13">
        <v>3.2272592131531138E-3</v>
      </c>
      <c r="R659" s="13">
        <v>6.7885318525704565E-3</v>
      </c>
      <c r="S659" s="13">
        <v>5.0091191734655136E-2</v>
      </c>
      <c r="T659" s="13">
        <v>2.5815815694247027E-2</v>
      </c>
      <c r="U659" s="13">
        <v>2.2556678650028597E-2</v>
      </c>
      <c r="V659" s="13">
        <v>1.8330502906877006E-2</v>
      </c>
      <c r="W659" s="13">
        <v>1.6510346161876539E-2</v>
      </c>
      <c r="X659" s="13">
        <v>1.0098483171514487E-2</v>
      </c>
      <c r="Y659" s="149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3" t="s">
        <v>261</v>
      </c>
      <c r="C660" s="28"/>
      <c r="D660" s="13">
        <v>2.0846669746646285E-2</v>
      </c>
      <c r="E660" s="13">
        <v>-9.4325775045282945E-2</v>
      </c>
      <c r="F660" s="13">
        <v>2.3176730457380224E-2</v>
      </c>
      <c r="G660" s="13">
        <v>-2.938029518267038E-2</v>
      </c>
      <c r="H660" s="13">
        <v>4.7050771053531726E-3</v>
      </c>
      <c r="I660" s="13">
        <v>-4.0229626733922386E-2</v>
      </c>
      <c r="J660" s="13">
        <v>-7.076777497420661E-2</v>
      </c>
      <c r="K660" s="13">
        <v>2.1719188267797174E-2</v>
      </c>
      <c r="L660" s="13">
        <v>-3.1475895850056057E-3</v>
      </c>
      <c r="M660" s="13">
        <v>-2.2342997050327162E-2</v>
      </c>
      <c r="N660" s="13">
        <v>5.9673743937864954E-2</v>
      </c>
      <c r="O660" s="13">
        <v>0.10504470703771562</v>
      </c>
      <c r="P660" s="13">
        <v>2.3900484570674729E-2</v>
      </c>
      <c r="Q660" s="13">
        <v>-6.6376636696097169E-3</v>
      </c>
      <c r="R660" s="13">
        <v>3.2003665134918702E-3</v>
      </c>
      <c r="S660" s="13">
        <v>0.2032343569900974</v>
      </c>
      <c r="T660" s="13">
        <v>1.7709204165145875E-2</v>
      </c>
      <c r="U660" s="13">
        <v>-3.630329338874283E-2</v>
      </c>
      <c r="V660" s="13">
        <v>7.4942818058007177E-2</v>
      </c>
      <c r="W660" s="13">
        <v>6.4501141476549506E-3</v>
      </c>
      <c r="X660" s="13">
        <v>-2.5353185948298274E-2</v>
      </c>
      <c r="Y660" s="149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45" t="s">
        <v>262</v>
      </c>
      <c r="C661" s="46"/>
      <c r="D661" s="44">
        <v>0.4</v>
      </c>
      <c r="E661" s="44">
        <v>2.4700000000000002</v>
      </c>
      <c r="F661" s="44">
        <v>0.46</v>
      </c>
      <c r="G661" s="44">
        <v>0.85</v>
      </c>
      <c r="H661" s="44">
        <v>0</v>
      </c>
      <c r="I661" s="44">
        <v>1.1200000000000001</v>
      </c>
      <c r="J661" s="44">
        <v>1.88</v>
      </c>
      <c r="K661" s="44">
        <v>0.42</v>
      </c>
      <c r="L661" s="44">
        <v>0.2</v>
      </c>
      <c r="M661" s="44">
        <v>0.67</v>
      </c>
      <c r="N661" s="44">
        <v>1.37</v>
      </c>
      <c r="O661" s="44">
        <v>2.5</v>
      </c>
      <c r="P661" s="44">
        <v>0.48</v>
      </c>
      <c r="Q661" s="44">
        <v>0.28000000000000003</v>
      </c>
      <c r="R661" s="44">
        <v>0.04</v>
      </c>
      <c r="S661" s="44">
        <v>4.95</v>
      </c>
      <c r="T661" s="44">
        <v>0.32</v>
      </c>
      <c r="U661" s="44">
        <v>1.02</v>
      </c>
      <c r="V661" s="44">
        <v>1.75</v>
      </c>
      <c r="W661" s="44">
        <v>0.04</v>
      </c>
      <c r="X661" s="44">
        <v>0.75</v>
      </c>
      <c r="Y661" s="149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BM662" s="55"/>
    </row>
    <row r="663" spans="1:65" ht="15">
      <c r="B663" s="8" t="s">
        <v>598</v>
      </c>
      <c r="BM663" s="27" t="s">
        <v>66</v>
      </c>
    </row>
    <row r="664" spans="1:65" ht="15">
      <c r="A664" s="24" t="s">
        <v>58</v>
      </c>
      <c r="B664" s="18" t="s">
        <v>111</v>
      </c>
      <c r="C664" s="15" t="s">
        <v>112</v>
      </c>
      <c r="D664" s="16" t="s">
        <v>223</v>
      </c>
      <c r="E664" s="17" t="s">
        <v>223</v>
      </c>
      <c r="F664" s="17" t="s">
        <v>223</v>
      </c>
      <c r="G664" s="17" t="s">
        <v>223</v>
      </c>
      <c r="H664" s="17" t="s">
        <v>223</v>
      </c>
      <c r="I664" s="17" t="s">
        <v>223</v>
      </c>
      <c r="J664" s="17" t="s">
        <v>223</v>
      </c>
      <c r="K664" s="17" t="s">
        <v>223</v>
      </c>
      <c r="L664" s="17" t="s">
        <v>223</v>
      </c>
      <c r="M664" s="17" t="s">
        <v>223</v>
      </c>
      <c r="N664" s="17" t="s">
        <v>223</v>
      </c>
      <c r="O664" s="17" t="s">
        <v>223</v>
      </c>
      <c r="P664" s="17" t="s">
        <v>223</v>
      </c>
      <c r="Q664" s="17" t="s">
        <v>223</v>
      </c>
      <c r="R664" s="17" t="s">
        <v>223</v>
      </c>
      <c r="S664" s="17" t="s">
        <v>223</v>
      </c>
      <c r="T664" s="17" t="s">
        <v>223</v>
      </c>
      <c r="U664" s="17" t="s">
        <v>223</v>
      </c>
      <c r="V664" s="17" t="s">
        <v>223</v>
      </c>
      <c r="W664" s="149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 t="s">
        <v>224</v>
      </c>
      <c r="C665" s="9" t="s">
        <v>224</v>
      </c>
      <c r="D665" s="147" t="s">
        <v>226</v>
      </c>
      <c r="E665" s="148" t="s">
        <v>227</v>
      </c>
      <c r="F665" s="148" t="s">
        <v>228</v>
      </c>
      <c r="G665" s="148" t="s">
        <v>230</v>
      </c>
      <c r="H665" s="148" t="s">
        <v>231</v>
      </c>
      <c r="I665" s="148" t="s">
        <v>232</v>
      </c>
      <c r="J665" s="148" t="s">
        <v>234</v>
      </c>
      <c r="K665" s="148" t="s">
        <v>235</v>
      </c>
      <c r="L665" s="148" t="s">
        <v>236</v>
      </c>
      <c r="M665" s="148" t="s">
        <v>237</v>
      </c>
      <c r="N665" s="148" t="s">
        <v>264</v>
      </c>
      <c r="O665" s="148" t="s">
        <v>238</v>
      </c>
      <c r="P665" s="148" t="s">
        <v>240</v>
      </c>
      <c r="Q665" s="148" t="s">
        <v>241</v>
      </c>
      <c r="R665" s="148" t="s">
        <v>243</v>
      </c>
      <c r="S665" s="148" t="s">
        <v>244</v>
      </c>
      <c r="T665" s="148" t="s">
        <v>245</v>
      </c>
      <c r="U665" s="148" t="s">
        <v>246</v>
      </c>
      <c r="V665" s="148" t="s">
        <v>249</v>
      </c>
      <c r="W665" s="149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s">
        <v>1</v>
      </c>
    </row>
    <row r="666" spans="1:65">
      <c r="A666" s="29"/>
      <c r="B666" s="19"/>
      <c r="C666" s="9"/>
      <c r="D666" s="10" t="s">
        <v>312</v>
      </c>
      <c r="E666" s="11" t="s">
        <v>266</v>
      </c>
      <c r="F666" s="11" t="s">
        <v>313</v>
      </c>
      <c r="G666" s="11" t="s">
        <v>312</v>
      </c>
      <c r="H666" s="11" t="s">
        <v>266</v>
      </c>
      <c r="I666" s="11" t="s">
        <v>313</v>
      </c>
      <c r="J666" s="11" t="s">
        <v>266</v>
      </c>
      <c r="K666" s="11" t="s">
        <v>266</v>
      </c>
      <c r="L666" s="11" t="s">
        <v>266</v>
      </c>
      <c r="M666" s="11" t="s">
        <v>266</v>
      </c>
      <c r="N666" s="11" t="s">
        <v>266</v>
      </c>
      <c r="O666" s="11" t="s">
        <v>266</v>
      </c>
      <c r="P666" s="11" t="s">
        <v>266</v>
      </c>
      <c r="Q666" s="11" t="s">
        <v>266</v>
      </c>
      <c r="R666" s="11" t="s">
        <v>312</v>
      </c>
      <c r="S666" s="11" t="s">
        <v>312</v>
      </c>
      <c r="T666" s="11" t="s">
        <v>313</v>
      </c>
      <c r="U666" s="11" t="s">
        <v>312</v>
      </c>
      <c r="V666" s="11" t="s">
        <v>313</v>
      </c>
      <c r="W666" s="149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9"/>
      <c r="C667" s="9"/>
      <c r="D667" s="25" t="s">
        <v>314</v>
      </c>
      <c r="E667" s="25" t="s">
        <v>315</v>
      </c>
      <c r="F667" s="25" t="s">
        <v>316</v>
      </c>
      <c r="G667" s="25" t="s">
        <v>315</v>
      </c>
      <c r="H667" s="25" t="s">
        <v>315</v>
      </c>
      <c r="I667" s="25" t="s">
        <v>314</v>
      </c>
      <c r="J667" s="25" t="s">
        <v>315</v>
      </c>
      <c r="K667" s="25" t="s">
        <v>315</v>
      </c>
      <c r="L667" s="25" t="s">
        <v>315</v>
      </c>
      <c r="M667" s="25" t="s">
        <v>315</v>
      </c>
      <c r="N667" s="25" t="s">
        <v>315</v>
      </c>
      <c r="O667" s="25" t="s">
        <v>117</v>
      </c>
      <c r="P667" s="25" t="s">
        <v>116</v>
      </c>
      <c r="Q667" s="25" t="s">
        <v>316</v>
      </c>
      <c r="R667" s="25" t="s">
        <v>314</v>
      </c>
      <c r="S667" s="25" t="s">
        <v>317</v>
      </c>
      <c r="T667" s="25" t="s">
        <v>317</v>
      </c>
      <c r="U667" s="25" t="s">
        <v>317</v>
      </c>
      <c r="V667" s="25" t="s">
        <v>316</v>
      </c>
      <c r="W667" s="149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8">
        <v>1</v>
      </c>
      <c r="C668" s="14">
        <v>1</v>
      </c>
      <c r="D668" s="197">
        <v>1.6799999999999999E-2</v>
      </c>
      <c r="E668" s="197">
        <v>1.8499999999999999E-2</v>
      </c>
      <c r="F668" s="198">
        <v>1.4588393333333333E-2</v>
      </c>
      <c r="G668" s="197">
        <v>1.7999999999999999E-2</v>
      </c>
      <c r="H668" s="197">
        <v>1.7000000000000001E-2</v>
      </c>
      <c r="I668" s="197">
        <v>1.67E-2</v>
      </c>
      <c r="J668" s="197">
        <v>1.7000000000000001E-2</v>
      </c>
      <c r="K668" s="197">
        <v>1.9E-2</v>
      </c>
      <c r="L668" s="197">
        <v>1.7000000000000001E-2</v>
      </c>
      <c r="M668" s="197">
        <v>1.6E-2</v>
      </c>
      <c r="N668" s="197">
        <v>1.6E-2</v>
      </c>
      <c r="O668" s="197">
        <v>1.66E-2</v>
      </c>
      <c r="P668" s="197">
        <v>1.6E-2</v>
      </c>
      <c r="Q668" s="197">
        <v>1.6472627768316962E-2</v>
      </c>
      <c r="R668" s="197">
        <v>1.764316773527784E-2</v>
      </c>
      <c r="S668" s="197">
        <v>1.66E-2</v>
      </c>
      <c r="T668" s="197">
        <v>1.7999999999999999E-2</v>
      </c>
      <c r="U668" s="197">
        <v>1.7000000000000001E-2</v>
      </c>
      <c r="V668" s="198">
        <v>0.62416290000000008</v>
      </c>
      <c r="W668" s="199"/>
      <c r="X668" s="200"/>
      <c r="Y668" s="200"/>
      <c r="Z668" s="200"/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0"/>
      <c r="AU668" s="200"/>
      <c r="AV668" s="200"/>
      <c r="AW668" s="200"/>
      <c r="AX668" s="200"/>
      <c r="AY668" s="200"/>
      <c r="AZ668" s="200"/>
      <c r="BA668" s="200"/>
      <c r="BB668" s="200"/>
      <c r="BC668" s="200"/>
      <c r="BD668" s="200"/>
      <c r="BE668" s="200"/>
      <c r="BF668" s="200"/>
      <c r="BG668" s="200"/>
      <c r="BH668" s="200"/>
      <c r="BI668" s="200"/>
      <c r="BJ668" s="200"/>
      <c r="BK668" s="200"/>
      <c r="BL668" s="200"/>
      <c r="BM668" s="201">
        <v>1</v>
      </c>
    </row>
    <row r="669" spans="1:65">
      <c r="A669" s="29"/>
      <c r="B669" s="19">
        <v>1</v>
      </c>
      <c r="C669" s="9">
        <v>2</v>
      </c>
      <c r="D669" s="23">
        <v>1.7000000000000001E-2</v>
      </c>
      <c r="E669" s="23">
        <v>1.84E-2</v>
      </c>
      <c r="F669" s="203">
        <v>1.4337563333333334E-2</v>
      </c>
      <c r="G669" s="23">
        <v>1.7000000000000001E-2</v>
      </c>
      <c r="H669" s="23">
        <v>1.7000000000000001E-2</v>
      </c>
      <c r="I669" s="23">
        <v>1.6199999999999999E-2</v>
      </c>
      <c r="J669" s="23">
        <v>1.7000000000000001E-2</v>
      </c>
      <c r="K669" s="23">
        <v>1.8000000000000002E-2</v>
      </c>
      <c r="L669" s="23">
        <v>1.6E-2</v>
      </c>
      <c r="M669" s="23">
        <v>1.6E-2</v>
      </c>
      <c r="N669" s="23">
        <v>1.6E-2</v>
      </c>
      <c r="O669" s="23">
        <v>1.6500000000000001E-2</v>
      </c>
      <c r="P669" s="23">
        <v>1.4999999999999999E-2</v>
      </c>
      <c r="Q669" s="23">
        <v>1.6453656591921304E-2</v>
      </c>
      <c r="R669" s="23">
        <v>1.7084286967871839E-2</v>
      </c>
      <c r="S669" s="23">
        <v>1.6300000000000002E-2</v>
      </c>
      <c r="T669" s="23">
        <v>1.7999999999999999E-2</v>
      </c>
      <c r="U669" s="23">
        <v>1.4999999999999999E-2</v>
      </c>
      <c r="V669" s="203">
        <v>0.6507347</v>
      </c>
      <c r="W669" s="199"/>
      <c r="X669" s="200"/>
      <c r="Y669" s="200"/>
      <c r="Z669" s="200"/>
      <c r="AA669" s="200"/>
      <c r="AB669" s="200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0"/>
      <c r="AT669" s="200"/>
      <c r="AU669" s="200"/>
      <c r="AV669" s="200"/>
      <c r="AW669" s="200"/>
      <c r="AX669" s="200"/>
      <c r="AY669" s="200"/>
      <c r="AZ669" s="200"/>
      <c r="BA669" s="200"/>
      <c r="BB669" s="200"/>
      <c r="BC669" s="200"/>
      <c r="BD669" s="200"/>
      <c r="BE669" s="200"/>
      <c r="BF669" s="200"/>
      <c r="BG669" s="200"/>
      <c r="BH669" s="200"/>
      <c r="BI669" s="200"/>
      <c r="BJ669" s="200"/>
      <c r="BK669" s="200"/>
      <c r="BL669" s="200"/>
      <c r="BM669" s="201" t="e">
        <v>#N/A</v>
      </c>
    </row>
    <row r="670" spans="1:65">
      <c r="A670" s="29"/>
      <c r="B670" s="19">
        <v>1</v>
      </c>
      <c r="C670" s="9">
        <v>3</v>
      </c>
      <c r="D670" s="23">
        <v>1.6799999999999999E-2</v>
      </c>
      <c r="E670" s="23">
        <v>1.8000000000000002E-2</v>
      </c>
      <c r="F670" s="203">
        <v>1.4499323333333298E-2</v>
      </c>
      <c r="G670" s="23">
        <v>1.7000000000000001E-2</v>
      </c>
      <c r="H670" s="23">
        <v>1.7000000000000001E-2</v>
      </c>
      <c r="I670" s="23">
        <v>1.6899999999999998E-2</v>
      </c>
      <c r="J670" s="23">
        <v>1.7000000000000001E-2</v>
      </c>
      <c r="K670" s="23">
        <v>1.8000000000000002E-2</v>
      </c>
      <c r="L670" s="23">
        <v>1.6E-2</v>
      </c>
      <c r="M670" s="23">
        <v>1.6E-2</v>
      </c>
      <c r="N670" s="23">
        <v>1.7000000000000001E-2</v>
      </c>
      <c r="O670" s="23">
        <v>1.8000000000000002E-2</v>
      </c>
      <c r="P670" s="23">
        <v>1.4999999999999999E-2</v>
      </c>
      <c r="Q670" s="23">
        <v>1.6194984346292459E-2</v>
      </c>
      <c r="R670" s="23">
        <v>1.687489655015224E-2</v>
      </c>
      <c r="S670" s="23">
        <v>1.7299999999999999E-2</v>
      </c>
      <c r="T670" s="23">
        <v>1.7999999999999999E-2</v>
      </c>
      <c r="U670" s="23">
        <v>1.4999999999999999E-2</v>
      </c>
      <c r="V670" s="203">
        <v>0.60647870000000004</v>
      </c>
      <c r="W670" s="199"/>
      <c r="X670" s="200"/>
      <c r="Y670" s="200"/>
      <c r="Z670" s="200"/>
      <c r="AA670" s="200"/>
      <c r="AB670" s="200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  <c r="AO670" s="200"/>
      <c r="AP670" s="200"/>
      <c r="AQ670" s="200"/>
      <c r="AR670" s="200"/>
      <c r="AS670" s="200"/>
      <c r="AT670" s="200"/>
      <c r="AU670" s="200"/>
      <c r="AV670" s="200"/>
      <c r="AW670" s="200"/>
      <c r="AX670" s="200"/>
      <c r="AY670" s="200"/>
      <c r="AZ670" s="200"/>
      <c r="BA670" s="200"/>
      <c r="BB670" s="200"/>
      <c r="BC670" s="200"/>
      <c r="BD670" s="200"/>
      <c r="BE670" s="200"/>
      <c r="BF670" s="200"/>
      <c r="BG670" s="200"/>
      <c r="BH670" s="200"/>
      <c r="BI670" s="200"/>
      <c r="BJ670" s="200"/>
      <c r="BK670" s="200"/>
      <c r="BL670" s="200"/>
      <c r="BM670" s="201">
        <v>16</v>
      </c>
    </row>
    <row r="671" spans="1:65">
      <c r="A671" s="29"/>
      <c r="B671" s="19">
        <v>1</v>
      </c>
      <c r="C671" s="9">
        <v>4</v>
      </c>
      <c r="D671" s="23">
        <v>1.6799999999999999E-2</v>
      </c>
      <c r="E671" s="23">
        <v>1.83E-2</v>
      </c>
      <c r="F671" s="203">
        <v>1.4473273333333299E-2</v>
      </c>
      <c r="G671" s="23">
        <v>1.7000000000000001E-2</v>
      </c>
      <c r="H671" s="23">
        <v>1.7000000000000001E-2</v>
      </c>
      <c r="I671" s="23">
        <v>1.7100000000000001E-2</v>
      </c>
      <c r="J671" s="23">
        <v>1.7000000000000001E-2</v>
      </c>
      <c r="K671" s="23">
        <v>1.9E-2</v>
      </c>
      <c r="L671" s="23">
        <v>1.7000000000000001E-2</v>
      </c>
      <c r="M671" s="23">
        <v>1.6E-2</v>
      </c>
      <c r="N671" s="23">
        <v>1.7000000000000001E-2</v>
      </c>
      <c r="O671" s="23">
        <v>1.78E-2</v>
      </c>
      <c r="P671" s="23">
        <v>1.6E-2</v>
      </c>
      <c r="Q671" s="23">
        <v>1.6560737186168895E-2</v>
      </c>
      <c r="R671" s="23">
        <v>1.7162814238608562E-2</v>
      </c>
      <c r="S671" s="23">
        <v>1.6300000000000002E-2</v>
      </c>
      <c r="T671" s="23">
        <v>1.7000000000000001E-2</v>
      </c>
      <c r="U671" s="23">
        <v>1.6E-2</v>
      </c>
      <c r="V671" s="203">
        <v>0.63064179999999992</v>
      </c>
      <c r="W671" s="199"/>
      <c r="X671" s="200"/>
      <c r="Y671" s="200"/>
      <c r="Z671" s="200"/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0"/>
      <c r="AT671" s="200"/>
      <c r="AU671" s="200"/>
      <c r="AV671" s="200"/>
      <c r="AW671" s="200"/>
      <c r="AX671" s="200"/>
      <c r="AY671" s="200"/>
      <c r="AZ671" s="200"/>
      <c r="BA671" s="200"/>
      <c r="BB671" s="200"/>
      <c r="BC671" s="200"/>
      <c r="BD671" s="200"/>
      <c r="BE671" s="200"/>
      <c r="BF671" s="200"/>
      <c r="BG671" s="200"/>
      <c r="BH671" s="200"/>
      <c r="BI671" s="200"/>
      <c r="BJ671" s="200"/>
      <c r="BK671" s="200"/>
      <c r="BL671" s="200"/>
      <c r="BM671" s="201">
        <v>1.68924493740789E-2</v>
      </c>
    </row>
    <row r="672" spans="1:65">
      <c r="A672" s="29"/>
      <c r="B672" s="19">
        <v>1</v>
      </c>
      <c r="C672" s="9">
        <v>5</v>
      </c>
      <c r="D672" s="23">
        <v>1.6799999999999999E-2</v>
      </c>
      <c r="E672" s="23">
        <v>1.8499999999999999E-2</v>
      </c>
      <c r="F672" s="203">
        <v>1.4350213333333301E-2</v>
      </c>
      <c r="G672" s="23">
        <v>1.7000000000000001E-2</v>
      </c>
      <c r="H672" s="23">
        <v>1.7999999999999999E-2</v>
      </c>
      <c r="I672" s="23">
        <v>1.6799999999999999E-2</v>
      </c>
      <c r="J672" s="23">
        <v>1.7000000000000001E-2</v>
      </c>
      <c r="K672" s="23">
        <v>1.8000000000000002E-2</v>
      </c>
      <c r="L672" s="23">
        <v>1.7000000000000001E-2</v>
      </c>
      <c r="M672" s="23">
        <v>1.6E-2</v>
      </c>
      <c r="N672" s="23">
        <v>1.7000000000000001E-2</v>
      </c>
      <c r="O672" s="23">
        <v>1.6799999999999999E-2</v>
      </c>
      <c r="P672" s="23">
        <v>1.4999999999999999E-2</v>
      </c>
      <c r="Q672" s="23">
        <v>1.6228238471425873E-2</v>
      </c>
      <c r="R672" s="23">
        <v>1.7683254866676171E-2</v>
      </c>
      <c r="S672" s="23">
        <v>1.6899999999999998E-2</v>
      </c>
      <c r="T672" s="23">
        <v>1.7999999999999999E-2</v>
      </c>
      <c r="U672" s="23">
        <v>1.6E-2</v>
      </c>
      <c r="V672" s="203">
        <v>0.61620490000000006</v>
      </c>
      <c r="W672" s="199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01">
        <v>167</v>
      </c>
    </row>
    <row r="673" spans="1:65">
      <c r="A673" s="29"/>
      <c r="B673" s="19">
        <v>1</v>
      </c>
      <c r="C673" s="9">
        <v>6</v>
      </c>
      <c r="D673" s="23">
        <v>1.67E-2</v>
      </c>
      <c r="E673" s="23">
        <v>1.83E-2</v>
      </c>
      <c r="F673" s="203">
        <v>1.43099533333333E-2</v>
      </c>
      <c r="G673" s="23">
        <v>1.7999999999999999E-2</v>
      </c>
      <c r="H673" s="23">
        <v>1.7000000000000001E-2</v>
      </c>
      <c r="I673" s="23">
        <v>1.6199999999999999E-2</v>
      </c>
      <c r="J673" s="23">
        <v>1.7000000000000001E-2</v>
      </c>
      <c r="K673" s="23">
        <v>1.8000000000000002E-2</v>
      </c>
      <c r="L673" s="23">
        <v>1.6E-2</v>
      </c>
      <c r="M673" s="23">
        <v>1.7000000000000001E-2</v>
      </c>
      <c r="N673" s="23">
        <v>1.6E-2</v>
      </c>
      <c r="O673" s="23">
        <v>1.7899999999999999E-2</v>
      </c>
      <c r="P673" s="23">
        <v>1.4999999999999999E-2</v>
      </c>
      <c r="Q673" s="23">
        <v>1.6382531883776648E-2</v>
      </c>
      <c r="R673" s="23">
        <v>1.6988639549559471E-2</v>
      </c>
      <c r="S673" s="23">
        <v>1.6500000000000001E-2</v>
      </c>
      <c r="T673" s="23">
        <v>1.7999999999999999E-2</v>
      </c>
      <c r="U673" s="23">
        <v>1.4999999999999999E-2</v>
      </c>
      <c r="V673" s="203">
        <v>0.63353340000000002</v>
      </c>
      <c r="W673" s="199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56"/>
    </row>
    <row r="674" spans="1:65">
      <c r="A674" s="29"/>
      <c r="B674" s="20" t="s">
        <v>258</v>
      </c>
      <c r="C674" s="12"/>
      <c r="D674" s="205">
        <v>1.6816666666666664E-2</v>
      </c>
      <c r="E674" s="205">
        <v>1.8333333333333333E-2</v>
      </c>
      <c r="F674" s="205">
        <v>1.4426453333333313E-2</v>
      </c>
      <c r="G674" s="205">
        <v>1.7333333333333336E-2</v>
      </c>
      <c r="H674" s="205">
        <v>1.7166666666666667E-2</v>
      </c>
      <c r="I674" s="205">
        <v>1.6649999999999998E-2</v>
      </c>
      <c r="J674" s="205">
        <v>1.7000000000000001E-2</v>
      </c>
      <c r="K674" s="205">
        <v>1.8333333333333337E-2</v>
      </c>
      <c r="L674" s="205">
        <v>1.6500000000000001E-2</v>
      </c>
      <c r="M674" s="205">
        <v>1.6166666666666666E-2</v>
      </c>
      <c r="N674" s="205">
        <v>1.6500000000000001E-2</v>
      </c>
      <c r="O674" s="205">
        <v>1.7266666666666666E-2</v>
      </c>
      <c r="P674" s="205">
        <v>1.5333333333333332E-2</v>
      </c>
      <c r="Q674" s="205">
        <v>1.6382129374650358E-2</v>
      </c>
      <c r="R674" s="205">
        <v>1.723950998469102E-2</v>
      </c>
      <c r="S674" s="205">
        <v>1.6650000000000002E-2</v>
      </c>
      <c r="T674" s="205">
        <v>1.7833333333333333E-2</v>
      </c>
      <c r="U674" s="205">
        <v>1.5666666666666666E-2</v>
      </c>
      <c r="V674" s="205">
        <v>0.62695940000000006</v>
      </c>
      <c r="W674" s="199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56"/>
    </row>
    <row r="675" spans="1:65">
      <c r="A675" s="29"/>
      <c r="B675" s="3" t="s">
        <v>259</v>
      </c>
      <c r="C675" s="28"/>
      <c r="D675" s="23">
        <v>1.6799999999999999E-2</v>
      </c>
      <c r="E675" s="23">
        <v>1.8349999999999998E-2</v>
      </c>
      <c r="F675" s="23">
        <v>1.44117433333333E-2</v>
      </c>
      <c r="G675" s="23">
        <v>1.7000000000000001E-2</v>
      </c>
      <c r="H675" s="23">
        <v>1.7000000000000001E-2</v>
      </c>
      <c r="I675" s="23">
        <v>1.6750000000000001E-2</v>
      </c>
      <c r="J675" s="23">
        <v>1.7000000000000001E-2</v>
      </c>
      <c r="K675" s="23">
        <v>1.8000000000000002E-2</v>
      </c>
      <c r="L675" s="23">
        <v>1.6500000000000001E-2</v>
      </c>
      <c r="M675" s="23">
        <v>1.6E-2</v>
      </c>
      <c r="N675" s="23">
        <v>1.6500000000000001E-2</v>
      </c>
      <c r="O675" s="23">
        <v>1.7299999999999999E-2</v>
      </c>
      <c r="P675" s="23">
        <v>1.4999999999999999E-2</v>
      </c>
      <c r="Q675" s="23">
        <v>1.6418094237848978E-2</v>
      </c>
      <c r="R675" s="23">
        <v>1.7123550603240202E-2</v>
      </c>
      <c r="S675" s="23">
        <v>1.6550000000000002E-2</v>
      </c>
      <c r="T675" s="23">
        <v>1.7999999999999999E-2</v>
      </c>
      <c r="U675" s="23">
        <v>1.55E-2</v>
      </c>
      <c r="V675" s="23">
        <v>0.62740235</v>
      </c>
      <c r="W675" s="199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56"/>
    </row>
    <row r="676" spans="1:65">
      <c r="A676" s="29"/>
      <c r="B676" s="3" t="s">
        <v>260</v>
      </c>
      <c r="C676" s="28"/>
      <c r="D676" s="23">
        <v>9.8319208025018196E-5</v>
      </c>
      <c r="E676" s="23">
        <v>1.8618986725025142E-4</v>
      </c>
      <c r="F676" s="23">
        <v>1.1046531817724872E-4</v>
      </c>
      <c r="G676" s="23">
        <v>5.1639777949432091E-4</v>
      </c>
      <c r="H676" s="23">
        <v>4.08248290463862E-4</v>
      </c>
      <c r="I676" s="23">
        <v>3.7282703764614526E-4</v>
      </c>
      <c r="J676" s="23">
        <v>0</v>
      </c>
      <c r="K676" s="23">
        <v>5.1639777949432102E-4</v>
      </c>
      <c r="L676" s="23">
        <v>5.4772255750516665E-4</v>
      </c>
      <c r="M676" s="23">
        <v>4.0824829046386341E-4</v>
      </c>
      <c r="N676" s="23">
        <v>5.4772255750516665E-4</v>
      </c>
      <c r="O676" s="23">
        <v>7.0332543439482337E-4</v>
      </c>
      <c r="P676" s="23">
        <v>5.1639777949432264E-4</v>
      </c>
      <c r="Q676" s="23">
        <v>1.4416149704420074E-4</v>
      </c>
      <c r="R676" s="23">
        <v>3.4225851463000231E-4</v>
      </c>
      <c r="S676" s="23">
        <v>3.8858718455450777E-4</v>
      </c>
      <c r="T676" s="23">
        <v>4.08248290463862E-4</v>
      </c>
      <c r="U676" s="23">
        <v>8.164965809277266E-4</v>
      </c>
      <c r="V676" s="23">
        <v>1.526421429907217E-2</v>
      </c>
      <c r="W676" s="199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56"/>
    </row>
    <row r="677" spans="1:65">
      <c r="A677" s="29"/>
      <c r="B677" s="3" t="s">
        <v>86</v>
      </c>
      <c r="C677" s="28"/>
      <c r="D677" s="13">
        <v>5.8465336783955326E-3</v>
      </c>
      <c r="E677" s="13">
        <v>1.0155810940922804E-2</v>
      </c>
      <c r="F677" s="13">
        <v>7.6571362083853968E-3</v>
      </c>
      <c r="G677" s="13">
        <v>2.9792179586210818E-2</v>
      </c>
      <c r="H677" s="13">
        <v>2.3781453813428853E-2</v>
      </c>
      <c r="I677" s="13">
        <v>2.2392014273041761E-2</v>
      </c>
      <c r="J677" s="13">
        <v>0</v>
      </c>
      <c r="K677" s="13">
        <v>2.8167151608781141E-2</v>
      </c>
      <c r="L677" s="13">
        <v>3.3195306515464644E-2</v>
      </c>
      <c r="M677" s="13">
        <v>2.5252471575084336E-2</v>
      </c>
      <c r="N677" s="13">
        <v>3.3195306515464644E-2</v>
      </c>
      <c r="O677" s="13">
        <v>4.0733133266109466E-2</v>
      </c>
      <c r="P677" s="13">
        <v>3.3678116053977566E-2</v>
      </c>
      <c r="Q677" s="13">
        <v>8.7999242190869072E-3</v>
      </c>
      <c r="R677" s="13">
        <v>1.9853146344294807E-2</v>
      </c>
      <c r="S677" s="13">
        <v>2.3338569642913379E-2</v>
      </c>
      <c r="T677" s="13">
        <v>2.2892427502646466E-2</v>
      </c>
      <c r="U677" s="13">
        <v>5.2116803037940002E-2</v>
      </c>
      <c r="V677" s="13">
        <v>2.4346415890841046E-2</v>
      </c>
      <c r="W677" s="149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3" t="s">
        <v>261</v>
      </c>
      <c r="C678" s="28"/>
      <c r="D678" s="13">
        <v>-4.4861882213791393E-3</v>
      </c>
      <c r="E678" s="13">
        <v>8.5297515318615513E-2</v>
      </c>
      <c r="F678" s="13">
        <v>-0.14598214777127616</v>
      </c>
      <c r="G678" s="13">
        <v>2.6099469028509459E-2</v>
      </c>
      <c r="H678" s="13">
        <v>1.6233127980158191E-2</v>
      </c>
      <c r="I678" s="13">
        <v>-1.4352529269730185E-2</v>
      </c>
      <c r="J678" s="13">
        <v>6.3667869318071446E-3</v>
      </c>
      <c r="K678" s="13">
        <v>8.5297515318615735E-2</v>
      </c>
      <c r="L678" s="13">
        <v>-2.3232236213245883E-2</v>
      </c>
      <c r="M678" s="13">
        <v>-4.2964918309948086E-2</v>
      </c>
      <c r="N678" s="13">
        <v>-2.3232236213245883E-2</v>
      </c>
      <c r="O678" s="13">
        <v>2.215293260916873E-2</v>
      </c>
      <c r="P678" s="13">
        <v>-9.2296623551703427E-2</v>
      </c>
      <c r="Q678" s="13">
        <v>-3.020994694893786E-2</v>
      </c>
      <c r="R678" s="13">
        <v>2.0545310092488833E-2</v>
      </c>
      <c r="S678" s="13">
        <v>-1.4352529269729963E-2</v>
      </c>
      <c r="T678" s="13">
        <v>5.5698492173562375E-2</v>
      </c>
      <c r="U678" s="13">
        <v>-7.2563941455001335E-2</v>
      </c>
      <c r="V678" s="13">
        <v>36.114771583217276</v>
      </c>
      <c r="W678" s="149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45" t="s">
        <v>262</v>
      </c>
      <c r="C679" s="46"/>
      <c r="D679" s="44">
        <v>0.11</v>
      </c>
      <c r="E679" s="44">
        <v>2.08</v>
      </c>
      <c r="F679" s="44">
        <v>2.99</v>
      </c>
      <c r="G679" s="44">
        <v>0.78</v>
      </c>
      <c r="H679" s="44">
        <v>0.56000000000000005</v>
      </c>
      <c r="I679" s="44">
        <v>0.11</v>
      </c>
      <c r="J679" s="44">
        <v>0.35</v>
      </c>
      <c r="K679" s="44">
        <v>2.08</v>
      </c>
      <c r="L679" s="44">
        <v>0.3</v>
      </c>
      <c r="M679" s="44">
        <v>0.74</v>
      </c>
      <c r="N679" s="44">
        <v>0.3</v>
      </c>
      <c r="O679" s="44">
        <v>0.69</v>
      </c>
      <c r="P679" s="44">
        <v>1.82</v>
      </c>
      <c r="Q679" s="44">
        <v>0.46</v>
      </c>
      <c r="R679" s="44">
        <v>0.66</v>
      </c>
      <c r="S679" s="44">
        <v>0.11</v>
      </c>
      <c r="T679" s="44">
        <v>1.43</v>
      </c>
      <c r="U679" s="44">
        <v>1.38</v>
      </c>
      <c r="V679" s="44" t="s">
        <v>263</v>
      </c>
      <c r="W679" s="149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0" t="s">
        <v>327</v>
      </c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BM680" s="55"/>
    </row>
    <row r="681" spans="1:65">
      <c r="BM681" s="55"/>
    </row>
    <row r="682" spans="1:65" ht="15">
      <c r="B682" s="8" t="s">
        <v>599</v>
      </c>
      <c r="BM682" s="27" t="s">
        <v>66</v>
      </c>
    </row>
    <row r="683" spans="1:65" ht="15">
      <c r="A683" s="24" t="s">
        <v>37</v>
      </c>
      <c r="B683" s="18" t="s">
        <v>111</v>
      </c>
      <c r="C683" s="15" t="s">
        <v>112</v>
      </c>
      <c r="D683" s="16" t="s">
        <v>223</v>
      </c>
      <c r="E683" s="17" t="s">
        <v>223</v>
      </c>
      <c r="F683" s="17" t="s">
        <v>223</v>
      </c>
      <c r="G683" s="17" t="s">
        <v>223</v>
      </c>
      <c r="H683" s="17" t="s">
        <v>223</v>
      </c>
      <c r="I683" s="17" t="s">
        <v>223</v>
      </c>
      <c r="J683" s="17" t="s">
        <v>223</v>
      </c>
      <c r="K683" s="17" t="s">
        <v>223</v>
      </c>
      <c r="L683" s="17" t="s">
        <v>223</v>
      </c>
      <c r="M683" s="17" t="s">
        <v>223</v>
      </c>
      <c r="N683" s="17" t="s">
        <v>223</v>
      </c>
      <c r="O683" s="17" t="s">
        <v>223</v>
      </c>
      <c r="P683" s="17" t="s">
        <v>223</v>
      </c>
      <c r="Q683" s="17" t="s">
        <v>223</v>
      </c>
      <c r="R683" s="17" t="s">
        <v>223</v>
      </c>
      <c r="S683" s="17" t="s">
        <v>223</v>
      </c>
      <c r="T683" s="17" t="s">
        <v>223</v>
      </c>
      <c r="U683" s="17" t="s">
        <v>223</v>
      </c>
      <c r="V683" s="17" t="s">
        <v>223</v>
      </c>
      <c r="W683" s="17" t="s">
        <v>223</v>
      </c>
      <c r="X683" s="17" t="s">
        <v>223</v>
      </c>
      <c r="Y683" s="17" t="s">
        <v>223</v>
      </c>
      <c r="Z683" s="149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 t="s">
        <v>224</v>
      </c>
      <c r="C684" s="9" t="s">
        <v>224</v>
      </c>
      <c r="D684" s="147" t="s">
        <v>226</v>
      </c>
      <c r="E684" s="148" t="s">
        <v>227</v>
      </c>
      <c r="F684" s="148" t="s">
        <v>228</v>
      </c>
      <c r="G684" s="148" t="s">
        <v>229</v>
      </c>
      <c r="H684" s="148" t="s">
        <v>230</v>
      </c>
      <c r="I684" s="148" t="s">
        <v>231</v>
      </c>
      <c r="J684" s="148" t="s">
        <v>232</v>
      </c>
      <c r="K684" s="148" t="s">
        <v>234</v>
      </c>
      <c r="L684" s="148" t="s">
        <v>235</v>
      </c>
      <c r="M684" s="148" t="s">
        <v>236</v>
      </c>
      <c r="N684" s="148" t="s">
        <v>237</v>
      </c>
      <c r="O684" s="148" t="s">
        <v>264</v>
      </c>
      <c r="P684" s="148" t="s">
        <v>238</v>
      </c>
      <c r="Q684" s="148" t="s">
        <v>239</v>
      </c>
      <c r="R684" s="148" t="s">
        <v>240</v>
      </c>
      <c r="S684" s="148" t="s">
        <v>241</v>
      </c>
      <c r="T684" s="148" t="s">
        <v>242</v>
      </c>
      <c r="U684" s="148" t="s">
        <v>243</v>
      </c>
      <c r="V684" s="148" t="s">
        <v>244</v>
      </c>
      <c r="W684" s="148" t="s">
        <v>245</v>
      </c>
      <c r="X684" s="148" t="s">
        <v>246</v>
      </c>
      <c r="Y684" s="148" t="s">
        <v>249</v>
      </c>
      <c r="Z684" s="149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 t="s">
        <v>3</v>
      </c>
    </row>
    <row r="685" spans="1:65">
      <c r="A685" s="29"/>
      <c r="B685" s="19"/>
      <c r="C685" s="9"/>
      <c r="D685" s="10" t="s">
        <v>312</v>
      </c>
      <c r="E685" s="11" t="s">
        <v>312</v>
      </c>
      <c r="F685" s="11" t="s">
        <v>313</v>
      </c>
      <c r="G685" s="11" t="s">
        <v>313</v>
      </c>
      <c r="H685" s="11" t="s">
        <v>312</v>
      </c>
      <c r="I685" s="11" t="s">
        <v>266</v>
      </c>
      <c r="J685" s="11" t="s">
        <v>313</v>
      </c>
      <c r="K685" s="11" t="s">
        <v>266</v>
      </c>
      <c r="L685" s="11" t="s">
        <v>266</v>
      </c>
      <c r="M685" s="11" t="s">
        <v>266</v>
      </c>
      <c r="N685" s="11" t="s">
        <v>266</v>
      </c>
      <c r="O685" s="11" t="s">
        <v>266</v>
      </c>
      <c r="P685" s="11" t="s">
        <v>266</v>
      </c>
      <c r="Q685" s="11" t="s">
        <v>312</v>
      </c>
      <c r="R685" s="11" t="s">
        <v>266</v>
      </c>
      <c r="S685" s="11" t="s">
        <v>266</v>
      </c>
      <c r="T685" s="11" t="s">
        <v>265</v>
      </c>
      <c r="U685" s="11" t="s">
        <v>312</v>
      </c>
      <c r="V685" s="11" t="s">
        <v>312</v>
      </c>
      <c r="W685" s="11" t="s">
        <v>266</v>
      </c>
      <c r="X685" s="11" t="s">
        <v>312</v>
      </c>
      <c r="Y685" s="11" t="s">
        <v>313</v>
      </c>
      <c r="Z685" s="149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0</v>
      </c>
    </row>
    <row r="686" spans="1:65">
      <c r="A686" s="29"/>
      <c r="B686" s="19"/>
      <c r="C686" s="9"/>
      <c r="D686" s="25" t="s">
        <v>314</v>
      </c>
      <c r="E686" s="25" t="s">
        <v>315</v>
      </c>
      <c r="F686" s="25" t="s">
        <v>316</v>
      </c>
      <c r="G686" s="25" t="s">
        <v>317</v>
      </c>
      <c r="H686" s="25" t="s">
        <v>315</v>
      </c>
      <c r="I686" s="25" t="s">
        <v>315</v>
      </c>
      <c r="J686" s="25" t="s">
        <v>314</v>
      </c>
      <c r="K686" s="25" t="s">
        <v>315</v>
      </c>
      <c r="L686" s="25" t="s">
        <v>315</v>
      </c>
      <c r="M686" s="25" t="s">
        <v>315</v>
      </c>
      <c r="N686" s="25" t="s">
        <v>315</v>
      </c>
      <c r="O686" s="25" t="s">
        <v>315</v>
      </c>
      <c r="P686" s="25" t="s">
        <v>117</v>
      </c>
      <c r="Q686" s="25" t="s">
        <v>315</v>
      </c>
      <c r="R686" s="25" t="s">
        <v>116</v>
      </c>
      <c r="S686" s="25" t="s">
        <v>316</v>
      </c>
      <c r="T686" s="25" t="s">
        <v>116</v>
      </c>
      <c r="U686" s="25" t="s">
        <v>314</v>
      </c>
      <c r="V686" s="25" t="s">
        <v>317</v>
      </c>
      <c r="W686" s="25" t="s">
        <v>317</v>
      </c>
      <c r="X686" s="25" t="s">
        <v>317</v>
      </c>
      <c r="Y686" s="25" t="s">
        <v>316</v>
      </c>
      <c r="Z686" s="149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8">
        <v>1</v>
      </c>
      <c r="C687" s="14">
        <v>1</v>
      </c>
      <c r="D687" s="217">
        <v>58.8</v>
      </c>
      <c r="E687" s="217">
        <v>55</v>
      </c>
      <c r="F687" s="217">
        <v>62.627266666666706</v>
      </c>
      <c r="G687" s="217">
        <v>55.193199999999997</v>
      </c>
      <c r="H687" s="217">
        <v>61.600000000000009</v>
      </c>
      <c r="I687" s="217">
        <v>54.08</v>
      </c>
      <c r="J687" s="217">
        <v>54</v>
      </c>
      <c r="K687" s="217">
        <v>57</v>
      </c>
      <c r="L687" s="217">
        <v>58.5</v>
      </c>
      <c r="M687" s="217">
        <v>52.7</v>
      </c>
      <c r="N687" s="217">
        <v>54.2</v>
      </c>
      <c r="O687" s="217">
        <v>55.7</v>
      </c>
      <c r="P687" s="217">
        <v>57.2</v>
      </c>
      <c r="Q687" s="217">
        <v>59</v>
      </c>
      <c r="R687" s="217">
        <v>56.95</v>
      </c>
      <c r="S687" s="217">
        <v>55.471896559581779</v>
      </c>
      <c r="T687" s="217">
        <v>58.295630406932197</v>
      </c>
      <c r="U687" s="217">
        <v>55.397683271983595</v>
      </c>
      <c r="V687" s="217">
        <v>55.4</v>
      </c>
      <c r="W687" s="217">
        <v>60.3</v>
      </c>
      <c r="X687" s="217">
        <v>53.6</v>
      </c>
      <c r="Y687" s="218">
        <v>87.016999999999996</v>
      </c>
      <c r="Z687" s="220"/>
      <c r="AA687" s="221"/>
      <c r="AB687" s="221"/>
      <c r="AC687" s="221"/>
      <c r="AD687" s="221"/>
      <c r="AE687" s="221"/>
      <c r="AF687" s="221"/>
      <c r="AG687" s="221"/>
      <c r="AH687" s="221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2">
        <v>1</v>
      </c>
    </row>
    <row r="688" spans="1:65">
      <c r="A688" s="29"/>
      <c r="B688" s="19">
        <v>1</v>
      </c>
      <c r="C688" s="9">
        <v>2</v>
      </c>
      <c r="D688" s="223">
        <v>59.9</v>
      </c>
      <c r="E688" s="223">
        <v>57</v>
      </c>
      <c r="F688" s="223">
        <v>61.097966666666679</v>
      </c>
      <c r="G688" s="223">
        <v>55.442950000000003</v>
      </c>
      <c r="H688" s="223">
        <v>58.3</v>
      </c>
      <c r="I688" s="223">
        <v>54.72</v>
      </c>
      <c r="J688" s="223">
        <v>54</v>
      </c>
      <c r="K688" s="223">
        <v>56</v>
      </c>
      <c r="L688" s="223">
        <v>60.4</v>
      </c>
      <c r="M688" s="223">
        <v>56.2</v>
      </c>
      <c r="N688" s="223">
        <v>55.7</v>
      </c>
      <c r="O688" s="223">
        <v>54.8</v>
      </c>
      <c r="P688" s="223">
        <v>56.9</v>
      </c>
      <c r="Q688" s="223">
        <v>60</v>
      </c>
      <c r="R688" s="223">
        <v>56.31</v>
      </c>
      <c r="S688" s="223">
        <v>54.934150405693636</v>
      </c>
      <c r="T688" s="223">
        <v>56.667752468509121</v>
      </c>
      <c r="U688" s="223">
        <v>56.381376050605056</v>
      </c>
      <c r="V688" s="223">
        <v>55.1</v>
      </c>
      <c r="W688" s="223">
        <v>57.4</v>
      </c>
      <c r="X688" s="223">
        <v>53.1</v>
      </c>
      <c r="Y688" s="224">
        <v>88.82</v>
      </c>
      <c r="Z688" s="220"/>
      <c r="AA688" s="221"/>
      <c r="AB688" s="221"/>
      <c r="AC688" s="221"/>
      <c r="AD688" s="221"/>
      <c r="AE688" s="221"/>
      <c r="AF688" s="221"/>
      <c r="AG688" s="221"/>
      <c r="AH688" s="221"/>
      <c r="AI688" s="221"/>
      <c r="AJ688" s="221"/>
      <c r="AK688" s="221"/>
      <c r="AL688" s="221"/>
      <c r="AM688" s="221"/>
      <c r="AN688" s="221"/>
      <c r="AO688" s="221"/>
      <c r="AP688" s="221"/>
      <c r="AQ688" s="221"/>
      <c r="AR688" s="221"/>
      <c r="AS688" s="221"/>
      <c r="AT688" s="221"/>
      <c r="AU688" s="221"/>
      <c r="AV688" s="221"/>
      <c r="AW688" s="221"/>
      <c r="AX688" s="221"/>
      <c r="AY688" s="221"/>
      <c r="AZ688" s="221"/>
      <c r="BA688" s="221"/>
      <c r="BB688" s="221"/>
      <c r="BC688" s="221"/>
      <c r="BD688" s="221"/>
      <c r="BE688" s="221"/>
      <c r="BF688" s="221"/>
      <c r="BG688" s="221"/>
      <c r="BH688" s="221"/>
      <c r="BI688" s="221"/>
      <c r="BJ688" s="221"/>
      <c r="BK688" s="221"/>
      <c r="BL688" s="221"/>
      <c r="BM688" s="222" t="e">
        <v>#N/A</v>
      </c>
    </row>
    <row r="689" spans="1:65">
      <c r="A689" s="29"/>
      <c r="B689" s="19">
        <v>1</v>
      </c>
      <c r="C689" s="9">
        <v>3</v>
      </c>
      <c r="D689" s="223">
        <v>58.9</v>
      </c>
      <c r="E689" s="223">
        <v>56</v>
      </c>
      <c r="F689" s="223">
        <v>61.551566666666666</v>
      </c>
      <c r="G689" s="223">
        <v>55.527549999999998</v>
      </c>
      <c r="H689" s="223">
        <v>57.2</v>
      </c>
      <c r="I689" s="223">
        <v>53.22</v>
      </c>
      <c r="J689" s="223">
        <v>55</v>
      </c>
      <c r="K689" s="223">
        <v>58</v>
      </c>
      <c r="L689" s="223">
        <v>58.3</v>
      </c>
      <c r="M689" s="223">
        <v>59.3</v>
      </c>
      <c r="N689" s="223">
        <v>57.1</v>
      </c>
      <c r="O689" s="223">
        <v>57.9</v>
      </c>
      <c r="P689" s="223">
        <v>56.7</v>
      </c>
      <c r="Q689" s="223">
        <v>61</v>
      </c>
      <c r="R689" s="223">
        <v>56.64</v>
      </c>
      <c r="S689" s="223">
        <v>53.553529675348145</v>
      </c>
      <c r="T689" s="223">
        <v>54.5091616369292</v>
      </c>
      <c r="U689" s="223">
        <v>55.898236762577397</v>
      </c>
      <c r="V689" s="223">
        <v>56.6</v>
      </c>
      <c r="W689" s="223">
        <v>57.9</v>
      </c>
      <c r="X689" s="223">
        <v>53.2</v>
      </c>
      <c r="Y689" s="225">
        <v>97.97</v>
      </c>
      <c r="Z689" s="220"/>
      <c r="AA689" s="221"/>
      <c r="AB689" s="221"/>
      <c r="AC689" s="221"/>
      <c r="AD689" s="221"/>
      <c r="AE689" s="221"/>
      <c r="AF689" s="221"/>
      <c r="AG689" s="221"/>
      <c r="AH689" s="221"/>
      <c r="AI689" s="221"/>
      <c r="AJ689" s="221"/>
      <c r="AK689" s="221"/>
      <c r="AL689" s="221"/>
      <c r="AM689" s="221"/>
      <c r="AN689" s="221"/>
      <c r="AO689" s="221"/>
      <c r="AP689" s="221"/>
      <c r="AQ689" s="221"/>
      <c r="AR689" s="221"/>
      <c r="AS689" s="221"/>
      <c r="AT689" s="221"/>
      <c r="AU689" s="221"/>
      <c r="AV689" s="221"/>
      <c r="AW689" s="221"/>
      <c r="AX689" s="221"/>
      <c r="AY689" s="221"/>
      <c r="AZ689" s="221"/>
      <c r="BA689" s="221"/>
      <c r="BB689" s="221"/>
      <c r="BC689" s="221"/>
      <c r="BD689" s="221"/>
      <c r="BE689" s="221"/>
      <c r="BF689" s="221"/>
      <c r="BG689" s="221"/>
      <c r="BH689" s="221"/>
      <c r="BI689" s="221"/>
      <c r="BJ689" s="221"/>
      <c r="BK689" s="221"/>
      <c r="BL689" s="221"/>
      <c r="BM689" s="222">
        <v>16</v>
      </c>
    </row>
    <row r="690" spans="1:65">
      <c r="A690" s="29"/>
      <c r="B690" s="19">
        <v>1</v>
      </c>
      <c r="C690" s="9">
        <v>4</v>
      </c>
      <c r="D690" s="223">
        <v>58.3</v>
      </c>
      <c r="E690" s="223">
        <v>56</v>
      </c>
      <c r="F690" s="223">
        <v>62.447066666666672</v>
      </c>
      <c r="G690" s="223">
        <v>55.1175</v>
      </c>
      <c r="H690" s="223">
        <v>58.5</v>
      </c>
      <c r="I690" s="223">
        <v>56.77</v>
      </c>
      <c r="J690" s="223">
        <v>56</v>
      </c>
      <c r="K690" s="223">
        <v>55.6</v>
      </c>
      <c r="L690" s="223">
        <v>58.7</v>
      </c>
      <c r="M690" s="223">
        <v>56.9</v>
      </c>
      <c r="N690" s="223">
        <v>54.6</v>
      </c>
      <c r="O690" s="223">
        <v>57.1</v>
      </c>
      <c r="P690" s="223">
        <v>56.7</v>
      </c>
      <c r="Q690" s="223">
        <v>61</v>
      </c>
      <c r="R690" s="223">
        <v>56.57</v>
      </c>
      <c r="S690" s="223">
        <v>54.0586165968868</v>
      </c>
      <c r="T690" s="223">
        <v>53.796238518831927</v>
      </c>
      <c r="U690" s="223">
        <v>56.346060132545396</v>
      </c>
      <c r="V690" s="223">
        <v>54.8</v>
      </c>
      <c r="W690" s="223">
        <v>57.7</v>
      </c>
      <c r="X690" s="223">
        <v>51.8</v>
      </c>
      <c r="Y690" s="224">
        <v>88.805000000000007</v>
      </c>
      <c r="Z690" s="220"/>
      <c r="AA690" s="221"/>
      <c r="AB690" s="221"/>
      <c r="AC690" s="221"/>
      <c r="AD690" s="221"/>
      <c r="AE690" s="221"/>
      <c r="AF690" s="221"/>
      <c r="AG690" s="221"/>
      <c r="AH690" s="221"/>
      <c r="AI690" s="221"/>
      <c r="AJ690" s="221"/>
      <c r="AK690" s="221"/>
      <c r="AL690" s="221"/>
      <c r="AM690" s="221"/>
      <c r="AN690" s="221"/>
      <c r="AO690" s="221"/>
      <c r="AP690" s="221"/>
      <c r="AQ690" s="221"/>
      <c r="AR690" s="221"/>
      <c r="AS690" s="221"/>
      <c r="AT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G690" s="221"/>
      <c r="BH690" s="221"/>
      <c r="BI690" s="221"/>
      <c r="BJ690" s="221"/>
      <c r="BK690" s="221"/>
      <c r="BL690" s="221"/>
      <c r="BM690" s="222">
        <v>56.672996888304603</v>
      </c>
    </row>
    <row r="691" spans="1:65">
      <c r="A691" s="29"/>
      <c r="B691" s="19">
        <v>1</v>
      </c>
      <c r="C691" s="9">
        <v>5</v>
      </c>
      <c r="D691" s="223">
        <v>59.5</v>
      </c>
      <c r="E691" s="223">
        <v>57</v>
      </c>
      <c r="F691" s="223">
        <v>62.653966666666676</v>
      </c>
      <c r="G691" s="223">
        <v>55.733699999999999</v>
      </c>
      <c r="H691" s="223">
        <v>62.3</v>
      </c>
      <c r="I691" s="223">
        <v>56.3</v>
      </c>
      <c r="J691" s="223">
        <v>55</v>
      </c>
      <c r="K691" s="223">
        <v>55.7</v>
      </c>
      <c r="L691" s="223">
        <v>58</v>
      </c>
      <c r="M691" s="223">
        <v>55</v>
      </c>
      <c r="N691" s="223">
        <v>52.1</v>
      </c>
      <c r="O691" s="223">
        <v>57</v>
      </c>
      <c r="P691" s="223">
        <v>57</v>
      </c>
      <c r="Q691" s="223">
        <v>60</v>
      </c>
      <c r="R691" s="223">
        <v>56.59</v>
      </c>
      <c r="S691" s="223">
        <v>53.498261420132131</v>
      </c>
      <c r="T691" s="223">
        <v>59.770692435081052</v>
      </c>
      <c r="U691" s="223">
        <v>54.862661574224305</v>
      </c>
      <c r="V691" s="223">
        <v>55</v>
      </c>
      <c r="W691" s="225">
        <v>61.70000000000001</v>
      </c>
      <c r="X691" s="223">
        <v>53.3</v>
      </c>
      <c r="Y691" s="224">
        <v>84.816999999999993</v>
      </c>
      <c r="Z691" s="220"/>
      <c r="AA691" s="221"/>
      <c r="AB691" s="221"/>
      <c r="AC691" s="221"/>
      <c r="AD691" s="221"/>
      <c r="AE691" s="221"/>
      <c r="AF691" s="221"/>
      <c r="AG691" s="221"/>
      <c r="AH691" s="221"/>
      <c r="AI691" s="221"/>
      <c r="AJ691" s="221"/>
      <c r="AK691" s="221"/>
      <c r="AL691" s="221"/>
      <c r="AM691" s="221"/>
      <c r="AN691" s="221"/>
      <c r="AO691" s="221"/>
      <c r="AP691" s="221"/>
      <c r="AQ691" s="221"/>
      <c r="AR691" s="221"/>
      <c r="AS691" s="221"/>
      <c r="AT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G691" s="221"/>
      <c r="BH691" s="221"/>
      <c r="BI691" s="221"/>
      <c r="BJ691" s="221"/>
      <c r="BK691" s="221"/>
      <c r="BL691" s="221"/>
      <c r="BM691" s="222">
        <v>168</v>
      </c>
    </row>
    <row r="692" spans="1:65">
      <c r="A692" s="29"/>
      <c r="B692" s="19">
        <v>1</v>
      </c>
      <c r="C692" s="9">
        <v>6</v>
      </c>
      <c r="D692" s="223">
        <v>58.1</v>
      </c>
      <c r="E692" s="223">
        <v>56</v>
      </c>
      <c r="F692" s="223">
        <v>61.410266666666708</v>
      </c>
      <c r="G692" s="223">
        <v>55.582749999999997</v>
      </c>
      <c r="H692" s="223">
        <v>62.6</v>
      </c>
      <c r="I692" s="223">
        <v>53.17</v>
      </c>
      <c r="J692" s="223">
        <v>52</v>
      </c>
      <c r="K692" s="223">
        <v>56.2</v>
      </c>
      <c r="L692" s="223">
        <v>57.4</v>
      </c>
      <c r="M692" s="223">
        <v>57.8</v>
      </c>
      <c r="N692" s="223">
        <v>54.2</v>
      </c>
      <c r="O692" s="223">
        <v>54.8</v>
      </c>
      <c r="P692" s="223">
        <v>57</v>
      </c>
      <c r="Q692" s="223">
        <v>61</v>
      </c>
      <c r="R692" s="223">
        <v>56.52</v>
      </c>
      <c r="S692" s="223">
        <v>53.454179086739799</v>
      </c>
      <c r="T692" s="223">
        <v>54.1234087065179</v>
      </c>
      <c r="U692" s="223">
        <v>55.37232221726039</v>
      </c>
      <c r="V692" s="223">
        <v>54.2</v>
      </c>
      <c r="W692" s="223">
        <v>58.1</v>
      </c>
      <c r="X692" s="223">
        <v>53</v>
      </c>
      <c r="Y692" s="224">
        <v>87.361000000000004</v>
      </c>
      <c r="Z692" s="220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6"/>
    </row>
    <row r="693" spans="1:65">
      <c r="A693" s="29"/>
      <c r="B693" s="20" t="s">
        <v>258</v>
      </c>
      <c r="C693" s="12"/>
      <c r="D693" s="227">
        <v>58.916666666666664</v>
      </c>
      <c r="E693" s="227">
        <v>56.166666666666664</v>
      </c>
      <c r="F693" s="227">
        <v>61.964683333333348</v>
      </c>
      <c r="G693" s="227">
        <v>55.432941666666665</v>
      </c>
      <c r="H693" s="227">
        <v>60.083333333333343</v>
      </c>
      <c r="I693" s="227">
        <v>54.71</v>
      </c>
      <c r="J693" s="227">
        <v>54.333333333333336</v>
      </c>
      <c r="K693" s="227">
        <v>56.416666666666664</v>
      </c>
      <c r="L693" s="227">
        <v>58.54999999999999</v>
      </c>
      <c r="M693" s="227">
        <v>56.31666666666667</v>
      </c>
      <c r="N693" s="227">
        <v>54.65</v>
      </c>
      <c r="O693" s="227">
        <v>56.216666666666669</v>
      </c>
      <c r="P693" s="227">
        <v>56.916666666666664</v>
      </c>
      <c r="Q693" s="227">
        <v>60.333333333333336</v>
      </c>
      <c r="R693" s="227">
        <v>56.596666666666664</v>
      </c>
      <c r="S693" s="227">
        <v>54.161772290730369</v>
      </c>
      <c r="T693" s="227">
        <v>56.193814028800233</v>
      </c>
      <c r="U693" s="227">
        <v>55.709723334866027</v>
      </c>
      <c r="V693" s="227">
        <v>55.18333333333333</v>
      </c>
      <c r="W693" s="227">
        <v>58.85</v>
      </c>
      <c r="X693" s="227">
        <v>53</v>
      </c>
      <c r="Y693" s="227">
        <v>89.131666666666675</v>
      </c>
      <c r="Z693" s="220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6"/>
    </row>
    <row r="694" spans="1:65">
      <c r="A694" s="29"/>
      <c r="B694" s="3" t="s">
        <v>259</v>
      </c>
      <c r="C694" s="28"/>
      <c r="D694" s="223">
        <v>58.849999999999994</v>
      </c>
      <c r="E694" s="223">
        <v>56</v>
      </c>
      <c r="F694" s="223">
        <v>61.999316666666672</v>
      </c>
      <c r="G694" s="223">
        <v>55.485250000000001</v>
      </c>
      <c r="H694" s="223">
        <v>60.050000000000004</v>
      </c>
      <c r="I694" s="223">
        <v>54.4</v>
      </c>
      <c r="J694" s="223">
        <v>54.5</v>
      </c>
      <c r="K694" s="223">
        <v>56.1</v>
      </c>
      <c r="L694" s="223">
        <v>58.4</v>
      </c>
      <c r="M694" s="223">
        <v>56.55</v>
      </c>
      <c r="N694" s="223">
        <v>54.400000000000006</v>
      </c>
      <c r="O694" s="223">
        <v>56.35</v>
      </c>
      <c r="P694" s="223">
        <v>56.95</v>
      </c>
      <c r="Q694" s="223">
        <v>60.5</v>
      </c>
      <c r="R694" s="223">
        <v>56.58</v>
      </c>
      <c r="S694" s="223">
        <v>53.806073136117476</v>
      </c>
      <c r="T694" s="223">
        <v>55.588457052719164</v>
      </c>
      <c r="U694" s="223">
        <v>55.647960017280496</v>
      </c>
      <c r="V694" s="223">
        <v>55.05</v>
      </c>
      <c r="W694" s="223">
        <v>58</v>
      </c>
      <c r="X694" s="223">
        <v>53.150000000000006</v>
      </c>
      <c r="Y694" s="223">
        <v>88.082999999999998</v>
      </c>
      <c r="Z694" s="220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6"/>
    </row>
    <row r="695" spans="1:65">
      <c r="A695" s="29"/>
      <c r="B695" s="3" t="s">
        <v>260</v>
      </c>
      <c r="C695" s="28"/>
      <c r="D695" s="212">
        <v>0.68823445617512236</v>
      </c>
      <c r="E695" s="212">
        <v>0.752772652709081</v>
      </c>
      <c r="F695" s="212">
        <v>0.6893566375009873</v>
      </c>
      <c r="G695" s="212">
        <v>0.23618997738402575</v>
      </c>
      <c r="H695" s="212">
        <v>2.3472679154000868</v>
      </c>
      <c r="I695" s="212">
        <v>1.533649242819231</v>
      </c>
      <c r="J695" s="212">
        <v>1.3662601021279464</v>
      </c>
      <c r="K695" s="212">
        <v>0.92177365262121969</v>
      </c>
      <c r="L695" s="212">
        <v>1.0134100848126588</v>
      </c>
      <c r="M695" s="212">
        <v>2.292087840085248</v>
      </c>
      <c r="N695" s="212">
        <v>1.6742162345408074</v>
      </c>
      <c r="O695" s="212">
        <v>1.304479461956634</v>
      </c>
      <c r="P695" s="212">
        <v>0.19407902170679472</v>
      </c>
      <c r="Q695" s="212">
        <v>0.81649658092772603</v>
      </c>
      <c r="R695" s="212">
        <v>0.20762145040112479</v>
      </c>
      <c r="S695" s="212">
        <v>0.85258765489334654</v>
      </c>
      <c r="T695" s="212">
        <v>2.4620848511498163</v>
      </c>
      <c r="U695" s="212">
        <v>0.60337407044297098</v>
      </c>
      <c r="V695" s="212">
        <v>0.8010409893798609</v>
      </c>
      <c r="W695" s="212">
        <v>1.7386776584519654</v>
      </c>
      <c r="X695" s="212">
        <v>0.62289646009589883</v>
      </c>
      <c r="Y695" s="212">
        <v>4.5726011707415148</v>
      </c>
      <c r="Z695" s="209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5"/>
    </row>
    <row r="696" spans="1:65">
      <c r="A696" s="29"/>
      <c r="B696" s="3" t="s">
        <v>86</v>
      </c>
      <c r="C696" s="28"/>
      <c r="D696" s="13">
        <v>1.1681490062378315E-2</v>
      </c>
      <c r="E696" s="13">
        <v>1.3402480463663163E-2</v>
      </c>
      <c r="F696" s="13">
        <v>1.1124992502465578E-2</v>
      </c>
      <c r="G696" s="13">
        <v>4.2608234432929834E-3</v>
      </c>
      <c r="H696" s="13">
        <v>3.9066872378364821E-2</v>
      </c>
      <c r="I696" s="13">
        <v>2.8032338563685449E-2</v>
      </c>
      <c r="J696" s="13">
        <v>2.51458914502076E-2</v>
      </c>
      <c r="K696" s="13">
        <v>1.6338676265073317E-2</v>
      </c>
      <c r="L696" s="13">
        <v>1.730845576110434E-2</v>
      </c>
      <c r="M696" s="13">
        <v>4.0699991241525561E-2</v>
      </c>
      <c r="N696" s="13">
        <v>3.0635246743656128E-2</v>
      </c>
      <c r="O696" s="13">
        <v>2.3204496803260609E-2</v>
      </c>
      <c r="P696" s="13">
        <v>3.4098803228133773E-3</v>
      </c>
      <c r="Q696" s="13">
        <v>1.3533092501564519E-2</v>
      </c>
      <c r="R696" s="13">
        <v>3.6684395500522667E-3</v>
      </c>
      <c r="S696" s="13">
        <v>1.5741502148726112E-2</v>
      </c>
      <c r="T696" s="13">
        <v>4.3814161642204218E-2</v>
      </c>
      <c r="U696" s="13">
        <v>1.0830677919833579E-2</v>
      </c>
      <c r="V696" s="13">
        <v>1.4515994975171144E-2</v>
      </c>
      <c r="W696" s="13">
        <v>2.9544225292301874E-2</v>
      </c>
      <c r="X696" s="13">
        <v>1.1752763398035828E-2</v>
      </c>
      <c r="Y696" s="13">
        <v>5.1301645551429693E-2</v>
      </c>
      <c r="Z696" s="149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261</v>
      </c>
      <c r="C697" s="28"/>
      <c r="D697" s="13">
        <v>3.95897499965292E-2</v>
      </c>
      <c r="E697" s="13">
        <v>-8.9342411631390117E-3</v>
      </c>
      <c r="F697" s="13">
        <v>9.3372271373931337E-2</v>
      </c>
      <c r="G697" s="13">
        <v>-2.1880883131730866E-2</v>
      </c>
      <c r="H697" s="13">
        <v>6.0175685640025067E-2</v>
      </c>
      <c r="I697" s="13">
        <v>-3.4637252238017724E-2</v>
      </c>
      <c r="J697" s="13">
        <v>-4.1283568602917708E-2</v>
      </c>
      <c r="K697" s="13">
        <v>-4.5229692395327703E-3</v>
      </c>
      <c r="L697" s="13">
        <v>3.3119884508573394E-2</v>
      </c>
      <c r="M697" s="13">
        <v>-6.2874780089751114E-3</v>
      </c>
      <c r="N697" s="13">
        <v>-3.569595749968324E-2</v>
      </c>
      <c r="O697" s="13">
        <v>-8.0519867784176746E-3</v>
      </c>
      <c r="P697" s="13">
        <v>4.2995746076797126E-3</v>
      </c>
      <c r="Q697" s="13">
        <v>6.4586957563631309E-2</v>
      </c>
      <c r="R697" s="13">
        <v>-1.3468534545363342E-3</v>
      </c>
      <c r="S697" s="13">
        <v>-4.4310778244594062E-2</v>
      </c>
      <c r="T697" s="13">
        <v>-8.4552235776198525E-3</v>
      </c>
      <c r="U697" s="13">
        <v>-1.6997046324143894E-2</v>
      </c>
      <c r="V697" s="13">
        <v>-2.6285244062656754E-2</v>
      </c>
      <c r="W697" s="13">
        <v>3.8413410816900972E-2</v>
      </c>
      <c r="X697" s="13">
        <v>-6.4810352195484255E-2</v>
      </c>
      <c r="Y697" s="13">
        <v>0.57273607468357568</v>
      </c>
      <c r="Z697" s="149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45" t="s">
        <v>262</v>
      </c>
      <c r="C698" s="46"/>
      <c r="D698" s="44">
        <v>1.1299999999999999</v>
      </c>
      <c r="E698" s="44">
        <v>0.04</v>
      </c>
      <c r="F698" s="44">
        <v>2.42</v>
      </c>
      <c r="G698" s="44">
        <v>0.35</v>
      </c>
      <c r="H698" s="44">
        <v>1.62</v>
      </c>
      <c r="I698" s="44">
        <v>0.66</v>
      </c>
      <c r="J698" s="44">
        <v>0.82</v>
      </c>
      <c r="K698" s="44">
        <v>0.06</v>
      </c>
      <c r="L698" s="44">
        <v>0.97</v>
      </c>
      <c r="M698" s="44">
        <v>0.02</v>
      </c>
      <c r="N698" s="44">
        <v>0.69</v>
      </c>
      <c r="O698" s="44">
        <v>0.02</v>
      </c>
      <c r="P698" s="44">
        <v>0.28000000000000003</v>
      </c>
      <c r="Q698" s="44">
        <v>1.73</v>
      </c>
      <c r="R698" s="44">
        <v>0.14000000000000001</v>
      </c>
      <c r="S698" s="44">
        <v>0.89</v>
      </c>
      <c r="T698" s="44">
        <v>0.03</v>
      </c>
      <c r="U698" s="44">
        <v>0.24</v>
      </c>
      <c r="V698" s="44">
        <v>0.46</v>
      </c>
      <c r="W698" s="44">
        <v>1.1000000000000001</v>
      </c>
      <c r="X698" s="44">
        <v>1.39</v>
      </c>
      <c r="Y698" s="44">
        <v>13.97</v>
      </c>
      <c r="Z698" s="149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BM699" s="55"/>
    </row>
    <row r="700" spans="1:65" ht="15">
      <c r="B700" s="8" t="s">
        <v>600</v>
      </c>
      <c r="BM700" s="27" t="s">
        <v>268</v>
      </c>
    </row>
    <row r="701" spans="1:65" ht="15">
      <c r="A701" s="24" t="s">
        <v>123</v>
      </c>
      <c r="B701" s="18" t="s">
        <v>111</v>
      </c>
      <c r="C701" s="15" t="s">
        <v>112</v>
      </c>
      <c r="D701" s="16" t="s">
        <v>223</v>
      </c>
      <c r="E701" s="17" t="s">
        <v>223</v>
      </c>
      <c r="F701" s="149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 t="s">
        <v>224</v>
      </c>
      <c r="C702" s="9" t="s">
        <v>224</v>
      </c>
      <c r="D702" s="147" t="s">
        <v>238</v>
      </c>
      <c r="E702" s="148" t="s">
        <v>243</v>
      </c>
      <c r="F702" s="149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 t="s">
        <v>82</v>
      </c>
    </row>
    <row r="703" spans="1:65">
      <c r="A703" s="29"/>
      <c r="B703" s="19"/>
      <c r="C703" s="9"/>
      <c r="D703" s="10" t="s">
        <v>266</v>
      </c>
      <c r="E703" s="11" t="s">
        <v>312</v>
      </c>
      <c r="F703" s="149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2</v>
      </c>
    </row>
    <row r="704" spans="1:65">
      <c r="A704" s="29"/>
      <c r="B704" s="19"/>
      <c r="C704" s="9"/>
      <c r="D704" s="25" t="s">
        <v>117</v>
      </c>
      <c r="E704" s="25" t="s">
        <v>314</v>
      </c>
      <c r="F704" s="149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2</v>
      </c>
    </row>
    <row r="705" spans="1:65">
      <c r="A705" s="29"/>
      <c r="B705" s="18">
        <v>1</v>
      </c>
      <c r="C705" s="14">
        <v>1</v>
      </c>
      <c r="D705" s="21" t="s">
        <v>96</v>
      </c>
      <c r="E705" s="143" t="s">
        <v>96</v>
      </c>
      <c r="F705" s="149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9">
        <v>1</v>
      </c>
      <c r="C706" s="9">
        <v>2</v>
      </c>
      <c r="D706" s="11">
        <v>10</v>
      </c>
      <c r="E706" s="144" t="s">
        <v>96</v>
      </c>
      <c r="F706" s="149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7</v>
      </c>
    </row>
    <row r="707" spans="1:65">
      <c r="A707" s="29"/>
      <c r="B707" s="19">
        <v>1</v>
      </c>
      <c r="C707" s="9">
        <v>3</v>
      </c>
      <c r="D707" s="11">
        <v>14</v>
      </c>
      <c r="E707" s="144" t="s">
        <v>96</v>
      </c>
      <c r="F707" s="149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16</v>
      </c>
    </row>
    <row r="708" spans="1:65">
      <c r="A708" s="29"/>
      <c r="B708" s="19">
        <v>1</v>
      </c>
      <c r="C708" s="9">
        <v>4</v>
      </c>
      <c r="D708" s="11">
        <v>10</v>
      </c>
      <c r="E708" s="144" t="s">
        <v>96</v>
      </c>
      <c r="F708" s="149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9.1666666666666696</v>
      </c>
    </row>
    <row r="709" spans="1:65">
      <c r="A709" s="29"/>
      <c r="B709" s="19">
        <v>1</v>
      </c>
      <c r="C709" s="9">
        <v>5</v>
      </c>
      <c r="D709" s="11" t="s">
        <v>96</v>
      </c>
      <c r="E709" s="144" t="s">
        <v>96</v>
      </c>
      <c r="F709" s="149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13</v>
      </c>
    </row>
    <row r="710" spans="1:65">
      <c r="A710" s="29"/>
      <c r="B710" s="19">
        <v>1</v>
      </c>
      <c r="C710" s="9">
        <v>6</v>
      </c>
      <c r="D710" s="11">
        <v>11</v>
      </c>
      <c r="E710" s="144" t="s">
        <v>96</v>
      </c>
      <c r="F710" s="149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20" t="s">
        <v>258</v>
      </c>
      <c r="C711" s="12"/>
      <c r="D711" s="22">
        <v>11.25</v>
      </c>
      <c r="E711" s="22" t="s">
        <v>626</v>
      </c>
      <c r="F711" s="149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259</v>
      </c>
      <c r="C712" s="28"/>
      <c r="D712" s="11">
        <v>10.5</v>
      </c>
      <c r="E712" s="11" t="s">
        <v>626</v>
      </c>
      <c r="F712" s="149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260</v>
      </c>
      <c r="C713" s="28"/>
      <c r="D713" s="23">
        <v>1.8929694486000912</v>
      </c>
      <c r="E713" s="23" t="s">
        <v>626</v>
      </c>
      <c r="F713" s="149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86</v>
      </c>
      <c r="C714" s="28"/>
      <c r="D714" s="13">
        <v>0.16826395098667477</v>
      </c>
      <c r="E714" s="13" t="s">
        <v>626</v>
      </c>
      <c r="F714" s="149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261</v>
      </c>
      <c r="C715" s="28"/>
      <c r="D715" s="13">
        <v>0.22727272727272685</v>
      </c>
      <c r="E715" s="13" t="s">
        <v>626</v>
      </c>
      <c r="F715" s="149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45" t="s">
        <v>262</v>
      </c>
      <c r="C716" s="46"/>
      <c r="D716" s="44">
        <v>0.67</v>
      </c>
      <c r="E716" s="44">
        <v>0.67</v>
      </c>
      <c r="F716" s="149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0"/>
      <c r="C717" s="20"/>
      <c r="D717" s="20"/>
      <c r="E717" s="20"/>
      <c r="BM717" s="55"/>
    </row>
    <row r="718" spans="1:65" ht="15">
      <c r="B718" s="8" t="s">
        <v>601</v>
      </c>
      <c r="BM718" s="27" t="s">
        <v>66</v>
      </c>
    </row>
    <row r="719" spans="1:65" ht="15">
      <c r="A719" s="24" t="s">
        <v>40</v>
      </c>
      <c r="B719" s="18" t="s">
        <v>111</v>
      </c>
      <c r="C719" s="15" t="s">
        <v>112</v>
      </c>
      <c r="D719" s="16" t="s">
        <v>223</v>
      </c>
      <c r="E719" s="17" t="s">
        <v>223</v>
      </c>
      <c r="F719" s="17" t="s">
        <v>223</v>
      </c>
      <c r="G719" s="17" t="s">
        <v>223</v>
      </c>
      <c r="H719" s="17" t="s">
        <v>223</v>
      </c>
      <c r="I719" s="17" t="s">
        <v>223</v>
      </c>
      <c r="J719" s="14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 t="s">
        <v>224</v>
      </c>
      <c r="C720" s="9" t="s">
        <v>224</v>
      </c>
      <c r="D720" s="147" t="s">
        <v>227</v>
      </c>
      <c r="E720" s="148" t="s">
        <v>228</v>
      </c>
      <c r="F720" s="148" t="s">
        <v>229</v>
      </c>
      <c r="G720" s="148" t="s">
        <v>230</v>
      </c>
      <c r="H720" s="148" t="s">
        <v>238</v>
      </c>
      <c r="I720" s="148" t="s">
        <v>241</v>
      </c>
      <c r="J720" s="14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 t="s">
        <v>3</v>
      </c>
    </row>
    <row r="721" spans="1:65">
      <c r="A721" s="29"/>
      <c r="B721" s="19"/>
      <c r="C721" s="9"/>
      <c r="D721" s="10" t="s">
        <v>266</v>
      </c>
      <c r="E721" s="11" t="s">
        <v>266</v>
      </c>
      <c r="F721" s="11" t="s">
        <v>266</v>
      </c>
      <c r="G721" s="11" t="s">
        <v>312</v>
      </c>
      <c r="H721" s="11" t="s">
        <v>266</v>
      </c>
      <c r="I721" s="11" t="s">
        <v>266</v>
      </c>
      <c r="J721" s="14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9"/>
      <c r="C722" s="9"/>
      <c r="D722" s="25" t="s">
        <v>315</v>
      </c>
      <c r="E722" s="25" t="s">
        <v>316</v>
      </c>
      <c r="F722" s="25" t="s">
        <v>317</v>
      </c>
      <c r="G722" s="25" t="s">
        <v>315</v>
      </c>
      <c r="H722" s="25" t="s">
        <v>117</v>
      </c>
      <c r="I722" s="25" t="s">
        <v>316</v>
      </c>
      <c r="J722" s="14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2</v>
      </c>
    </row>
    <row r="723" spans="1:65">
      <c r="A723" s="29"/>
      <c r="B723" s="18">
        <v>1</v>
      </c>
      <c r="C723" s="14">
        <v>1</v>
      </c>
      <c r="D723" s="21">
        <v>2.25</v>
      </c>
      <c r="E723" s="21">
        <v>2.2312578590430721</v>
      </c>
      <c r="F723" s="21">
        <v>1.82566229131643</v>
      </c>
      <c r="G723" s="21">
        <v>2.2999999999999998</v>
      </c>
      <c r="H723" s="21">
        <v>1.9370000000000003</v>
      </c>
      <c r="I723" s="21">
        <v>1.6883813017933842</v>
      </c>
      <c r="J723" s="14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>
        <v>1</v>
      </c>
      <c r="C724" s="9">
        <v>2</v>
      </c>
      <c r="D724" s="11">
        <v>2.12</v>
      </c>
      <c r="E724" s="11">
        <v>2.101662988772472</v>
      </c>
      <c r="F724" s="11">
        <v>1.8588898115572099</v>
      </c>
      <c r="G724" s="11">
        <v>2.2000000000000002</v>
      </c>
      <c r="H724" s="11">
        <v>1.9590000000000003</v>
      </c>
      <c r="I724" s="11">
        <v>1.6272333239389813</v>
      </c>
      <c r="J724" s="14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 t="e">
        <v>#N/A</v>
      </c>
    </row>
    <row r="725" spans="1:65">
      <c r="A725" s="29"/>
      <c r="B725" s="19">
        <v>1</v>
      </c>
      <c r="C725" s="9">
        <v>3</v>
      </c>
      <c r="D725" s="11">
        <v>2.2200000000000002</v>
      </c>
      <c r="E725" s="11">
        <v>2.3087565265143022</v>
      </c>
      <c r="F725" s="11">
        <v>1.9138670345820401</v>
      </c>
      <c r="G725" s="11">
        <v>2.1</v>
      </c>
      <c r="H725" s="11">
        <v>1.9149999999999998</v>
      </c>
      <c r="I725" s="11">
        <v>1.6231382885972079</v>
      </c>
      <c r="J725" s="14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16</v>
      </c>
    </row>
    <row r="726" spans="1:65">
      <c r="A726" s="29"/>
      <c r="B726" s="19">
        <v>1</v>
      </c>
      <c r="C726" s="9">
        <v>4</v>
      </c>
      <c r="D726" s="11">
        <v>2.13</v>
      </c>
      <c r="E726" s="11">
        <v>2.2781055994405999</v>
      </c>
      <c r="F726" s="11">
        <v>1.8902072708481501</v>
      </c>
      <c r="G726" s="11">
        <v>2.1</v>
      </c>
      <c r="H726" s="11">
        <v>2.0390000000000001</v>
      </c>
      <c r="I726" s="11">
        <v>1.6711180294969563</v>
      </c>
      <c r="J726" s="14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2.0115016839866824</v>
      </c>
    </row>
    <row r="727" spans="1:65">
      <c r="A727" s="29"/>
      <c r="B727" s="19">
        <v>1</v>
      </c>
      <c r="C727" s="9">
        <v>5</v>
      </c>
      <c r="D727" s="11">
        <v>2.2000000000000002</v>
      </c>
      <c r="E727" s="11">
        <v>2.2149921972858424</v>
      </c>
      <c r="F727" s="11">
        <v>1.8543623596968899</v>
      </c>
      <c r="G727" s="11">
        <v>2.2000000000000002</v>
      </c>
      <c r="H727" s="11">
        <v>1.9640000000000002</v>
      </c>
      <c r="I727" s="11">
        <v>1.6129501292279613</v>
      </c>
      <c r="J727" s="14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169</v>
      </c>
    </row>
    <row r="728" spans="1:65">
      <c r="A728" s="29"/>
      <c r="B728" s="19">
        <v>1</v>
      </c>
      <c r="C728" s="9">
        <v>6</v>
      </c>
      <c r="D728" s="11">
        <v>2.2000000000000002</v>
      </c>
      <c r="E728" s="11">
        <v>2.0621294472101823</v>
      </c>
      <c r="F728" s="11">
        <v>1.8407420219881701</v>
      </c>
      <c r="G728" s="11">
        <v>2.2999999999999998</v>
      </c>
      <c r="H728" s="11">
        <v>2.004</v>
      </c>
      <c r="I728" s="11">
        <v>1.6726041422107212</v>
      </c>
      <c r="J728" s="14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20" t="s">
        <v>258</v>
      </c>
      <c r="C729" s="12"/>
      <c r="D729" s="22">
        <v>2.1866666666666661</v>
      </c>
      <c r="E729" s="22">
        <v>2.1994841030444117</v>
      </c>
      <c r="F729" s="22">
        <v>1.8639551316648151</v>
      </c>
      <c r="G729" s="22">
        <v>2.1999999999999997</v>
      </c>
      <c r="H729" s="22">
        <v>1.9696666666666669</v>
      </c>
      <c r="I729" s="22">
        <v>1.6492375358775353</v>
      </c>
      <c r="J729" s="14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259</v>
      </c>
      <c r="C730" s="28"/>
      <c r="D730" s="11">
        <v>2.2000000000000002</v>
      </c>
      <c r="E730" s="11">
        <v>2.223125028164457</v>
      </c>
      <c r="F730" s="11">
        <v>1.8566260856270498</v>
      </c>
      <c r="G730" s="11">
        <v>2.2000000000000002</v>
      </c>
      <c r="H730" s="11">
        <v>1.9615000000000002</v>
      </c>
      <c r="I730" s="11">
        <v>1.6491756767179688</v>
      </c>
      <c r="J730" s="149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260</v>
      </c>
      <c r="C731" s="28"/>
      <c r="D731" s="23">
        <v>5.1251016250086892E-2</v>
      </c>
      <c r="E731" s="23">
        <v>9.7782561492902084E-2</v>
      </c>
      <c r="F731" s="23">
        <v>3.2567596439245158E-2</v>
      </c>
      <c r="G731" s="23">
        <v>8.9442719099991477E-2</v>
      </c>
      <c r="H731" s="23">
        <v>4.513830597914225E-2</v>
      </c>
      <c r="I731" s="23">
        <v>3.1746245874504288E-2</v>
      </c>
      <c r="J731" s="149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86</v>
      </c>
      <c r="C732" s="28"/>
      <c r="D732" s="13">
        <v>2.3437964748515352E-2</v>
      </c>
      <c r="E732" s="13">
        <v>4.4457043975701639E-2</v>
      </c>
      <c r="F732" s="13">
        <v>1.7472307077562001E-2</v>
      </c>
      <c r="G732" s="13">
        <v>4.0655781409087037E-2</v>
      </c>
      <c r="H732" s="13">
        <v>2.2916723292845952E-2</v>
      </c>
      <c r="I732" s="13">
        <v>1.9249043987840463E-2</v>
      </c>
      <c r="J732" s="149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261</v>
      </c>
      <c r="C733" s="28"/>
      <c r="D733" s="13">
        <v>8.7081698252827966E-2</v>
      </c>
      <c r="E733" s="13">
        <v>9.3453771654398388E-2</v>
      </c>
      <c r="F733" s="13">
        <v>-7.3351443598813404E-2</v>
      </c>
      <c r="G733" s="13">
        <v>9.3710245193394215E-2</v>
      </c>
      <c r="H733" s="13">
        <v>-2.0797903204883617E-2</v>
      </c>
      <c r="I733" s="13">
        <v>-0.18009636829692333</v>
      </c>
      <c r="J733" s="149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45" t="s">
        <v>262</v>
      </c>
      <c r="C734" s="46"/>
      <c r="D734" s="44">
        <v>0.6</v>
      </c>
      <c r="E734" s="44">
        <v>0.67</v>
      </c>
      <c r="F734" s="44">
        <v>1.19</v>
      </c>
      <c r="G734" s="44">
        <v>0.68</v>
      </c>
      <c r="H734" s="44">
        <v>0.6</v>
      </c>
      <c r="I734" s="44">
        <v>2.38</v>
      </c>
      <c r="J734" s="149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0"/>
      <c r="C735" s="20"/>
      <c r="D735" s="20"/>
      <c r="E735" s="20"/>
      <c r="F735" s="20"/>
      <c r="G735" s="20"/>
      <c r="H735" s="20"/>
      <c r="I735" s="20"/>
      <c r="BM735" s="55"/>
    </row>
    <row r="736" spans="1:65" ht="15">
      <c r="B736" s="8" t="s">
        <v>602</v>
      </c>
      <c r="BM736" s="27" t="s">
        <v>268</v>
      </c>
    </row>
    <row r="737" spans="1:65" ht="15">
      <c r="A737" s="24" t="s">
        <v>124</v>
      </c>
      <c r="B737" s="18" t="s">
        <v>111</v>
      </c>
      <c r="C737" s="15" t="s">
        <v>112</v>
      </c>
      <c r="D737" s="16" t="s">
        <v>223</v>
      </c>
      <c r="E737" s="17" t="s">
        <v>223</v>
      </c>
      <c r="F737" s="149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 t="s">
        <v>224</v>
      </c>
      <c r="C738" s="9" t="s">
        <v>224</v>
      </c>
      <c r="D738" s="147" t="s">
        <v>238</v>
      </c>
      <c r="E738" s="148" t="s">
        <v>243</v>
      </c>
      <c r="F738" s="149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 t="s">
        <v>82</v>
      </c>
    </row>
    <row r="739" spans="1:65">
      <c r="A739" s="29"/>
      <c r="B739" s="19"/>
      <c r="C739" s="9"/>
      <c r="D739" s="10" t="s">
        <v>266</v>
      </c>
      <c r="E739" s="11" t="s">
        <v>312</v>
      </c>
      <c r="F739" s="14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2</v>
      </c>
    </row>
    <row r="740" spans="1:65">
      <c r="A740" s="29"/>
      <c r="B740" s="19"/>
      <c r="C740" s="9"/>
      <c r="D740" s="25" t="s">
        <v>117</v>
      </c>
      <c r="E740" s="25" t="s">
        <v>314</v>
      </c>
      <c r="F740" s="14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8">
        <v>1</v>
      </c>
      <c r="C741" s="14">
        <v>1</v>
      </c>
      <c r="D741" s="143" t="s">
        <v>107</v>
      </c>
      <c r="E741" s="143" t="s">
        <v>107</v>
      </c>
      <c r="F741" s="14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>
        <v>1</v>
      </c>
      <c r="C742" s="9">
        <v>2</v>
      </c>
      <c r="D742" s="144" t="s">
        <v>107</v>
      </c>
      <c r="E742" s="144" t="s">
        <v>107</v>
      </c>
      <c r="F742" s="14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8</v>
      </c>
    </row>
    <row r="743" spans="1:65">
      <c r="A743" s="29"/>
      <c r="B743" s="19">
        <v>1</v>
      </c>
      <c r="C743" s="9">
        <v>3</v>
      </c>
      <c r="D743" s="144" t="s">
        <v>107</v>
      </c>
      <c r="E743" s="144" t="s">
        <v>107</v>
      </c>
      <c r="F743" s="14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16</v>
      </c>
    </row>
    <row r="744" spans="1:65">
      <c r="A744" s="29"/>
      <c r="B744" s="19">
        <v>1</v>
      </c>
      <c r="C744" s="9">
        <v>4</v>
      </c>
      <c r="D744" s="144" t="s">
        <v>107</v>
      </c>
      <c r="E744" s="144" t="s">
        <v>107</v>
      </c>
      <c r="F744" s="14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 t="s">
        <v>107</v>
      </c>
    </row>
    <row r="745" spans="1:65">
      <c r="A745" s="29"/>
      <c r="B745" s="19">
        <v>1</v>
      </c>
      <c r="C745" s="9">
        <v>5</v>
      </c>
      <c r="D745" s="144" t="s">
        <v>107</v>
      </c>
      <c r="E745" s="144" t="s">
        <v>107</v>
      </c>
      <c r="F745" s="14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14</v>
      </c>
    </row>
    <row r="746" spans="1:65">
      <c r="A746" s="29"/>
      <c r="B746" s="19">
        <v>1</v>
      </c>
      <c r="C746" s="9">
        <v>6</v>
      </c>
      <c r="D746" s="144" t="s">
        <v>107</v>
      </c>
      <c r="E746" s="144" t="s">
        <v>107</v>
      </c>
      <c r="F746" s="14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20" t="s">
        <v>258</v>
      </c>
      <c r="C747" s="12"/>
      <c r="D747" s="22" t="s">
        <v>626</v>
      </c>
      <c r="E747" s="22" t="s">
        <v>626</v>
      </c>
      <c r="F747" s="14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259</v>
      </c>
      <c r="C748" s="28"/>
      <c r="D748" s="11" t="s">
        <v>626</v>
      </c>
      <c r="E748" s="11" t="s">
        <v>626</v>
      </c>
      <c r="F748" s="14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260</v>
      </c>
      <c r="C749" s="28"/>
      <c r="D749" s="23" t="s">
        <v>626</v>
      </c>
      <c r="E749" s="23" t="s">
        <v>626</v>
      </c>
      <c r="F749" s="14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86</v>
      </c>
      <c r="C750" s="28"/>
      <c r="D750" s="13" t="s">
        <v>626</v>
      </c>
      <c r="E750" s="13" t="s">
        <v>626</v>
      </c>
      <c r="F750" s="14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3" t="s">
        <v>261</v>
      </c>
      <c r="C751" s="28"/>
      <c r="D751" s="13" t="s">
        <v>626</v>
      </c>
      <c r="E751" s="13" t="s">
        <v>626</v>
      </c>
      <c r="F751" s="14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45" t="s">
        <v>262</v>
      </c>
      <c r="C752" s="46"/>
      <c r="D752" s="44" t="s">
        <v>263</v>
      </c>
      <c r="E752" s="44" t="s">
        <v>263</v>
      </c>
      <c r="F752" s="14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0"/>
      <c r="C753" s="20"/>
      <c r="D753" s="20"/>
      <c r="E753" s="20"/>
      <c r="BM753" s="55"/>
    </row>
    <row r="754" spans="1:65" ht="15">
      <c r="B754" s="8" t="s">
        <v>603</v>
      </c>
      <c r="BM754" s="27" t="s">
        <v>66</v>
      </c>
    </row>
    <row r="755" spans="1:65" ht="15">
      <c r="A755" s="24" t="s">
        <v>43</v>
      </c>
      <c r="B755" s="18" t="s">
        <v>111</v>
      </c>
      <c r="C755" s="15" t="s">
        <v>112</v>
      </c>
      <c r="D755" s="16" t="s">
        <v>223</v>
      </c>
      <c r="E755" s="17" t="s">
        <v>223</v>
      </c>
      <c r="F755" s="17" t="s">
        <v>223</v>
      </c>
      <c r="G755" s="17" t="s">
        <v>223</v>
      </c>
      <c r="H755" s="17" t="s">
        <v>223</v>
      </c>
      <c r="I755" s="17" t="s">
        <v>223</v>
      </c>
      <c r="J755" s="17" t="s">
        <v>223</v>
      </c>
      <c r="K755" s="17" t="s">
        <v>223</v>
      </c>
      <c r="L755" s="17" t="s">
        <v>223</v>
      </c>
      <c r="M755" s="17" t="s">
        <v>223</v>
      </c>
      <c r="N755" s="17" t="s">
        <v>223</v>
      </c>
      <c r="O755" s="17" t="s">
        <v>223</v>
      </c>
      <c r="P755" s="17" t="s">
        <v>223</v>
      </c>
      <c r="Q755" s="17" t="s">
        <v>223</v>
      </c>
      <c r="R755" s="149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 t="s">
        <v>224</v>
      </c>
      <c r="C756" s="9" t="s">
        <v>224</v>
      </c>
      <c r="D756" s="147" t="s">
        <v>226</v>
      </c>
      <c r="E756" s="148" t="s">
        <v>227</v>
      </c>
      <c r="F756" s="148" t="s">
        <v>230</v>
      </c>
      <c r="G756" s="148" t="s">
        <v>234</v>
      </c>
      <c r="H756" s="148" t="s">
        <v>235</v>
      </c>
      <c r="I756" s="148" t="s">
        <v>236</v>
      </c>
      <c r="J756" s="148" t="s">
        <v>237</v>
      </c>
      <c r="K756" s="148" t="s">
        <v>264</v>
      </c>
      <c r="L756" s="148" t="s">
        <v>238</v>
      </c>
      <c r="M756" s="148" t="s">
        <v>241</v>
      </c>
      <c r="N756" s="148" t="s">
        <v>243</v>
      </c>
      <c r="O756" s="148" t="s">
        <v>244</v>
      </c>
      <c r="P756" s="148" t="s">
        <v>245</v>
      </c>
      <c r="Q756" s="148" t="s">
        <v>246</v>
      </c>
      <c r="R756" s="149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s">
        <v>3</v>
      </c>
    </row>
    <row r="757" spans="1:65">
      <c r="A757" s="29"/>
      <c r="B757" s="19"/>
      <c r="C757" s="9"/>
      <c r="D757" s="10" t="s">
        <v>312</v>
      </c>
      <c r="E757" s="11" t="s">
        <v>266</v>
      </c>
      <c r="F757" s="11" t="s">
        <v>312</v>
      </c>
      <c r="G757" s="11" t="s">
        <v>266</v>
      </c>
      <c r="H757" s="11" t="s">
        <v>266</v>
      </c>
      <c r="I757" s="11" t="s">
        <v>266</v>
      </c>
      <c r="J757" s="11" t="s">
        <v>266</v>
      </c>
      <c r="K757" s="11" t="s">
        <v>266</v>
      </c>
      <c r="L757" s="11" t="s">
        <v>266</v>
      </c>
      <c r="M757" s="11" t="s">
        <v>266</v>
      </c>
      <c r="N757" s="11" t="s">
        <v>312</v>
      </c>
      <c r="O757" s="11" t="s">
        <v>312</v>
      </c>
      <c r="P757" s="11" t="s">
        <v>266</v>
      </c>
      <c r="Q757" s="11" t="s">
        <v>312</v>
      </c>
      <c r="R757" s="14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2</v>
      </c>
    </row>
    <row r="758" spans="1:65">
      <c r="A758" s="29"/>
      <c r="B758" s="19"/>
      <c r="C758" s="9"/>
      <c r="D758" s="25" t="s">
        <v>314</v>
      </c>
      <c r="E758" s="25" t="s">
        <v>315</v>
      </c>
      <c r="F758" s="25" t="s">
        <v>315</v>
      </c>
      <c r="G758" s="25" t="s">
        <v>315</v>
      </c>
      <c r="H758" s="25" t="s">
        <v>315</v>
      </c>
      <c r="I758" s="25" t="s">
        <v>315</v>
      </c>
      <c r="J758" s="25" t="s">
        <v>315</v>
      </c>
      <c r="K758" s="25" t="s">
        <v>315</v>
      </c>
      <c r="L758" s="25" t="s">
        <v>117</v>
      </c>
      <c r="M758" s="25" t="s">
        <v>316</v>
      </c>
      <c r="N758" s="25" t="s">
        <v>314</v>
      </c>
      <c r="O758" s="25" t="s">
        <v>317</v>
      </c>
      <c r="P758" s="25" t="s">
        <v>317</v>
      </c>
      <c r="Q758" s="25" t="s">
        <v>317</v>
      </c>
      <c r="R758" s="14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</v>
      </c>
    </row>
    <row r="759" spans="1:65">
      <c r="A759" s="29"/>
      <c r="B759" s="18">
        <v>1</v>
      </c>
      <c r="C759" s="14">
        <v>1</v>
      </c>
      <c r="D759" s="143">
        <v>7.96</v>
      </c>
      <c r="E759" s="21">
        <v>6.3</v>
      </c>
      <c r="F759" s="21">
        <v>6.3</v>
      </c>
      <c r="G759" s="21">
        <v>5.7</v>
      </c>
      <c r="H759" s="21">
        <v>6.5</v>
      </c>
      <c r="I759" s="21">
        <v>5.9</v>
      </c>
      <c r="J759" s="21">
        <v>6.4</v>
      </c>
      <c r="K759" s="21">
        <v>6</v>
      </c>
      <c r="L759" s="143">
        <v>6.86</v>
      </c>
      <c r="M759" s="21">
        <v>6.0566844727736378</v>
      </c>
      <c r="N759" s="21">
        <v>6.2794744832364788</v>
      </c>
      <c r="O759" s="150">
        <v>9.6999999999999993</v>
      </c>
      <c r="P759" s="21">
        <v>5.95</v>
      </c>
      <c r="Q759" s="143">
        <v>5.5</v>
      </c>
      <c r="R759" s="14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</v>
      </c>
    </row>
    <row r="760" spans="1:65">
      <c r="A760" s="29"/>
      <c r="B760" s="19">
        <v>1</v>
      </c>
      <c r="C760" s="9">
        <v>2</v>
      </c>
      <c r="D760" s="144">
        <v>7.9200000000000008</v>
      </c>
      <c r="E760" s="11">
        <v>6.2</v>
      </c>
      <c r="F760" s="11">
        <v>5.9</v>
      </c>
      <c r="G760" s="11">
        <v>5.8</v>
      </c>
      <c r="H760" s="11">
        <v>6.6</v>
      </c>
      <c r="I760" s="11">
        <v>6.3</v>
      </c>
      <c r="J760" s="11">
        <v>6.1</v>
      </c>
      <c r="K760" s="11">
        <v>6.2</v>
      </c>
      <c r="L760" s="144">
        <v>6.97</v>
      </c>
      <c r="M760" s="11">
        <v>6.3358813877824751</v>
      </c>
      <c r="N760" s="11">
        <v>6.2846877689382294</v>
      </c>
      <c r="O760" s="144">
        <v>7.7000000000000011</v>
      </c>
      <c r="P760" s="11">
        <v>5.98</v>
      </c>
      <c r="Q760" s="144">
        <v>5.3</v>
      </c>
      <c r="R760" s="149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 t="e">
        <v>#N/A</v>
      </c>
    </row>
    <row r="761" spans="1:65">
      <c r="A761" s="29"/>
      <c r="B761" s="19">
        <v>1</v>
      </c>
      <c r="C761" s="9">
        <v>3</v>
      </c>
      <c r="D761" s="144">
        <v>8.01</v>
      </c>
      <c r="E761" s="11">
        <v>6.1</v>
      </c>
      <c r="F761" s="11">
        <v>5.8</v>
      </c>
      <c r="G761" s="11">
        <v>5.9</v>
      </c>
      <c r="H761" s="11">
        <v>6.4</v>
      </c>
      <c r="I761" s="11">
        <v>6.5</v>
      </c>
      <c r="J761" s="11">
        <v>6.4</v>
      </c>
      <c r="K761" s="11">
        <v>6.6</v>
      </c>
      <c r="L761" s="144">
        <v>6.71</v>
      </c>
      <c r="M761" s="11">
        <v>6.2395884875189829</v>
      </c>
      <c r="N761" s="11">
        <v>6.2496722448618396</v>
      </c>
      <c r="O761" s="144">
        <v>7.3</v>
      </c>
      <c r="P761" s="11">
        <v>6.51</v>
      </c>
      <c r="Q761" s="144">
        <v>5.0999999999999996</v>
      </c>
      <c r="R761" s="149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16</v>
      </c>
    </row>
    <row r="762" spans="1:65">
      <c r="A762" s="29"/>
      <c r="B762" s="19">
        <v>1</v>
      </c>
      <c r="C762" s="9">
        <v>4</v>
      </c>
      <c r="D762" s="144">
        <v>7.879999999999999</v>
      </c>
      <c r="E762" s="11">
        <v>6.2</v>
      </c>
      <c r="F762" s="11">
        <v>5.9</v>
      </c>
      <c r="G762" s="11">
        <v>5.9</v>
      </c>
      <c r="H762" s="11">
        <v>6.2</v>
      </c>
      <c r="I762" s="11">
        <v>6.4</v>
      </c>
      <c r="J762" s="11">
        <v>6.7</v>
      </c>
      <c r="K762" s="11">
        <v>6.4</v>
      </c>
      <c r="L762" s="144">
        <v>7.17</v>
      </c>
      <c r="M762" s="11">
        <v>6.2807385750590381</v>
      </c>
      <c r="N762" s="11">
        <v>6.2323989342422603</v>
      </c>
      <c r="O762" s="144">
        <v>8.5</v>
      </c>
      <c r="P762" s="11">
        <v>6.2</v>
      </c>
      <c r="Q762" s="144">
        <v>5.4</v>
      </c>
      <c r="R762" s="149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6.2173010118724585</v>
      </c>
    </row>
    <row r="763" spans="1:65">
      <c r="A763" s="29"/>
      <c r="B763" s="19">
        <v>1</v>
      </c>
      <c r="C763" s="9">
        <v>5</v>
      </c>
      <c r="D763" s="144">
        <v>8.09</v>
      </c>
      <c r="E763" s="11">
        <v>6.2</v>
      </c>
      <c r="F763" s="11">
        <v>6</v>
      </c>
      <c r="G763" s="11">
        <v>5.9</v>
      </c>
      <c r="H763" s="11">
        <v>6.3</v>
      </c>
      <c r="I763" s="11">
        <v>6</v>
      </c>
      <c r="J763" s="11">
        <v>6.5</v>
      </c>
      <c r="K763" s="11">
        <v>6</v>
      </c>
      <c r="L763" s="144">
        <v>7.11</v>
      </c>
      <c r="M763" s="11">
        <v>6.5040086242610968</v>
      </c>
      <c r="N763" s="11">
        <v>6.300152540761351</v>
      </c>
      <c r="O763" s="144">
        <v>7.5</v>
      </c>
      <c r="P763" s="11">
        <v>6.31</v>
      </c>
      <c r="Q763" s="144">
        <v>5.3</v>
      </c>
      <c r="R763" s="14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170</v>
      </c>
    </row>
    <row r="764" spans="1:65">
      <c r="A764" s="29"/>
      <c r="B764" s="19">
        <v>1</v>
      </c>
      <c r="C764" s="9">
        <v>6</v>
      </c>
      <c r="D764" s="144">
        <v>8.02</v>
      </c>
      <c r="E764" s="11">
        <v>6.3</v>
      </c>
      <c r="F764" s="11">
        <v>6.3</v>
      </c>
      <c r="G764" s="11">
        <v>5.9</v>
      </c>
      <c r="H764" s="11">
        <v>6.3</v>
      </c>
      <c r="I764" s="11">
        <v>6.5</v>
      </c>
      <c r="J764" s="11">
        <v>6.5</v>
      </c>
      <c r="K764" s="11">
        <v>6.2</v>
      </c>
      <c r="L764" s="144">
        <v>7.14</v>
      </c>
      <c r="M764" s="11">
        <v>6.3768442571414354</v>
      </c>
      <c r="N764" s="11">
        <v>6.2579289357707202</v>
      </c>
      <c r="O764" s="144">
        <v>7.1</v>
      </c>
      <c r="P764" s="11">
        <v>6.19</v>
      </c>
      <c r="Q764" s="144">
        <v>5</v>
      </c>
      <c r="R764" s="14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20" t="s">
        <v>258</v>
      </c>
      <c r="C765" s="12"/>
      <c r="D765" s="22">
        <v>7.9799999999999995</v>
      </c>
      <c r="E765" s="22">
        <v>6.2166666666666659</v>
      </c>
      <c r="F765" s="22">
        <v>6.0333333333333323</v>
      </c>
      <c r="G765" s="22">
        <v>5.8499999999999988</v>
      </c>
      <c r="H765" s="22">
        <v>6.3833333333333329</v>
      </c>
      <c r="I765" s="22">
        <v>6.2666666666666666</v>
      </c>
      <c r="J765" s="22">
        <v>6.4333333333333327</v>
      </c>
      <c r="K765" s="22">
        <v>6.2333333333333334</v>
      </c>
      <c r="L765" s="22">
        <v>6.9933333333333332</v>
      </c>
      <c r="M765" s="22">
        <v>6.2989576340894446</v>
      </c>
      <c r="N765" s="22">
        <v>6.2673858179684805</v>
      </c>
      <c r="O765" s="22">
        <v>7.9666666666666677</v>
      </c>
      <c r="P765" s="22">
        <v>6.1899999999999986</v>
      </c>
      <c r="Q765" s="22">
        <v>5.2666666666666666</v>
      </c>
      <c r="R765" s="14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259</v>
      </c>
      <c r="C766" s="28"/>
      <c r="D766" s="11">
        <v>7.9849999999999994</v>
      </c>
      <c r="E766" s="11">
        <v>6.2</v>
      </c>
      <c r="F766" s="11">
        <v>5.95</v>
      </c>
      <c r="G766" s="11">
        <v>5.9</v>
      </c>
      <c r="H766" s="11">
        <v>6.35</v>
      </c>
      <c r="I766" s="11">
        <v>6.35</v>
      </c>
      <c r="J766" s="11">
        <v>6.45</v>
      </c>
      <c r="K766" s="11">
        <v>6.2</v>
      </c>
      <c r="L766" s="11">
        <v>7.04</v>
      </c>
      <c r="M766" s="11">
        <v>6.3083099814207566</v>
      </c>
      <c r="N766" s="11">
        <v>6.2687017095035991</v>
      </c>
      <c r="O766" s="11">
        <v>7.6000000000000005</v>
      </c>
      <c r="P766" s="11">
        <v>6.1950000000000003</v>
      </c>
      <c r="Q766" s="11">
        <v>5.3</v>
      </c>
      <c r="R766" s="149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260</v>
      </c>
      <c r="C767" s="28"/>
      <c r="D767" s="23">
        <v>7.5630681604756181E-2</v>
      </c>
      <c r="E767" s="23">
        <v>7.5277265270908097E-2</v>
      </c>
      <c r="F767" s="23">
        <v>0.21602468994692856</v>
      </c>
      <c r="G767" s="23">
        <v>8.3666002653407692E-2</v>
      </c>
      <c r="H767" s="23">
        <v>0.14719601443879735</v>
      </c>
      <c r="I767" s="23">
        <v>0.25819888974716104</v>
      </c>
      <c r="J767" s="23">
        <v>0.19663841605003515</v>
      </c>
      <c r="K767" s="23">
        <v>0.23380903889000237</v>
      </c>
      <c r="L767" s="23">
        <v>0.18162231874598081</v>
      </c>
      <c r="M767" s="23">
        <v>0.14968534502616807</v>
      </c>
      <c r="N767" s="23">
        <v>2.5085600586331608E-2</v>
      </c>
      <c r="O767" s="23">
        <v>0.97707045122991432</v>
      </c>
      <c r="P767" s="23">
        <v>0.20909328061896179</v>
      </c>
      <c r="Q767" s="23">
        <v>0.18618986725025266</v>
      </c>
      <c r="R767" s="199"/>
      <c r="S767" s="200"/>
      <c r="T767" s="200"/>
      <c r="U767" s="200"/>
      <c r="V767" s="200"/>
      <c r="W767" s="200"/>
      <c r="X767" s="200"/>
      <c r="Y767" s="200"/>
      <c r="Z767" s="200"/>
      <c r="AA767" s="200"/>
      <c r="AB767" s="200"/>
      <c r="AC767" s="200"/>
      <c r="AD767" s="200"/>
      <c r="AE767" s="200"/>
      <c r="AF767" s="200"/>
      <c r="AG767" s="200"/>
      <c r="AH767" s="200"/>
      <c r="AI767" s="200"/>
      <c r="AJ767" s="200"/>
      <c r="AK767" s="200"/>
      <c r="AL767" s="200"/>
      <c r="AM767" s="200"/>
      <c r="AN767" s="200"/>
      <c r="AO767" s="200"/>
      <c r="AP767" s="200"/>
      <c r="AQ767" s="200"/>
      <c r="AR767" s="200"/>
      <c r="AS767" s="200"/>
      <c r="AT767" s="200"/>
      <c r="AU767" s="200"/>
      <c r="AV767" s="200"/>
      <c r="AW767" s="200"/>
      <c r="AX767" s="200"/>
      <c r="AY767" s="200"/>
      <c r="AZ767" s="200"/>
      <c r="BA767" s="200"/>
      <c r="BB767" s="200"/>
      <c r="BC767" s="200"/>
      <c r="BD767" s="200"/>
      <c r="BE767" s="200"/>
      <c r="BF767" s="200"/>
      <c r="BG767" s="200"/>
      <c r="BH767" s="200"/>
      <c r="BI767" s="200"/>
      <c r="BJ767" s="200"/>
      <c r="BK767" s="200"/>
      <c r="BL767" s="200"/>
      <c r="BM767" s="56"/>
    </row>
    <row r="768" spans="1:65">
      <c r="A768" s="29"/>
      <c r="B768" s="3" t="s">
        <v>86</v>
      </c>
      <c r="C768" s="28"/>
      <c r="D768" s="13">
        <v>9.4775290231524038E-3</v>
      </c>
      <c r="E768" s="13">
        <v>1.21089434752131E-2</v>
      </c>
      <c r="F768" s="13">
        <v>3.5805197228772692E-2</v>
      </c>
      <c r="G768" s="13">
        <v>1.430188079545431E-2</v>
      </c>
      <c r="H768" s="13">
        <v>2.3059427849419951E-2</v>
      </c>
      <c r="I768" s="13">
        <v>4.1201950491568252E-2</v>
      </c>
      <c r="J768" s="13">
        <v>3.0565556898969198E-2</v>
      </c>
      <c r="K768" s="13">
        <v>3.7509471479679528E-2</v>
      </c>
      <c r="L768" s="13">
        <v>2.5970779610960077E-2</v>
      </c>
      <c r="M768" s="13">
        <v>2.3763510364966291E-2</v>
      </c>
      <c r="N768" s="13">
        <v>4.0025620433980068E-3</v>
      </c>
      <c r="O768" s="13">
        <v>0.12264482651421517</v>
      </c>
      <c r="P768" s="13">
        <v>3.3779205269622269E-2</v>
      </c>
      <c r="Q768" s="13">
        <v>3.535250643992139E-2</v>
      </c>
      <c r="R768" s="149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261</v>
      </c>
      <c r="C769" s="28"/>
      <c r="D769" s="13">
        <v>0.28351514342984507</v>
      </c>
      <c r="E769" s="13">
        <v>-1.0202903230538407E-4</v>
      </c>
      <c r="F769" s="13">
        <v>-2.9589636755213311E-2</v>
      </c>
      <c r="G769" s="13">
        <v>-5.9077244478121238E-2</v>
      </c>
      <c r="H769" s="13">
        <v>2.6704887079429085E-2</v>
      </c>
      <c r="I769" s="13">
        <v>7.940045801215101E-3</v>
      </c>
      <c r="J769" s="13">
        <v>3.4746961912949459E-2</v>
      </c>
      <c r="K769" s="13">
        <v>2.578662578868185E-3</v>
      </c>
      <c r="L769" s="13">
        <v>0.12481820004837729</v>
      </c>
      <c r="M769" s="13">
        <v>1.3133773330429976E-2</v>
      </c>
      <c r="N769" s="13">
        <v>8.0557151729312437E-3</v>
      </c>
      <c r="O769" s="13">
        <v>0.28137059014090648</v>
      </c>
      <c r="P769" s="13">
        <v>-4.3911356101830057E-3</v>
      </c>
      <c r="Q769" s="13">
        <v>-0.1529014508691916</v>
      </c>
      <c r="R769" s="149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45" t="s">
        <v>262</v>
      </c>
      <c r="C770" s="46"/>
      <c r="D770" s="44">
        <v>8.17</v>
      </c>
      <c r="E770" s="44">
        <v>0.24</v>
      </c>
      <c r="F770" s="44">
        <v>1.1200000000000001</v>
      </c>
      <c r="G770" s="44">
        <v>1.99</v>
      </c>
      <c r="H770" s="44">
        <v>0.56000000000000005</v>
      </c>
      <c r="I770" s="44">
        <v>0</v>
      </c>
      <c r="J770" s="44">
        <v>0.79</v>
      </c>
      <c r="K770" s="44">
        <v>0.16</v>
      </c>
      <c r="L770" s="44">
        <v>3.47</v>
      </c>
      <c r="M770" s="44">
        <v>0.15</v>
      </c>
      <c r="N770" s="44">
        <v>0</v>
      </c>
      <c r="O770" s="44">
        <v>8.11</v>
      </c>
      <c r="P770" s="44">
        <v>0.37</v>
      </c>
      <c r="Q770" s="44">
        <v>4.7699999999999996</v>
      </c>
      <c r="R770" s="149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BM771" s="55"/>
    </row>
    <row r="772" spans="1:65" ht="15">
      <c r="B772" s="8" t="s">
        <v>604</v>
      </c>
      <c r="BM772" s="27" t="s">
        <v>268</v>
      </c>
    </row>
    <row r="773" spans="1:65" ht="15">
      <c r="A773" s="24" t="s">
        <v>59</v>
      </c>
      <c r="B773" s="18" t="s">
        <v>111</v>
      </c>
      <c r="C773" s="15" t="s">
        <v>112</v>
      </c>
      <c r="D773" s="16" t="s">
        <v>223</v>
      </c>
      <c r="E773" s="17" t="s">
        <v>223</v>
      </c>
      <c r="F773" s="17" t="s">
        <v>223</v>
      </c>
      <c r="G773" s="17" t="s">
        <v>223</v>
      </c>
      <c r="H773" s="17" t="s">
        <v>223</v>
      </c>
      <c r="I773" s="17" t="s">
        <v>223</v>
      </c>
      <c r="J773" s="17" t="s">
        <v>223</v>
      </c>
      <c r="K773" s="17" t="s">
        <v>223</v>
      </c>
      <c r="L773" s="17" t="s">
        <v>223</v>
      </c>
      <c r="M773" s="17" t="s">
        <v>223</v>
      </c>
      <c r="N773" s="17" t="s">
        <v>223</v>
      </c>
      <c r="O773" s="17" t="s">
        <v>223</v>
      </c>
      <c r="P773" s="149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 t="s">
        <v>224</v>
      </c>
      <c r="C774" s="9" t="s">
        <v>224</v>
      </c>
      <c r="D774" s="147" t="s">
        <v>226</v>
      </c>
      <c r="E774" s="148" t="s">
        <v>227</v>
      </c>
      <c r="F774" s="148" t="s">
        <v>230</v>
      </c>
      <c r="G774" s="148" t="s">
        <v>234</v>
      </c>
      <c r="H774" s="148" t="s">
        <v>235</v>
      </c>
      <c r="I774" s="148" t="s">
        <v>236</v>
      </c>
      <c r="J774" s="148" t="s">
        <v>237</v>
      </c>
      <c r="K774" s="148" t="s">
        <v>264</v>
      </c>
      <c r="L774" s="148" t="s">
        <v>238</v>
      </c>
      <c r="M774" s="148" t="s">
        <v>243</v>
      </c>
      <c r="N774" s="148" t="s">
        <v>244</v>
      </c>
      <c r="O774" s="148" t="s">
        <v>246</v>
      </c>
      <c r="P774" s="149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 t="s">
        <v>3</v>
      </c>
    </row>
    <row r="775" spans="1:65">
      <c r="A775" s="29"/>
      <c r="B775" s="19"/>
      <c r="C775" s="9"/>
      <c r="D775" s="10" t="s">
        <v>312</v>
      </c>
      <c r="E775" s="11" t="s">
        <v>266</v>
      </c>
      <c r="F775" s="11" t="s">
        <v>312</v>
      </c>
      <c r="G775" s="11" t="s">
        <v>266</v>
      </c>
      <c r="H775" s="11" t="s">
        <v>266</v>
      </c>
      <c r="I775" s="11" t="s">
        <v>266</v>
      </c>
      <c r="J775" s="11" t="s">
        <v>266</v>
      </c>
      <c r="K775" s="11" t="s">
        <v>266</v>
      </c>
      <c r="L775" s="11" t="s">
        <v>266</v>
      </c>
      <c r="M775" s="11" t="s">
        <v>312</v>
      </c>
      <c r="N775" s="11" t="s">
        <v>312</v>
      </c>
      <c r="O775" s="11" t="s">
        <v>312</v>
      </c>
      <c r="P775" s="149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9"/>
      <c r="C776" s="9"/>
      <c r="D776" s="25" t="s">
        <v>314</v>
      </c>
      <c r="E776" s="25" t="s">
        <v>315</v>
      </c>
      <c r="F776" s="25" t="s">
        <v>315</v>
      </c>
      <c r="G776" s="25" t="s">
        <v>315</v>
      </c>
      <c r="H776" s="25" t="s">
        <v>315</v>
      </c>
      <c r="I776" s="25" t="s">
        <v>315</v>
      </c>
      <c r="J776" s="25" t="s">
        <v>315</v>
      </c>
      <c r="K776" s="25" t="s">
        <v>315</v>
      </c>
      <c r="L776" s="25" t="s">
        <v>117</v>
      </c>
      <c r="M776" s="25" t="s">
        <v>314</v>
      </c>
      <c r="N776" s="25" t="s">
        <v>317</v>
      </c>
      <c r="O776" s="25" t="s">
        <v>317</v>
      </c>
      <c r="P776" s="149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</v>
      </c>
    </row>
    <row r="777" spans="1:65">
      <c r="A777" s="29"/>
      <c r="B777" s="18">
        <v>1</v>
      </c>
      <c r="C777" s="14">
        <v>1</v>
      </c>
      <c r="D777" s="198" t="s">
        <v>305</v>
      </c>
      <c r="E777" s="198">
        <v>4.0000000000000001E-3</v>
      </c>
      <c r="F777" s="198">
        <v>4.0000000000000001E-3</v>
      </c>
      <c r="G777" s="197">
        <v>2E-3</v>
      </c>
      <c r="H777" s="197">
        <v>3.0000000000000001E-3</v>
      </c>
      <c r="I777" s="197">
        <v>3.0000000000000001E-3</v>
      </c>
      <c r="J777" s="197">
        <v>2E-3</v>
      </c>
      <c r="K777" s="197">
        <v>3.0000000000000001E-3</v>
      </c>
      <c r="L777" s="197">
        <v>3.0000000000000001E-3</v>
      </c>
      <c r="M777" s="198" t="s">
        <v>305</v>
      </c>
      <c r="N777" s="198" t="s">
        <v>108</v>
      </c>
      <c r="O777" s="198" t="s">
        <v>306</v>
      </c>
      <c r="P777" s="199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  <c r="AA777" s="200"/>
      <c r="AB777" s="200"/>
      <c r="AC777" s="200"/>
      <c r="AD777" s="200"/>
      <c r="AE777" s="200"/>
      <c r="AF777" s="200"/>
      <c r="AG777" s="200"/>
      <c r="AH777" s="200"/>
      <c r="AI777" s="200"/>
      <c r="AJ777" s="200"/>
      <c r="AK777" s="200"/>
      <c r="AL777" s="200"/>
      <c r="AM777" s="200"/>
      <c r="AN777" s="200"/>
      <c r="AO777" s="200"/>
      <c r="AP777" s="200"/>
      <c r="AQ777" s="200"/>
      <c r="AR777" s="200"/>
      <c r="AS777" s="200"/>
      <c r="AT777" s="200"/>
      <c r="AU777" s="200"/>
      <c r="AV777" s="200"/>
      <c r="AW777" s="200"/>
      <c r="AX777" s="200"/>
      <c r="AY777" s="200"/>
      <c r="AZ777" s="200"/>
      <c r="BA777" s="200"/>
      <c r="BB777" s="200"/>
      <c r="BC777" s="200"/>
      <c r="BD777" s="200"/>
      <c r="BE777" s="200"/>
      <c r="BF777" s="200"/>
      <c r="BG777" s="200"/>
      <c r="BH777" s="200"/>
      <c r="BI777" s="200"/>
      <c r="BJ777" s="200"/>
      <c r="BK777" s="200"/>
      <c r="BL777" s="200"/>
      <c r="BM777" s="201">
        <v>1</v>
      </c>
    </row>
    <row r="778" spans="1:65">
      <c r="A778" s="29"/>
      <c r="B778" s="19">
        <v>1</v>
      </c>
      <c r="C778" s="9">
        <v>2</v>
      </c>
      <c r="D778" s="203" t="s">
        <v>305</v>
      </c>
      <c r="E778" s="203">
        <v>4.0000000000000001E-3</v>
      </c>
      <c r="F778" s="203">
        <v>4.0000000000000001E-3</v>
      </c>
      <c r="G778" s="23">
        <v>3.0000000000000001E-3</v>
      </c>
      <c r="H778" s="23">
        <v>3.0000000000000001E-3</v>
      </c>
      <c r="I778" s="23">
        <v>3.0000000000000001E-3</v>
      </c>
      <c r="J778" s="23">
        <v>3.0000000000000001E-3</v>
      </c>
      <c r="K778" s="23">
        <v>2E-3</v>
      </c>
      <c r="L778" s="23">
        <v>4.0000000000000001E-3</v>
      </c>
      <c r="M778" s="203" t="s">
        <v>305</v>
      </c>
      <c r="N778" s="203" t="s">
        <v>108</v>
      </c>
      <c r="O778" s="203" t="s">
        <v>306</v>
      </c>
      <c r="P778" s="199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  <c r="AA778" s="200"/>
      <c r="AB778" s="200"/>
      <c r="AC778" s="200"/>
      <c r="AD778" s="200"/>
      <c r="AE778" s="200"/>
      <c r="AF778" s="200"/>
      <c r="AG778" s="200"/>
      <c r="AH778" s="200"/>
      <c r="AI778" s="200"/>
      <c r="AJ778" s="200"/>
      <c r="AK778" s="200"/>
      <c r="AL778" s="200"/>
      <c r="AM778" s="200"/>
      <c r="AN778" s="200"/>
      <c r="AO778" s="200"/>
      <c r="AP778" s="200"/>
      <c r="AQ778" s="200"/>
      <c r="AR778" s="200"/>
      <c r="AS778" s="200"/>
      <c r="AT778" s="200"/>
      <c r="AU778" s="200"/>
      <c r="AV778" s="200"/>
      <c r="AW778" s="200"/>
      <c r="AX778" s="200"/>
      <c r="AY778" s="200"/>
      <c r="AZ778" s="200"/>
      <c r="BA778" s="200"/>
      <c r="BB778" s="200"/>
      <c r="BC778" s="200"/>
      <c r="BD778" s="200"/>
      <c r="BE778" s="200"/>
      <c r="BF778" s="200"/>
      <c r="BG778" s="200"/>
      <c r="BH778" s="200"/>
      <c r="BI778" s="200"/>
      <c r="BJ778" s="200"/>
      <c r="BK778" s="200"/>
      <c r="BL778" s="200"/>
      <c r="BM778" s="201">
        <v>7</v>
      </c>
    </row>
    <row r="779" spans="1:65">
      <c r="A779" s="29"/>
      <c r="B779" s="19">
        <v>1</v>
      </c>
      <c r="C779" s="9">
        <v>3</v>
      </c>
      <c r="D779" s="203" t="s">
        <v>305</v>
      </c>
      <c r="E779" s="203">
        <v>4.0000000000000001E-3</v>
      </c>
      <c r="F779" s="203">
        <v>4.0000000000000001E-3</v>
      </c>
      <c r="G779" s="23">
        <v>3.0000000000000001E-3</v>
      </c>
      <c r="H779" s="23">
        <v>3.0000000000000001E-3</v>
      </c>
      <c r="I779" s="23">
        <v>3.0000000000000001E-3</v>
      </c>
      <c r="J779" s="23">
        <v>2E-3</v>
      </c>
      <c r="K779" s="23">
        <v>2E-3</v>
      </c>
      <c r="L779" s="23">
        <v>3.0000000000000001E-3</v>
      </c>
      <c r="M779" s="203" t="s">
        <v>305</v>
      </c>
      <c r="N779" s="203" t="s">
        <v>108</v>
      </c>
      <c r="O779" s="203" t="s">
        <v>306</v>
      </c>
      <c r="P779" s="199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  <c r="AA779" s="200"/>
      <c r="AB779" s="200"/>
      <c r="AC779" s="200"/>
      <c r="AD779" s="200"/>
      <c r="AE779" s="200"/>
      <c r="AF779" s="200"/>
      <c r="AG779" s="200"/>
      <c r="AH779" s="200"/>
      <c r="AI779" s="200"/>
      <c r="AJ779" s="200"/>
      <c r="AK779" s="200"/>
      <c r="AL779" s="200"/>
      <c r="AM779" s="200"/>
      <c r="AN779" s="200"/>
      <c r="AO779" s="200"/>
      <c r="AP779" s="200"/>
      <c r="AQ779" s="200"/>
      <c r="AR779" s="200"/>
      <c r="AS779" s="200"/>
      <c r="AT779" s="200"/>
      <c r="AU779" s="200"/>
      <c r="AV779" s="200"/>
      <c r="AW779" s="200"/>
      <c r="AX779" s="200"/>
      <c r="AY779" s="200"/>
      <c r="AZ779" s="200"/>
      <c r="BA779" s="200"/>
      <c r="BB779" s="200"/>
      <c r="BC779" s="200"/>
      <c r="BD779" s="200"/>
      <c r="BE779" s="200"/>
      <c r="BF779" s="200"/>
      <c r="BG779" s="200"/>
      <c r="BH779" s="200"/>
      <c r="BI779" s="200"/>
      <c r="BJ779" s="200"/>
      <c r="BK779" s="200"/>
      <c r="BL779" s="200"/>
      <c r="BM779" s="201">
        <v>16</v>
      </c>
    </row>
    <row r="780" spans="1:65">
      <c r="A780" s="29"/>
      <c r="B780" s="19">
        <v>1</v>
      </c>
      <c r="C780" s="9">
        <v>4</v>
      </c>
      <c r="D780" s="203" t="s">
        <v>305</v>
      </c>
      <c r="E780" s="203">
        <v>4.0000000000000001E-3</v>
      </c>
      <c r="F780" s="203">
        <v>4.0000000000000001E-3</v>
      </c>
      <c r="G780" s="23">
        <v>2E-3</v>
      </c>
      <c r="H780" s="23">
        <v>2E-3</v>
      </c>
      <c r="I780" s="23">
        <v>2E-3</v>
      </c>
      <c r="J780" s="23">
        <v>2E-3</v>
      </c>
      <c r="K780" s="23">
        <v>2E-3</v>
      </c>
      <c r="L780" s="23">
        <v>2E-3</v>
      </c>
      <c r="M780" s="203" t="s">
        <v>305</v>
      </c>
      <c r="N780" s="203" t="s">
        <v>108</v>
      </c>
      <c r="O780" s="203" t="s">
        <v>306</v>
      </c>
      <c r="P780" s="199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  <c r="AA780" s="200"/>
      <c r="AB780" s="200"/>
      <c r="AC780" s="200"/>
      <c r="AD780" s="200"/>
      <c r="AE780" s="200"/>
      <c r="AF780" s="200"/>
      <c r="AG780" s="200"/>
      <c r="AH780" s="200"/>
      <c r="AI780" s="200"/>
      <c r="AJ780" s="200"/>
      <c r="AK780" s="200"/>
      <c r="AL780" s="200"/>
      <c r="AM780" s="200"/>
      <c r="AN780" s="200"/>
      <c r="AO780" s="200"/>
      <c r="AP780" s="200"/>
      <c r="AQ780" s="200"/>
      <c r="AR780" s="200"/>
      <c r="AS780" s="200"/>
      <c r="AT780" s="200"/>
      <c r="AU780" s="200"/>
      <c r="AV780" s="200"/>
      <c r="AW780" s="200"/>
      <c r="AX780" s="200"/>
      <c r="AY780" s="200"/>
      <c r="AZ780" s="200"/>
      <c r="BA780" s="200"/>
      <c r="BB780" s="200"/>
      <c r="BC780" s="200"/>
      <c r="BD780" s="200"/>
      <c r="BE780" s="200"/>
      <c r="BF780" s="200"/>
      <c r="BG780" s="200"/>
      <c r="BH780" s="200"/>
      <c r="BI780" s="200"/>
      <c r="BJ780" s="200"/>
      <c r="BK780" s="200"/>
      <c r="BL780" s="200"/>
      <c r="BM780" s="201">
        <v>2.4166666666666698E-3</v>
      </c>
    </row>
    <row r="781" spans="1:65">
      <c r="A781" s="29"/>
      <c r="B781" s="19">
        <v>1</v>
      </c>
      <c r="C781" s="9">
        <v>5</v>
      </c>
      <c r="D781" s="203" t="s">
        <v>305</v>
      </c>
      <c r="E781" s="203">
        <v>4.0000000000000001E-3</v>
      </c>
      <c r="F781" s="203">
        <v>4.0000000000000001E-3</v>
      </c>
      <c r="G781" s="23">
        <v>2E-3</v>
      </c>
      <c r="H781" s="23">
        <v>2E-3</v>
      </c>
      <c r="I781" s="23">
        <v>2E-3</v>
      </c>
      <c r="J781" s="23">
        <v>2E-3</v>
      </c>
      <c r="K781" s="23">
        <v>2E-3</v>
      </c>
      <c r="L781" s="23">
        <v>3.0000000000000001E-3</v>
      </c>
      <c r="M781" s="203" t="s">
        <v>305</v>
      </c>
      <c r="N781" s="203" t="s">
        <v>108</v>
      </c>
      <c r="O781" s="203" t="s">
        <v>306</v>
      </c>
      <c r="P781" s="199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  <c r="AA781" s="200"/>
      <c r="AB781" s="200"/>
      <c r="AC781" s="200"/>
      <c r="AD781" s="200"/>
      <c r="AE781" s="200"/>
      <c r="AF781" s="200"/>
      <c r="AG781" s="200"/>
      <c r="AH781" s="200"/>
      <c r="AI781" s="200"/>
      <c r="AJ781" s="200"/>
      <c r="AK781" s="200"/>
      <c r="AL781" s="200"/>
      <c r="AM781" s="200"/>
      <c r="AN781" s="200"/>
      <c r="AO781" s="200"/>
      <c r="AP781" s="200"/>
      <c r="AQ781" s="200"/>
      <c r="AR781" s="200"/>
      <c r="AS781" s="200"/>
      <c r="AT781" s="200"/>
      <c r="AU781" s="200"/>
      <c r="AV781" s="200"/>
      <c r="AW781" s="200"/>
      <c r="AX781" s="200"/>
      <c r="AY781" s="200"/>
      <c r="AZ781" s="200"/>
      <c r="BA781" s="200"/>
      <c r="BB781" s="200"/>
      <c r="BC781" s="200"/>
      <c r="BD781" s="200"/>
      <c r="BE781" s="200"/>
      <c r="BF781" s="200"/>
      <c r="BG781" s="200"/>
      <c r="BH781" s="200"/>
      <c r="BI781" s="200"/>
      <c r="BJ781" s="200"/>
      <c r="BK781" s="200"/>
      <c r="BL781" s="200"/>
      <c r="BM781" s="201">
        <v>13</v>
      </c>
    </row>
    <row r="782" spans="1:65">
      <c r="A782" s="29"/>
      <c r="B782" s="19">
        <v>1</v>
      </c>
      <c r="C782" s="9">
        <v>6</v>
      </c>
      <c r="D782" s="203" t="s">
        <v>305</v>
      </c>
      <c r="E782" s="203">
        <v>4.0000000000000001E-3</v>
      </c>
      <c r="F782" s="203">
        <v>5.0000000000000001E-3</v>
      </c>
      <c r="G782" s="23">
        <v>2E-3</v>
      </c>
      <c r="H782" s="23">
        <v>1E-3</v>
      </c>
      <c r="I782" s="23">
        <v>3.0000000000000001E-3</v>
      </c>
      <c r="J782" s="23">
        <v>2E-3</v>
      </c>
      <c r="K782" s="23">
        <v>2E-3</v>
      </c>
      <c r="L782" s="23">
        <v>2E-3</v>
      </c>
      <c r="M782" s="203" t="s">
        <v>305</v>
      </c>
      <c r="N782" s="203" t="s">
        <v>108</v>
      </c>
      <c r="O782" s="203" t="s">
        <v>306</v>
      </c>
      <c r="P782" s="199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  <c r="AA782" s="200"/>
      <c r="AB782" s="200"/>
      <c r="AC782" s="200"/>
      <c r="AD782" s="200"/>
      <c r="AE782" s="200"/>
      <c r="AF782" s="200"/>
      <c r="AG782" s="200"/>
      <c r="AH782" s="200"/>
      <c r="AI782" s="200"/>
      <c r="AJ782" s="200"/>
      <c r="AK782" s="200"/>
      <c r="AL782" s="200"/>
      <c r="AM782" s="200"/>
      <c r="AN782" s="200"/>
      <c r="AO782" s="200"/>
      <c r="AP782" s="200"/>
      <c r="AQ782" s="200"/>
      <c r="AR782" s="200"/>
      <c r="AS782" s="200"/>
      <c r="AT782" s="200"/>
      <c r="AU782" s="200"/>
      <c r="AV782" s="200"/>
      <c r="AW782" s="200"/>
      <c r="AX782" s="200"/>
      <c r="AY782" s="200"/>
      <c r="AZ782" s="200"/>
      <c r="BA782" s="200"/>
      <c r="BB782" s="200"/>
      <c r="BC782" s="200"/>
      <c r="BD782" s="200"/>
      <c r="BE782" s="200"/>
      <c r="BF782" s="200"/>
      <c r="BG782" s="200"/>
      <c r="BH782" s="200"/>
      <c r="BI782" s="200"/>
      <c r="BJ782" s="200"/>
      <c r="BK782" s="200"/>
      <c r="BL782" s="200"/>
      <c r="BM782" s="56"/>
    </row>
    <row r="783" spans="1:65">
      <c r="A783" s="29"/>
      <c r="B783" s="20" t="s">
        <v>258</v>
      </c>
      <c r="C783" s="12"/>
      <c r="D783" s="205" t="s">
        <v>626</v>
      </c>
      <c r="E783" s="205">
        <v>4.0000000000000001E-3</v>
      </c>
      <c r="F783" s="205">
        <v>4.1666666666666666E-3</v>
      </c>
      <c r="G783" s="205">
        <v>2.3333333333333335E-3</v>
      </c>
      <c r="H783" s="205">
        <v>2.3333333333333335E-3</v>
      </c>
      <c r="I783" s="205">
        <v>2.6666666666666666E-3</v>
      </c>
      <c r="J783" s="205">
        <v>2.166666666666667E-3</v>
      </c>
      <c r="K783" s="205">
        <v>2.166666666666667E-3</v>
      </c>
      <c r="L783" s="205">
        <v>2.8333333333333335E-3</v>
      </c>
      <c r="M783" s="205" t="s">
        <v>626</v>
      </c>
      <c r="N783" s="205" t="s">
        <v>626</v>
      </c>
      <c r="O783" s="205" t="s">
        <v>626</v>
      </c>
      <c r="P783" s="199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  <c r="AA783" s="200"/>
      <c r="AB783" s="200"/>
      <c r="AC783" s="200"/>
      <c r="AD783" s="200"/>
      <c r="AE783" s="200"/>
      <c r="AF783" s="200"/>
      <c r="AG783" s="200"/>
      <c r="AH783" s="200"/>
      <c r="AI783" s="200"/>
      <c r="AJ783" s="200"/>
      <c r="AK783" s="200"/>
      <c r="AL783" s="200"/>
      <c r="AM783" s="200"/>
      <c r="AN783" s="200"/>
      <c r="AO783" s="200"/>
      <c r="AP783" s="200"/>
      <c r="AQ783" s="200"/>
      <c r="AR783" s="200"/>
      <c r="AS783" s="200"/>
      <c r="AT783" s="200"/>
      <c r="AU783" s="200"/>
      <c r="AV783" s="200"/>
      <c r="AW783" s="200"/>
      <c r="AX783" s="200"/>
      <c r="AY783" s="200"/>
      <c r="AZ783" s="200"/>
      <c r="BA783" s="200"/>
      <c r="BB783" s="200"/>
      <c r="BC783" s="200"/>
      <c r="BD783" s="200"/>
      <c r="BE783" s="200"/>
      <c r="BF783" s="200"/>
      <c r="BG783" s="200"/>
      <c r="BH783" s="200"/>
      <c r="BI783" s="200"/>
      <c r="BJ783" s="200"/>
      <c r="BK783" s="200"/>
      <c r="BL783" s="200"/>
      <c r="BM783" s="56"/>
    </row>
    <row r="784" spans="1:65">
      <c r="A784" s="29"/>
      <c r="B784" s="3" t="s">
        <v>259</v>
      </c>
      <c r="C784" s="28"/>
      <c r="D784" s="23" t="s">
        <v>626</v>
      </c>
      <c r="E784" s="23">
        <v>4.0000000000000001E-3</v>
      </c>
      <c r="F784" s="23">
        <v>4.0000000000000001E-3</v>
      </c>
      <c r="G784" s="23">
        <v>2E-3</v>
      </c>
      <c r="H784" s="23">
        <v>2.5000000000000001E-3</v>
      </c>
      <c r="I784" s="23">
        <v>3.0000000000000001E-3</v>
      </c>
      <c r="J784" s="23">
        <v>2E-3</v>
      </c>
      <c r="K784" s="23">
        <v>2E-3</v>
      </c>
      <c r="L784" s="23">
        <v>3.0000000000000001E-3</v>
      </c>
      <c r="M784" s="23" t="s">
        <v>626</v>
      </c>
      <c r="N784" s="23" t="s">
        <v>626</v>
      </c>
      <c r="O784" s="23" t="s">
        <v>626</v>
      </c>
      <c r="P784" s="199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  <c r="AA784" s="200"/>
      <c r="AB784" s="200"/>
      <c r="AC784" s="200"/>
      <c r="AD784" s="200"/>
      <c r="AE784" s="200"/>
      <c r="AF784" s="200"/>
      <c r="AG784" s="200"/>
      <c r="AH784" s="200"/>
      <c r="AI784" s="200"/>
      <c r="AJ784" s="200"/>
      <c r="AK784" s="200"/>
      <c r="AL784" s="200"/>
      <c r="AM784" s="200"/>
      <c r="AN784" s="200"/>
      <c r="AO784" s="200"/>
      <c r="AP784" s="200"/>
      <c r="AQ784" s="200"/>
      <c r="AR784" s="200"/>
      <c r="AS784" s="200"/>
      <c r="AT784" s="200"/>
      <c r="AU784" s="200"/>
      <c r="AV784" s="200"/>
      <c r="AW784" s="200"/>
      <c r="AX784" s="200"/>
      <c r="AY784" s="200"/>
      <c r="AZ784" s="200"/>
      <c r="BA784" s="200"/>
      <c r="BB784" s="200"/>
      <c r="BC784" s="200"/>
      <c r="BD784" s="200"/>
      <c r="BE784" s="200"/>
      <c r="BF784" s="200"/>
      <c r="BG784" s="200"/>
      <c r="BH784" s="200"/>
      <c r="BI784" s="200"/>
      <c r="BJ784" s="200"/>
      <c r="BK784" s="200"/>
      <c r="BL784" s="200"/>
      <c r="BM784" s="56"/>
    </row>
    <row r="785" spans="1:65">
      <c r="A785" s="29"/>
      <c r="B785" s="3" t="s">
        <v>260</v>
      </c>
      <c r="C785" s="28"/>
      <c r="D785" s="23" t="s">
        <v>626</v>
      </c>
      <c r="E785" s="23">
        <v>0</v>
      </c>
      <c r="F785" s="23">
        <v>4.0824829046386303E-4</v>
      </c>
      <c r="G785" s="23">
        <v>5.1639777949432232E-4</v>
      </c>
      <c r="H785" s="23">
        <v>8.1649658092772606E-4</v>
      </c>
      <c r="I785" s="23">
        <v>5.1639777949432232E-4</v>
      </c>
      <c r="J785" s="23">
        <v>4.0824829046386303E-4</v>
      </c>
      <c r="K785" s="23">
        <v>4.0824829046386303E-4</v>
      </c>
      <c r="L785" s="23">
        <v>7.5277265270908098E-4</v>
      </c>
      <c r="M785" s="23" t="s">
        <v>626</v>
      </c>
      <c r="N785" s="23" t="s">
        <v>626</v>
      </c>
      <c r="O785" s="23" t="s">
        <v>626</v>
      </c>
      <c r="P785" s="199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  <c r="AA785" s="200"/>
      <c r="AB785" s="200"/>
      <c r="AC785" s="200"/>
      <c r="AD785" s="200"/>
      <c r="AE785" s="200"/>
      <c r="AF785" s="200"/>
      <c r="AG785" s="200"/>
      <c r="AH785" s="200"/>
      <c r="AI785" s="200"/>
      <c r="AJ785" s="200"/>
      <c r="AK785" s="200"/>
      <c r="AL785" s="200"/>
      <c r="AM785" s="200"/>
      <c r="AN785" s="200"/>
      <c r="AO785" s="200"/>
      <c r="AP785" s="200"/>
      <c r="AQ785" s="200"/>
      <c r="AR785" s="200"/>
      <c r="AS785" s="200"/>
      <c r="AT785" s="200"/>
      <c r="AU785" s="200"/>
      <c r="AV785" s="200"/>
      <c r="AW785" s="200"/>
      <c r="AX785" s="200"/>
      <c r="AY785" s="200"/>
      <c r="AZ785" s="200"/>
      <c r="BA785" s="200"/>
      <c r="BB785" s="200"/>
      <c r="BC785" s="200"/>
      <c r="BD785" s="200"/>
      <c r="BE785" s="200"/>
      <c r="BF785" s="200"/>
      <c r="BG785" s="200"/>
      <c r="BH785" s="200"/>
      <c r="BI785" s="200"/>
      <c r="BJ785" s="200"/>
      <c r="BK785" s="200"/>
      <c r="BL785" s="200"/>
      <c r="BM785" s="56"/>
    </row>
    <row r="786" spans="1:65">
      <c r="A786" s="29"/>
      <c r="B786" s="3" t="s">
        <v>86</v>
      </c>
      <c r="C786" s="28"/>
      <c r="D786" s="13" t="s">
        <v>626</v>
      </c>
      <c r="E786" s="13">
        <v>0</v>
      </c>
      <c r="F786" s="13">
        <v>9.7979589711327128E-2</v>
      </c>
      <c r="G786" s="13">
        <v>0.22131333406899525</v>
      </c>
      <c r="H786" s="13">
        <v>0.34992710611188255</v>
      </c>
      <c r="I786" s="13">
        <v>0.19364916731037088</v>
      </c>
      <c r="J786" s="13">
        <v>0.18842228790639828</v>
      </c>
      <c r="K786" s="13">
        <v>0.18842228790639828</v>
      </c>
      <c r="L786" s="13">
        <v>0.26568446566202858</v>
      </c>
      <c r="M786" s="13" t="s">
        <v>626</v>
      </c>
      <c r="N786" s="13" t="s">
        <v>626</v>
      </c>
      <c r="O786" s="13" t="s">
        <v>626</v>
      </c>
      <c r="P786" s="14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261</v>
      </c>
      <c r="C787" s="28"/>
      <c r="D787" s="13" t="s">
        <v>626</v>
      </c>
      <c r="E787" s="13">
        <v>0.65517241379310143</v>
      </c>
      <c r="F787" s="13">
        <v>0.72413793103448043</v>
      </c>
      <c r="G787" s="13">
        <v>-3.4482758620690834E-2</v>
      </c>
      <c r="H787" s="13">
        <v>-3.4482758620690834E-2</v>
      </c>
      <c r="I787" s="13">
        <v>0.1034482758620674</v>
      </c>
      <c r="J787" s="13">
        <v>-0.10344827586206995</v>
      </c>
      <c r="K787" s="13">
        <v>-0.10344827586206995</v>
      </c>
      <c r="L787" s="13">
        <v>0.17241379310344684</v>
      </c>
      <c r="M787" s="13" t="s">
        <v>626</v>
      </c>
      <c r="N787" s="13" t="s">
        <v>626</v>
      </c>
      <c r="O787" s="13" t="s">
        <v>626</v>
      </c>
      <c r="P787" s="14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45" t="s">
        <v>262</v>
      </c>
      <c r="C788" s="46"/>
      <c r="D788" s="44">
        <v>25.72</v>
      </c>
      <c r="E788" s="44">
        <v>1.44</v>
      </c>
      <c r="F788" s="44">
        <v>1.64</v>
      </c>
      <c r="G788" s="44">
        <v>0.48</v>
      </c>
      <c r="H788" s="44">
        <v>0.48</v>
      </c>
      <c r="I788" s="44">
        <v>0.1</v>
      </c>
      <c r="J788" s="44">
        <v>0.67</v>
      </c>
      <c r="K788" s="44">
        <v>0.67</v>
      </c>
      <c r="L788" s="44">
        <v>0.1</v>
      </c>
      <c r="M788" s="44">
        <v>25.72</v>
      </c>
      <c r="N788" s="44">
        <v>54.62</v>
      </c>
      <c r="O788" s="44">
        <v>0.28999999999999998</v>
      </c>
      <c r="P788" s="14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BM789" s="55"/>
    </row>
    <row r="790" spans="1:65" ht="15">
      <c r="B790" s="8" t="s">
        <v>605</v>
      </c>
      <c r="BM790" s="27" t="s">
        <v>66</v>
      </c>
    </row>
    <row r="791" spans="1:65" ht="15">
      <c r="A791" s="24" t="s">
        <v>60</v>
      </c>
      <c r="B791" s="18" t="s">
        <v>111</v>
      </c>
      <c r="C791" s="15" t="s">
        <v>112</v>
      </c>
      <c r="D791" s="16" t="s">
        <v>223</v>
      </c>
      <c r="E791" s="17" t="s">
        <v>223</v>
      </c>
      <c r="F791" s="17" t="s">
        <v>223</v>
      </c>
      <c r="G791" s="17" t="s">
        <v>223</v>
      </c>
      <c r="H791" s="17" t="s">
        <v>223</v>
      </c>
      <c r="I791" s="17" t="s">
        <v>223</v>
      </c>
      <c r="J791" s="17" t="s">
        <v>223</v>
      </c>
      <c r="K791" s="17" t="s">
        <v>223</v>
      </c>
      <c r="L791" s="17" t="s">
        <v>223</v>
      </c>
      <c r="M791" s="17" t="s">
        <v>223</v>
      </c>
      <c r="N791" s="17" t="s">
        <v>223</v>
      </c>
      <c r="O791" s="17" t="s">
        <v>223</v>
      </c>
      <c r="P791" s="17" t="s">
        <v>223</v>
      </c>
      <c r="Q791" s="17" t="s">
        <v>223</v>
      </c>
      <c r="R791" s="17" t="s">
        <v>223</v>
      </c>
      <c r="S791" s="17" t="s">
        <v>223</v>
      </c>
      <c r="T791" s="17" t="s">
        <v>223</v>
      </c>
      <c r="U791" s="17" t="s">
        <v>223</v>
      </c>
      <c r="V791" s="17" t="s">
        <v>223</v>
      </c>
      <c r="W791" s="17" t="s">
        <v>223</v>
      </c>
      <c r="X791" s="17" t="s">
        <v>223</v>
      </c>
      <c r="Y791" s="149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 t="s">
        <v>224</v>
      </c>
      <c r="C792" s="9" t="s">
        <v>224</v>
      </c>
      <c r="D792" s="147" t="s">
        <v>226</v>
      </c>
      <c r="E792" s="148" t="s">
        <v>227</v>
      </c>
      <c r="F792" s="148" t="s">
        <v>228</v>
      </c>
      <c r="G792" s="148" t="s">
        <v>229</v>
      </c>
      <c r="H792" s="148" t="s">
        <v>230</v>
      </c>
      <c r="I792" s="148" t="s">
        <v>231</v>
      </c>
      <c r="J792" s="148" t="s">
        <v>232</v>
      </c>
      <c r="K792" s="148" t="s">
        <v>234</v>
      </c>
      <c r="L792" s="148" t="s">
        <v>235</v>
      </c>
      <c r="M792" s="148" t="s">
        <v>236</v>
      </c>
      <c r="N792" s="148" t="s">
        <v>237</v>
      </c>
      <c r="O792" s="148" t="s">
        <v>264</v>
      </c>
      <c r="P792" s="148" t="s">
        <v>238</v>
      </c>
      <c r="Q792" s="148" t="s">
        <v>239</v>
      </c>
      <c r="R792" s="148" t="s">
        <v>240</v>
      </c>
      <c r="S792" s="148" t="s">
        <v>241</v>
      </c>
      <c r="T792" s="148" t="s">
        <v>243</v>
      </c>
      <c r="U792" s="148" t="s">
        <v>244</v>
      </c>
      <c r="V792" s="148" t="s">
        <v>245</v>
      </c>
      <c r="W792" s="148" t="s">
        <v>246</v>
      </c>
      <c r="X792" s="148" t="s">
        <v>249</v>
      </c>
      <c r="Y792" s="149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 t="s">
        <v>1</v>
      </c>
    </row>
    <row r="793" spans="1:65">
      <c r="A793" s="29"/>
      <c r="B793" s="19"/>
      <c r="C793" s="9"/>
      <c r="D793" s="10" t="s">
        <v>312</v>
      </c>
      <c r="E793" s="11" t="s">
        <v>266</v>
      </c>
      <c r="F793" s="11" t="s">
        <v>313</v>
      </c>
      <c r="G793" s="11" t="s">
        <v>313</v>
      </c>
      <c r="H793" s="11" t="s">
        <v>312</v>
      </c>
      <c r="I793" s="11" t="s">
        <v>266</v>
      </c>
      <c r="J793" s="11" t="s">
        <v>313</v>
      </c>
      <c r="K793" s="11" t="s">
        <v>266</v>
      </c>
      <c r="L793" s="11" t="s">
        <v>266</v>
      </c>
      <c r="M793" s="11" t="s">
        <v>266</v>
      </c>
      <c r="N793" s="11" t="s">
        <v>266</v>
      </c>
      <c r="O793" s="11" t="s">
        <v>266</v>
      </c>
      <c r="P793" s="11" t="s">
        <v>266</v>
      </c>
      <c r="Q793" s="11" t="s">
        <v>312</v>
      </c>
      <c r="R793" s="11" t="s">
        <v>313</v>
      </c>
      <c r="S793" s="11" t="s">
        <v>266</v>
      </c>
      <c r="T793" s="11" t="s">
        <v>312</v>
      </c>
      <c r="U793" s="11" t="s">
        <v>312</v>
      </c>
      <c r="V793" s="11" t="s">
        <v>313</v>
      </c>
      <c r="W793" s="11" t="s">
        <v>312</v>
      </c>
      <c r="X793" s="11" t="s">
        <v>313</v>
      </c>
      <c r="Y793" s="149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9"/>
      <c r="C794" s="9"/>
      <c r="D794" s="25" t="s">
        <v>314</v>
      </c>
      <c r="E794" s="25" t="s">
        <v>315</v>
      </c>
      <c r="F794" s="25" t="s">
        <v>316</v>
      </c>
      <c r="G794" s="25" t="s">
        <v>317</v>
      </c>
      <c r="H794" s="25" t="s">
        <v>315</v>
      </c>
      <c r="I794" s="25" t="s">
        <v>315</v>
      </c>
      <c r="J794" s="25" t="s">
        <v>314</v>
      </c>
      <c r="K794" s="25" t="s">
        <v>315</v>
      </c>
      <c r="L794" s="25" t="s">
        <v>315</v>
      </c>
      <c r="M794" s="25" t="s">
        <v>315</v>
      </c>
      <c r="N794" s="25" t="s">
        <v>315</v>
      </c>
      <c r="O794" s="25" t="s">
        <v>315</v>
      </c>
      <c r="P794" s="25" t="s">
        <v>117</v>
      </c>
      <c r="Q794" s="25" t="s">
        <v>315</v>
      </c>
      <c r="R794" s="25" t="s">
        <v>314</v>
      </c>
      <c r="S794" s="25" t="s">
        <v>316</v>
      </c>
      <c r="T794" s="25" t="s">
        <v>314</v>
      </c>
      <c r="U794" s="25" t="s">
        <v>317</v>
      </c>
      <c r="V794" s="25" t="s">
        <v>317</v>
      </c>
      <c r="W794" s="25" t="s">
        <v>317</v>
      </c>
      <c r="X794" s="25" t="s">
        <v>316</v>
      </c>
      <c r="Y794" s="149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</v>
      </c>
    </row>
    <row r="795" spans="1:65">
      <c r="A795" s="29"/>
      <c r="B795" s="18">
        <v>1</v>
      </c>
      <c r="C795" s="14">
        <v>1</v>
      </c>
      <c r="D795" s="21">
        <v>3.15</v>
      </c>
      <c r="E795" s="21">
        <v>3.19</v>
      </c>
      <c r="F795" s="21">
        <v>3.4851316866666671</v>
      </c>
      <c r="G795" s="21">
        <v>3.2859669999999999</v>
      </c>
      <c r="H795" s="21">
        <v>3.4729999999999999</v>
      </c>
      <c r="I795" s="21">
        <v>3.03</v>
      </c>
      <c r="J795" s="21">
        <v>3.0471000000000004</v>
      </c>
      <c r="K795" s="21">
        <v>3.3099999999999996</v>
      </c>
      <c r="L795" s="21">
        <v>3.4799999999999995</v>
      </c>
      <c r="M795" s="21">
        <v>2.8</v>
      </c>
      <c r="N795" s="21">
        <v>2.97</v>
      </c>
      <c r="O795" s="21">
        <v>3.12</v>
      </c>
      <c r="P795" s="21">
        <v>3.25</v>
      </c>
      <c r="Q795" s="21">
        <v>3.0434000000000001</v>
      </c>
      <c r="R795" s="21">
        <v>3.25</v>
      </c>
      <c r="S795" s="21">
        <v>3.202787178487041</v>
      </c>
      <c r="T795" s="21">
        <v>3.2378848420951805</v>
      </c>
      <c r="U795" s="21">
        <v>3.39</v>
      </c>
      <c r="V795" s="21">
        <v>3.38</v>
      </c>
      <c r="W795" s="21">
        <v>3.1300000000000003</v>
      </c>
      <c r="X795" s="21">
        <v>3.1336614999999997</v>
      </c>
      <c r="Y795" s="149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>
        <v>1</v>
      </c>
      <c r="C796" s="9">
        <v>2</v>
      </c>
      <c r="D796" s="11">
        <v>3.18</v>
      </c>
      <c r="E796" s="11">
        <v>3.2400000000000007</v>
      </c>
      <c r="F796" s="11">
        <v>3.5292125966666665</v>
      </c>
      <c r="G796" s="11">
        <v>3.2848760000000006</v>
      </c>
      <c r="H796" s="11">
        <v>3.3230000000000004</v>
      </c>
      <c r="I796" s="11">
        <v>3.05</v>
      </c>
      <c r="J796" s="11">
        <v>3.0139</v>
      </c>
      <c r="K796" s="11">
        <v>3.3300000000000005</v>
      </c>
      <c r="L796" s="11">
        <v>3.45</v>
      </c>
      <c r="M796" s="11">
        <v>2.76</v>
      </c>
      <c r="N796" s="11">
        <v>3.02</v>
      </c>
      <c r="O796" s="11">
        <v>3.12</v>
      </c>
      <c r="P796" s="11">
        <v>3.2</v>
      </c>
      <c r="Q796" s="11">
        <v>3.1260999999999997</v>
      </c>
      <c r="R796" s="11">
        <v>3.3099999999999996</v>
      </c>
      <c r="S796" s="11">
        <v>3.2095995067018315</v>
      </c>
      <c r="T796" s="11">
        <v>3.2340167668549231</v>
      </c>
      <c r="U796" s="11">
        <v>3.37</v>
      </c>
      <c r="V796" s="11">
        <v>3.4000000000000004</v>
      </c>
      <c r="W796" s="11">
        <v>3.26</v>
      </c>
      <c r="X796" s="11">
        <v>3.0234591000000002</v>
      </c>
      <c r="Y796" s="149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 t="e">
        <v>#N/A</v>
      </c>
    </row>
    <row r="797" spans="1:65">
      <c r="A797" s="29"/>
      <c r="B797" s="19">
        <v>1</v>
      </c>
      <c r="C797" s="9">
        <v>3</v>
      </c>
      <c r="D797" s="11">
        <v>3.1300000000000003</v>
      </c>
      <c r="E797" s="11">
        <v>3.2</v>
      </c>
      <c r="F797" s="11">
        <v>3.4998082466666665</v>
      </c>
      <c r="G797" s="11">
        <v>3.2728950000000001</v>
      </c>
      <c r="H797" s="11">
        <v>3.3390000000000004</v>
      </c>
      <c r="I797" s="11">
        <v>3.05</v>
      </c>
      <c r="J797" s="11">
        <v>3.1114999999999999</v>
      </c>
      <c r="K797" s="11">
        <v>3.3300000000000005</v>
      </c>
      <c r="L797" s="11">
        <v>3.4000000000000004</v>
      </c>
      <c r="M797" s="11">
        <v>2.84</v>
      </c>
      <c r="N797" s="11">
        <v>3</v>
      </c>
      <c r="O797" s="11">
        <v>3.15</v>
      </c>
      <c r="P797" s="11">
        <v>3.18</v>
      </c>
      <c r="Q797" s="11">
        <v>3.1143000000000001</v>
      </c>
      <c r="R797" s="11">
        <v>3.32</v>
      </c>
      <c r="S797" s="11">
        <v>3.1842191022103026</v>
      </c>
      <c r="T797" s="11">
        <v>3.1883784876278023</v>
      </c>
      <c r="U797" s="11">
        <v>3.51</v>
      </c>
      <c r="V797" s="11">
        <v>3.46</v>
      </c>
      <c r="W797" s="11">
        <v>3.27</v>
      </c>
      <c r="X797" s="11">
        <v>3.029223</v>
      </c>
      <c r="Y797" s="149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16</v>
      </c>
    </row>
    <row r="798" spans="1:65">
      <c r="A798" s="29"/>
      <c r="B798" s="19">
        <v>1</v>
      </c>
      <c r="C798" s="9">
        <v>4</v>
      </c>
      <c r="D798" s="11">
        <v>3.11</v>
      </c>
      <c r="E798" s="11">
        <v>3.19</v>
      </c>
      <c r="F798" s="11">
        <v>3.5792028966666667</v>
      </c>
      <c r="G798" s="11">
        <v>3.2849629999999999</v>
      </c>
      <c r="H798" s="11">
        <v>3.2840000000000003</v>
      </c>
      <c r="I798" s="11">
        <v>3.1</v>
      </c>
      <c r="J798" s="11">
        <v>3.1465000000000001</v>
      </c>
      <c r="K798" s="11">
        <v>3.29</v>
      </c>
      <c r="L798" s="11">
        <v>3.38</v>
      </c>
      <c r="M798" s="11">
        <v>2.78</v>
      </c>
      <c r="N798" s="11">
        <v>3.03</v>
      </c>
      <c r="O798" s="11">
        <v>3.2</v>
      </c>
      <c r="P798" s="11">
        <v>3.2400000000000007</v>
      </c>
      <c r="Q798" s="11">
        <v>3.109</v>
      </c>
      <c r="R798" s="11">
        <v>3.26</v>
      </c>
      <c r="S798" s="11">
        <v>3.2026376294724468</v>
      </c>
      <c r="T798" s="11">
        <v>3.2251385397442682</v>
      </c>
      <c r="U798" s="11">
        <v>3.34</v>
      </c>
      <c r="V798" s="11">
        <v>3.37</v>
      </c>
      <c r="W798" s="11">
        <v>3.17</v>
      </c>
      <c r="X798" s="11">
        <v>3.0841954</v>
      </c>
      <c r="Y798" s="149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3.2118755077747299</v>
      </c>
    </row>
    <row r="799" spans="1:65">
      <c r="A799" s="29"/>
      <c r="B799" s="19">
        <v>1</v>
      </c>
      <c r="C799" s="9">
        <v>5</v>
      </c>
      <c r="D799" s="11">
        <v>3.15</v>
      </c>
      <c r="E799" s="11">
        <v>3.2400000000000007</v>
      </c>
      <c r="F799" s="11">
        <v>3.5245506666666668</v>
      </c>
      <c r="G799" s="11">
        <v>3.280081</v>
      </c>
      <c r="H799" s="11">
        <v>3.274</v>
      </c>
      <c r="I799" s="11">
        <v>3.17</v>
      </c>
      <c r="J799" s="11">
        <v>3.0712000000000002</v>
      </c>
      <c r="K799" s="11">
        <v>3.32</v>
      </c>
      <c r="L799" s="11">
        <v>3.45</v>
      </c>
      <c r="M799" s="11">
        <v>2.85</v>
      </c>
      <c r="N799" s="11">
        <v>3.01</v>
      </c>
      <c r="O799" s="11">
        <v>3.17</v>
      </c>
      <c r="P799" s="11">
        <v>3.19</v>
      </c>
      <c r="Q799" s="11">
        <v>3.0526</v>
      </c>
      <c r="R799" s="11">
        <v>3.26</v>
      </c>
      <c r="S799" s="11">
        <v>3.195633862519518</v>
      </c>
      <c r="T799" s="11">
        <v>3.1759185797023353</v>
      </c>
      <c r="U799" s="11">
        <v>3.44</v>
      </c>
      <c r="V799" s="11">
        <v>3.5699999999999994</v>
      </c>
      <c r="W799" s="11">
        <v>3.1</v>
      </c>
      <c r="X799" s="11">
        <v>3.0677446000000002</v>
      </c>
      <c r="Y799" s="149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171</v>
      </c>
    </row>
    <row r="800" spans="1:65">
      <c r="A800" s="29"/>
      <c r="B800" s="19">
        <v>1</v>
      </c>
      <c r="C800" s="9">
        <v>6</v>
      </c>
      <c r="D800" s="11">
        <v>3.1399999999999997</v>
      </c>
      <c r="E800" s="11">
        <v>3.2</v>
      </c>
      <c r="F800" s="11">
        <v>3.4631855566666667</v>
      </c>
      <c r="G800" s="11">
        <v>3.2839660000000008</v>
      </c>
      <c r="H800" s="11">
        <v>3.3579999999999997</v>
      </c>
      <c r="I800" s="11">
        <v>3.08</v>
      </c>
      <c r="J800" s="145">
        <v>2.8334999999999999</v>
      </c>
      <c r="K800" s="11">
        <v>3.29</v>
      </c>
      <c r="L800" s="11">
        <v>3.42</v>
      </c>
      <c r="M800" s="145">
        <v>2.69</v>
      </c>
      <c r="N800" s="11">
        <v>3.03</v>
      </c>
      <c r="O800" s="11">
        <v>3.15</v>
      </c>
      <c r="P800" s="11">
        <v>3.19</v>
      </c>
      <c r="Q800" s="11">
        <v>3.0936000000000003</v>
      </c>
      <c r="R800" s="11">
        <v>3.36</v>
      </c>
      <c r="S800" s="11">
        <v>3.2000283465920245</v>
      </c>
      <c r="T800" s="11">
        <v>3.1932238876082937</v>
      </c>
      <c r="U800" s="11">
        <v>3.3300000000000005</v>
      </c>
      <c r="V800" s="11">
        <v>3.44</v>
      </c>
      <c r="W800" s="11">
        <v>3.2799999999999994</v>
      </c>
      <c r="X800" s="11">
        <v>3.0004840000000002</v>
      </c>
      <c r="Y800" s="149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20" t="s">
        <v>258</v>
      </c>
      <c r="C801" s="12"/>
      <c r="D801" s="22">
        <v>3.1433333333333331</v>
      </c>
      <c r="E801" s="22">
        <v>3.2100000000000004</v>
      </c>
      <c r="F801" s="22">
        <v>3.513515275</v>
      </c>
      <c r="G801" s="22">
        <v>3.2821246666666664</v>
      </c>
      <c r="H801" s="22">
        <v>3.3418333333333337</v>
      </c>
      <c r="I801" s="22">
        <v>3.0799999999999996</v>
      </c>
      <c r="J801" s="22">
        <v>3.0372833333333333</v>
      </c>
      <c r="K801" s="22">
        <v>3.311666666666667</v>
      </c>
      <c r="L801" s="22">
        <v>3.4299999999999997</v>
      </c>
      <c r="M801" s="22">
        <v>2.7866666666666666</v>
      </c>
      <c r="N801" s="22">
        <v>3.01</v>
      </c>
      <c r="O801" s="22">
        <v>3.1516666666666668</v>
      </c>
      <c r="P801" s="22">
        <v>3.2083333333333339</v>
      </c>
      <c r="Q801" s="22">
        <v>3.0898333333333334</v>
      </c>
      <c r="R801" s="22">
        <v>3.293333333333333</v>
      </c>
      <c r="S801" s="22">
        <v>3.1991509376638607</v>
      </c>
      <c r="T801" s="22">
        <v>3.2090935172721342</v>
      </c>
      <c r="U801" s="22">
        <v>3.3966666666666669</v>
      </c>
      <c r="V801" s="22">
        <v>3.436666666666667</v>
      </c>
      <c r="W801" s="22">
        <v>3.2016666666666667</v>
      </c>
      <c r="X801" s="22">
        <v>3.0564612666666666</v>
      </c>
      <c r="Y801" s="149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259</v>
      </c>
      <c r="C802" s="28"/>
      <c r="D802" s="11">
        <v>3.1449999999999996</v>
      </c>
      <c r="E802" s="11">
        <v>3.2</v>
      </c>
      <c r="F802" s="11">
        <v>3.5121794566666669</v>
      </c>
      <c r="G802" s="11">
        <v>3.2844210000000009</v>
      </c>
      <c r="H802" s="11">
        <v>3.3310000000000004</v>
      </c>
      <c r="I802" s="11">
        <v>3.0649999999999999</v>
      </c>
      <c r="J802" s="11">
        <v>3.0591500000000003</v>
      </c>
      <c r="K802" s="11">
        <v>3.3149999999999995</v>
      </c>
      <c r="L802" s="11">
        <v>3.4350000000000001</v>
      </c>
      <c r="M802" s="11">
        <v>2.79</v>
      </c>
      <c r="N802" s="11">
        <v>3.0149999999999997</v>
      </c>
      <c r="O802" s="11">
        <v>3.15</v>
      </c>
      <c r="P802" s="11">
        <v>3.1950000000000003</v>
      </c>
      <c r="Q802" s="11">
        <v>3.1013000000000002</v>
      </c>
      <c r="R802" s="11">
        <v>3.2849999999999997</v>
      </c>
      <c r="S802" s="11">
        <v>3.2013329880322354</v>
      </c>
      <c r="T802" s="11">
        <v>3.2091812136762812</v>
      </c>
      <c r="U802" s="11">
        <v>3.38</v>
      </c>
      <c r="V802" s="11">
        <v>3.42</v>
      </c>
      <c r="W802" s="11">
        <v>3.2149999999999999</v>
      </c>
      <c r="X802" s="11">
        <v>3.0484838000000001</v>
      </c>
      <c r="Y802" s="149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260</v>
      </c>
      <c r="C803" s="28"/>
      <c r="D803" s="23">
        <v>2.3380903889000288E-2</v>
      </c>
      <c r="E803" s="23">
        <v>2.3664319132398783E-2</v>
      </c>
      <c r="F803" s="23">
        <v>4.0520712424354691E-2</v>
      </c>
      <c r="G803" s="23">
        <v>4.9627275833625103E-3</v>
      </c>
      <c r="H803" s="23">
        <v>7.1798096539300041E-2</v>
      </c>
      <c r="I803" s="23">
        <v>5.0596442562694133E-2</v>
      </c>
      <c r="J803" s="23">
        <v>0.11023386805635861</v>
      </c>
      <c r="K803" s="23">
        <v>1.8348478592697361E-2</v>
      </c>
      <c r="L803" s="23">
        <v>3.6878177829171438E-2</v>
      </c>
      <c r="M803" s="23">
        <v>5.8537737116040531E-2</v>
      </c>
      <c r="N803" s="23">
        <v>2.2803508501982622E-2</v>
      </c>
      <c r="O803" s="23">
        <v>3.0605010483034753E-2</v>
      </c>
      <c r="P803" s="23">
        <v>2.9268868558020369E-2</v>
      </c>
      <c r="Q803" s="23">
        <v>3.4169616132854942E-2</v>
      </c>
      <c r="R803" s="23">
        <v>4.3665394383500818E-2</v>
      </c>
      <c r="S803" s="23">
        <v>8.6098924040173223E-3</v>
      </c>
      <c r="T803" s="23">
        <v>2.6416228279436443E-2</v>
      </c>
      <c r="U803" s="23">
        <v>6.8019605016984952E-2</v>
      </c>
      <c r="V803" s="23">
        <v>7.393691004272919E-2</v>
      </c>
      <c r="W803" s="23">
        <v>7.8336879352362707E-2</v>
      </c>
      <c r="X803" s="23">
        <v>4.8622818406080195E-2</v>
      </c>
      <c r="Y803" s="199"/>
      <c r="Z803" s="200"/>
      <c r="AA803" s="200"/>
      <c r="AB803" s="200"/>
      <c r="AC803" s="200"/>
      <c r="AD803" s="200"/>
      <c r="AE803" s="200"/>
      <c r="AF803" s="200"/>
      <c r="AG803" s="200"/>
      <c r="AH803" s="200"/>
      <c r="AI803" s="200"/>
      <c r="AJ803" s="200"/>
      <c r="AK803" s="200"/>
      <c r="AL803" s="200"/>
      <c r="AM803" s="200"/>
      <c r="AN803" s="200"/>
      <c r="AO803" s="200"/>
      <c r="AP803" s="200"/>
      <c r="AQ803" s="200"/>
      <c r="AR803" s="200"/>
      <c r="AS803" s="200"/>
      <c r="AT803" s="200"/>
      <c r="AU803" s="200"/>
      <c r="AV803" s="200"/>
      <c r="AW803" s="200"/>
      <c r="AX803" s="200"/>
      <c r="AY803" s="200"/>
      <c r="AZ803" s="200"/>
      <c r="BA803" s="200"/>
      <c r="BB803" s="200"/>
      <c r="BC803" s="200"/>
      <c r="BD803" s="200"/>
      <c r="BE803" s="200"/>
      <c r="BF803" s="200"/>
      <c r="BG803" s="200"/>
      <c r="BH803" s="200"/>
      <c r="BI803" s="200"/>
      <c r="BJ803" s="200"/>
      <c r="BK803" s="200"/>
      <c r="BL803" s="200"/>
      <c r="BM803" s="56"/>
    </row>
    <row r="804" spans="1:65">
      <c r="A804" s="29"/>
      <c r="B804" s="3" t="s">
        <v>86</v>
      </c>
      <c r="C804" s="28"/>
      <c r="D804" s="13">
        <v>7.4382515023330717E-3</v>
      </c>
      <c r="E804" s="13">
        <v>7.372062035015196E-3</v>
      </c>
      <c r="F804" s="13">
        <v>1.153281236961598E-2</v>
      </c>
      <c r="G804" s="13">
        <v>1.5120472521242369E-3</v>
      </c>
      <c r="H804" s="13">
        <v>2.1484643121829346E-2</v>
      </c>
      <c r="I804" s="13">
        <v>1.6427416416459135E-2</v>
      </c>
      <c r="J804" s="13">
        <v>3.6293574210404675E-2</v>
      </c>
      <c r="K804" s="13">
        <v>5.5405571996066513E-3</v>
      </c>
      <c r="L804" s="13">
        <v>1.0751655343781761E-2</v>
      </c>
      <c r="M804" s="13">
        <v>2.1006364993794449E-2</v>
      </c>
      <c r="N804" s="13">
        <v>7.5759164458414031E-3</v>
      </c>
      <c r="O804" s="13">
        <v>9.7107383870020363E-3</v>
      </c>
      <c r="P804" s="13">
        <v>9.1227642258764775E-3</v>
      </c>
      <c r="Q804" s="13">
        <v>1.1058724677551628E-2</v>
      </c>
      <c r="R804" s="13">
        <v>1.3258722990941545E-2</v>
      </c>
      <c r="S804" s="13">
        <v>2.6913054656635196E-3</v>
      </c>
      <c r="T804" s="13">
        <v>8.2316791758351004E-3</v>
      </c>
      <c r="U804" s="13">
        <v>2.0025398925510779E-2</v>
      </c>
      <c r="V804" s="13">
        <v>2.1514134832995881E-2</v>
      </c>
      <c r="W804" s="13">
        <v>2.4467531291732236E-2</v>
      </c>
      <c r="X804" s="13">
        <v>1.5908206963508344E-2</v>
      </c>
      <c r="Y804" s="149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261</v>
      </c>
      <c r="C805" s="28"/>
      <c r="D805" s="13">
        <v>-2.1340233852614188E-2</v>
      </c>
      <c r="E805" s="13">
        <v>-5.8392916231952974E-4</v>
      </c>
      <c r="F805" s="13">
        <v>9.3913903728558346E-2</v>
      </c>
      <c r="G805" s="13">
        <v>2.1871694192969082E-2</v>
      </c>
      <c r="H805" s="13">
        <v>4.0461663362737932E-2</v>
      </c>
      <c r="I805" s="13">
        <v>-4.1058723308393996E-2</v>
      </c>
      <c r="J805" s="13">
        <v>-5.4358325538700125E-2</v>
      </c>
      <c r="K805" s="13">
        <v>3.1069435490379549E-2</v>
      </c>
      <c r="L805" s="13">
        <v>6.7911876315652098E-2</v>
      </c>
      <c r="M805" s="13">
        <v>-0.13238646394568976</v>
      </c>
      <c r="N805" s="13">
        <v>-6.2852843233203171E-2</v>
      </c>
      <c r="O805" s="13">
        <v>-1.8745695766327231E-2</v>
      </c>
      <c r="P805" s="13">
        <v>-1.1028367795767879E-3</v>
      </c>
      <c r="Q805" s="13">
        <v>-3.7997168366575407E-2</v>
      </c>
      <c r="R805" s="13">
        <v>2.5361451700548487E-2</v>
      </c>
      <c r="S805" s="13">
        <v>-3.9617258141132483E-3</v>
      </c>
      <c r="T805" s="13">
        <v>-8.6615763776065613E-4</v>
      </c>
      <c r="U805" s="13">
        <v>5.7533723970505157E-2</v>
      </c>
      <c r="V805" s="13">
        <v>6.9987506784681797E-2</v>
      </c>
      <c r="W805" s="13">
        <v>-3.1784672486064869E-3</v>
      </c>
      <c r="X805" s="13">
        <v>-4.8387380124747859E-2</v>
      </c>
      <c r="Y805" s="149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45" t="s">
        <v>262</v>
      </c>
      <c r="C806" s="46"/>
      <c r="D806" s="44">
        <v>0.37</v>
      </c>
      <c r="E806" s="44">
        <v>0.01</v>
      </c>
      <c r="F806" s="44">
        <v>1.74</v>
      </c>
      <c r="G806" s="44">
        <v>0.42</v>
      </c>
      <c r="H806" s="44">
        <v>0.76</v>
      </c>
      <c r="I806" s="44">
        <v>0.73</v>
      </c>
      <c r="J806" s="44">
        <v>0.97</v>
      </c>
      <c r="K806" s="44">
        <v>0.59</v>
      </c>
      <c r="L806" s="44">
        <v>1.26</v>
      </c>
      <c r="M806" s="44">
        <v>2.4</v>
      </c>
      <c r="N806" s="44">
        <v>1.1299999999999999</v>
      </c>
      <c r="O806" s="44">
        <v>0.32</v>
      </c>
      <c r="P806" s="44">
        <v>0</v>
      </c>
      <c r="Q806" s="44">
        <v>0.67</v>
      </c>
      <c r="R806" s="44">
        <v>0.48</v>
      </c>
      <c r="S806" s="44">
        <v>0.05</v>
      </c>
      <c r="T806" s="44">
        <v>0</v>
      </c>
      <c r="U806" s="44">
        <v>1.07</v>
      </c>
      <c r="V806" s="44">
        <v>1.3</v>
      </c>
      <c r="W806" s="44">
        <v>0.04</v>
      </c>
      <c r="X806" s="44">
        <v>0.86</v>
      </c>
      <c r="Y806" s="149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BM807" s="55"/>
    </row>
    <row r="808" spans="1:65" ht="15">
      <c r="B808" s="8" t="s">
        <v>606</v>
      </c>
      <c r="BM808" s="27" t="s">
        <v>66</v>
      </c>
    </row>
    <row r="809" spans="1:65" ht="15">
      <c r="A809" s="24" t="s">
        <v>6</v>
      </c>
      <c r="B809" s="18" t="s">
        <v>111</v>
      </c>
      <c r="C809" s="15" t="s">
        <v>112</v>
      </c>
      <c r="D809" s="16" t="s">
        <v>223</v>
      </c>
      <c r="E809" s="17" t="s">
        <v>223</v>
      </c>
      <c r="F809" s="17" t="s">
        <v>223</v>
      </c>
      <c r="G809" s="17" t="s">
        <v>223</v>
      </c>
      <c r="H809" s="17" t="s">
        <v>223</v>
      </c>
      <c r="I809" s="17" t="s">
        <v>223</v>
      </c>
      <c r="J809" s="17" t="s">
        <v>223</v>
      </c>
      <c r="K809" s="17" t="s">
        <v>223</v>
      </c>
      <c r="L809" s="17" t="s">
        <v>223</v>
      </c>
      <c r="M809" s="17" t="s">
        <v>223</v>
      </c>
      <c r="N809" s="17" t="s">
        <v>223</v>
      </c>
      <c r="O809" s="17" t="s">
        <v>223</v>
      </c>
      <c r="P809" s="17" t="s">
        <v>223</v>
      </c>
      <c r="Q809" s="17" t="s">
        <v>223</v>
      </c>
      <c r="R809" s="17" t="s">
        <v>223</v>
      </c>
      <c r="S809" s="17" t="s">
        <v>223</v>
      </c>
      <c r="T809" s="17" t="s">
        <v>223</v>
      </c>
      <c r="U809" s="17" t="s">
        <v>223</v>
      </c>
      <c r="V809" s="17" t="s">
        <v>223</v>
      </c>
      <c r="W809" s="17" t="s">
        <v>223</v>
      </c>
      <c r="X809" s="149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224</v>
      </c>
      <c r="C810" s="9" t="s">
        <v>224</v>
      </c>
      <c r="D810" s="147" t="s">
        <v>226</v>
      </c>
      <c r="E810" s="148" t="s">
        <v>227</v>
      </c>
      <c r="F810" s="148" t="s">
        <v>228</v>
      </c>
      <c r="G810" s="148" t="s">
        <v>230</v>
      </c>
      <c r="H810" s="148" t="s">
        <v>231</v>
      </c>
      <c r="I810" s="148" t="s">
        <v>232</v>
      </c>
      <c r="J810" s="148" t="s">
        <v>234</v>
      </c>
      <c r="K810" s="148" t="s">
        <v>235</v>
      </c>
      <c r="L810" s="148" t="s">
        <v>236</v>
      </c>
      <c r="M810" s="148" t="s">
        <v>237</v>
      </c>
      <c r="N810" s="148" t="s">
        <v>264</v>
      </c>
      <c r="O810" s="148" t="s">
        <v>238</v>
      </c>
      <c r="P810" s="148" t="s">
        <v>239</v>
      </c>
      <c r="Q810" s="148" t="s">
        <v>240</v>
      </c>
      <c r="R810" s="148" t="s">
        <v>241</v>
      </c>
      <c r="S810" s="148" t="s">
        <v>243</v>
      </c>
      <c r="T810" s="148" t="s">
        <v>244</v>
      </c>
      <c r="U810" s="148" t="s">
        <v>245</v>
      </c>
      <c r="V810" s="148" t="s">
        <v>246</v>
      </c>
      <c r="W810" s="148" t="s">
        <v>249</v>
      </c>
      <c r="X810" s="149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312</v>
      </c>
      <c r="E811" s="11" t="s">
        <v>266</v>
      </c>
      <c r="F811" s="11" t="s">
        <v>266</v>
      </c>
      <c r="G811" s="11" t="s">
        <v>312</v>
      </c>
      <c r="H811" s="11" t="s">
        <v>266</v>
      </c>
      <c r="I811" s="11" t="s">
        <v>313</v>
      </c>
      <c r="J811" s="11" t="s">
        <v>266</v>
      </c>
      <c r="K811" s="11" t="s">
        <v>266</v>
      </c>
      <c r="L811" s="11" t="s">
        <v>266</v>
      </c>
      <c r="M811" s="11" t="s">
        <v>266</v>
      </c>
      <c r="N811" s="11" t="s">
        <v>266</v>
      </c>
      <c r="O811" s="11" t="s">
        <v>266</v>
      </c>
      <c r="P811" s="11" t="s">
        <v>312</v>
      </c>
      <c r="Q811" s="11" t="s">
        <v>266</v>
      </c>
      <c r="R811" s="11" t="s">
        <v>266</v>
      </c>
      <c r="S811" s="11" t="s">
        <v>312</v>
      </c>
      <c r="T811" s="11" t="s">
        <v>312</v>
      </c>
      <c r="U811" s="11" t="s">
        <v>266</v>
      </c>
      <c r="V811" s="11" t="s">
        <v>312</v>
      </c>
      <c r="W811" s="11" t="s">
        <v>313</v>
      </c>
      <c r="X811" s="149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 t="s">
        <v>314</v>
      </c>
      <c r="E812" s="25" t="s">
        <v>315</v>
      </c>
      <c r="F812" s="25" t="s">
        <v>316</v>
      </c>
      <c r="G812" s="25" t="s">
        <v>315</v>
      </c>
      <c r="H812" s="25" t="s">
        <v>315</v>
      </c>
      <c r="I812" s="25" t="s">
        <v>314</v>
      </c>
      <c r="J812" s="25" t="s">
        <v>315</v>
      </c>
      <c r="K812" s="25" t="s">
        <v>315</v>
      </c>
      <c r="L812" s="25" t="s">
        <v>315</v>
      </c>
      <c r="M812" s="25" t="s">
        <v>315</v>
      </c>
      <c r="N812" s="25" t="s">
        <v>315</v>
      </c>
      <c r="O812" s="25" t="s">
        <v>117</v>
      </c>
      <c r="P812" s="25" t="s">
        <v>315</v>
      </c>
      <c r="Q812" s="25" t="s">
        <v>116</v>
      </c>
      <c r="R812" s="25" t="s">
        <v>316</v>
      </c>
      <c r="S812" s="25" t="s">
        <v>314</v>
      </c>
      <c r="T812" s="25" t="s">
        <v>317</v>
      </c>
      <c r="U812" s="25" t="s">
        <v>317</v>
      </c>
      <c r="V812" s="25" t="s">
        <v>317</v>
      </c>
      <c r="W812" s="25" t="s">
        <v>316</v>
      </c>
      <c r="X812" s="149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8">
        <v>1</v>
      </c>
      <c r="C813" s="14">
        <v>1</v>
      </c>
      <c r="D813" s="21">
        <v>0.4</v>
      </c>
      <c r="E813" s="143">
        <v>2.0099999999999998</v>
      </c>
      <c r="F813" s="21">
        <v>0.62</v>
      </c>
      <c r="G813" s="21">
        <v>0.49</v>
      </c>
      <c r="H813" s="21">
        <v>0.61</v>
      </c>
      <c r="I813" s="143" t="s">
        <v>106</v>
      </c>
      <c r="J813" s="21">
        <v>0.51</v>
      </c>
      <c r="K813" s="21">
        <v>0.6</v>
      </c>
      <c r="L813" s="21">
        <v>0.55000000000000004</v>
      </c>
      <c r="M813" s="21">
        <v>0.4</v>
      </c>
      <c r="N813" s="21">
        <v>0.52</v>
      </c>
      <c r="O813" s="21">
        <v>0.64</v>
      </c>
      <c r="P813" s="21">
        <v>0.39</v>
      </c>
      <c r="Q813" s="21">
        <v>0.56000000000000005</v>
      </c>
      <c r="R813" s="21">
        <v>0.58276927750641339</v>
      </c>
      <c r="S813" s="21">
        <v>0.46220899772728474</v>
      </c>
      <c r="T813" s="143">
        <v>0.25</v>
      </c>
      <c r="U813" s="21">
        <v>0.44</v>
      </c>
      <c r="V813" s="21">
        <v>0.41</v>
      </c>
      <c r="W813" s="21"/>
      <c r="X813" s="149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1">
        <v>0.43</v>
      </c>
      <c r="E814" s="144">
        <v>2.0499999999999998</v>
      </c>
      <c r="F814" s="11">
        <v>0.43495379742443502</v>
      </c>
      <c r="G814" s="11">
        <v>0.43</v>
      </c>
      <c r="H814" s="11">
        <v>0.62</v>
      </c>
      <c r="I814" s="144" t="s">
        <v>106</v>
      </c>
      <c r="J814" s="11">
        <v>0.51</v>
      </c>
      <c r="K814" s="11">
        <v>0.63</v>
      </c>
      <c r="L814" s="11">
        <v>0.57999999999999996</v>
      </c>
      <c r="M814" s="11">
        <v>0.43</v>
      </c>
      <c r="N814" s="11">
        <v>0.52</v>
      </c>
      <c r="O814" s="11">
        <v>0.62</v>
      </c>
      <c r="P814" s="11">
        <v>0.38</v>
      </c>
      <c r="Q814" s="11">
        <v>0.54</v>
      </c>
      <c r="R814" s="11">
        <v>0.59205205583046328</v>
      </c>
      <c r="S814" s="11">
        <v>0.44045691475318322</v>
      </c>
      <c r="T814" s="144">
        <v>0.21</v>
      </c>
      <c r="U814" s="11">
        <v>0.39</v>
      </c>
      <c r="V814" s="11">
        <v>0.42</v>
      </c>
      <c r="W814" s="144">
        <v>0.16400000000000001</v>
      </c>
      <c r="X814" s="149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e">
        <v>#N/A</v>
      </c>
    </row>
    <row r="815" spans="1:65">
      <c r="A815" s="29"/>
      <c r="B815" s="19">
        <v>1</v>
      </c>
      <c r="C815" s="9">
        <v>3</v>
      </c>
      <c r="D815" s="11">
        <v>0.42</v>
      </c>
      <c r="E815" s="144">
        <v>2.04</v>
      </c>
      <c r="F815" s="11">
        <v>0.54465265890646297</v>
      </c>
      <c r="G815" s="11">
        <v>0.49</v>
      </c>
      <c r="H815" s="11">
        <v>0.55000000000000004</v>
      </c>
      <c r="I815" s="144" t="s">
        <v>106</v>
      </c>
      <c r="J815" s="11">
        <v>0.55000000000000004</v>
      </c>
      <c r="K815" s="11">
        <v>0.65</v>
      </c>
      <c r="L815" s="11">
        <v>0.6</v>
      </c>
      <c r="M815" s="11">
        <v>0.42</v>
      </c>
      <c r="N815" s="11">
        <v>0.54</v>
      </c>
      <c r="O815" s="11">
        <v>0.62</v>
      </c>
      <c r="P815" s="11">
        <v>0.38</v>
      </c>
      <c r="Q815" s="11">
        <v>0.55000000000000004</v>
      </c>
      <c r="R815" s="11">
        <v>0.60896423925635657</v>
      </c>
      <c r="S815" s="11">
        <v>0.43963317683197101</v>
      </c>
      <c r="T815" s="144">
        <v>0.26</v>
      </c>
      <c r="U815" s="11">
        <v>0.44</v>
      </c>
      <c r="V815" s="11">
        <v>0.42</v>
      </c>
      <c r="W815" s="11"/>
      <c r="X815" s="149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0.4</v>
      </c>
      <c r="E816" s="144">
        <v>2.08</v>
      </c>
      <c r="F816" s="11">
        <v>0.59988498457105299</v>
      </c>
      <c r="G816" s="11">
        <v>0.44</v>
      </c>
      <c r="H816" s="11">
        <v>0.63</v>
      </c>
      <c r="I816" s="144" t="s">
        <v>106</v>
      </c>
      <c r="J816" s="11">
        <v>0.48</v>
      </c>
      <c r="K816" s="11">
        <v>0.6</v>
      </c>
      <c r="L816" s="11">
        <v>0.64</v>
      </c>
      <c r="M816" s="11">
        <v>0.38</v>
      </c>
      <c r="N816" s="11">
        <v>0.52</v>
      </c>
      <c r="O816" s="11">
        <v>0.59</v>
      </c>
      <c r="P816" s="11">
        <v>0.38</v>
      </c>
      <c r="Q816" s="11">
        <v>0.53</v>
      </c>
      <c r="R816" s="11">
        <v>0.56363041473664621</v>
      </c>
      <c r="S816" s="11">
        <v>0.41153506907968013</v>
      </c>
      <c r="T816" s="144">
        <v>0.2</v>
      </c>
      <c r="U816" s="11">
        <v>0.4</v>
      </c>
      <c r="V816" s="11">
        <v>0.46</v>
      </c>
      <c r="W816" s="11"/>
      <c r="X816" s="149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0.50324237997771903</v>
      </c>
    </row>
    <row r="817" spans="1:65">
      <c r="A817" s="29"/>
      <c r="B817" s="19">
        <v>1</v>
      </c>
      <c r="C817" s="9">
        <v>5</v>
      </c>
      <c r="D817" s="11">
        <v>0.42</v>
      </c>
      <c r="E817" s="144">
        <v>2.04</v>
      </c>
      <c r="F817" s="11">
        <v>0.51991300323297696</v>
      </c>
      <c r="G817" s="11">
        <v>0.46</v>
      </c>
      <c r="H817" s="11">
        <v>0.59</v>
      </c>
      <c r="I817" s="144" t="s">
        <v>106</v>
      </c>
      <c r="J817" s="11">
        <v>0.52</v>
      </c>
      <c r="K817" s="11">
        <v>0.62</v>
      </c>
      <c r="L817" s="11">
        <v>0.57999999999999996</v>
      </c>
      <c r="M817" s="11">
        <v>0.39</v>
      </c>
      <c r="N817" s="11">
        <v>0.47</v>
      </c>
      <c r="O817" s="11">
        <v>0.59</v>
      </c>
      <c r="P817" s="11">
        <v>0.39</v>
      </c>
      <c r="Q817" s="11">
        <v>0.52</v>
      </c>
      <c r="R817" s="11">
        <v>0.60683670869007111</v>
      </c>
      <c r="S817" s="11">
        <v>0.45789674729610602</v>
      </c>
      <c r="T817" s="144">
        <v>0.25</v>
      </c>
      <c r="U817" s="11">
        <v>0.41</v>
      </c>
      <c r="V817" s="11">
        <v>0.45</v>
      </c>
      <c r="W817" s="11"/>
      <c r="X817" s="149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172</v>
      </c>
    </row>
    <row r="818" spans="1:65">
      <c r="A818" s="29"/>
      <c r="B818" s="19">
        <v>1</v>
      </c>
      <c r="C818" s="9">
        <v>6</v>
      </c>
      <c r="D818" s="11">
        <v>0.4</v>
      </c>
      <c r="E818" s="144">
        <v>2.0099999999999998</v>
      </c>
      <c r="F818" s="11">
        <v>0.45559091897755399</v>
      </c>
      <c r="G818" s="11">
        <v>0.56999999999999995</v>
      </c>
      <c r="H818" s="11">
        <v>0.59</v>
      </c>
      <c r="I818" s="144" t="s">
        <v>106</v>
      </c>
      <c r="J818" s="11">
        <v>0.52</v>
      </c>
      <c r="K818" s="11">
        <v>0.57999999999999996</v>
      </c>
      <c r="L818" s="11">
        <v>0.57999999999999996</v>
      </c>
      <c r="M818" s="11">
        <v>0.37</v>
      </c>
      <c r="N818" s="11">
        <v>0.5</v>
      </c>
      <c r="O818" s="11">
        <v>0.6</v>
      </c>
      <c r="P818" s="11">
        <v>0.37</v>
      </c>
      <c r="Q818" s="11">
        <v>0.55000000000000004</v>
      </c>
      <c r="R818" s="11">
        <v>0.56526634193668113</v>
      </c>
      <c r="S818" s="11">
        <v>0.41502317110368558</v>
      </c>
      <c r="T818" s="144">
        <v>0.17</v>
      </c>
      <c r="U818" s="11">
        <v>0.41</v>
      </c>
      <c r="V818" s="11">
        <v>0.44</v>
      </c>
      <c r="W818" s="11"/>
      <c r="X818" s="149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258</v>
      </c>
      <c r="C819" s="12"/>
      <c r="D819" s="22">
        <v>0.41166666666666663</v>
      </c>
      <c r="E819" s="22">
        <v>2.0383333333333331</v>
      </c>
      <c r="F819" s="22">
        <v>0.52916589385208035</v>
      </c>
      <c r="G819" s="22">
        <v>0.48</v>
      </c>
      <c r="H819" s="22">
        <v>0.59833333333333327</v>
      </c>
      <c r="I819" s="22" t="s">
        <v>626</v>
      </c>
      <c r="J819" s="22">
        <v>0.51500000000000001</v>
      </c>
      <c r="K819" s="22">
        <v>0.6133333333333334</v>
      </c>
      <c r="L819" s="22">
        <v>0.58833333333333337</v>
      </c>
      <c r="M819" s="22">
        <v>0.39833333333333337</v>
      </c>
      <c r="N819" s="22">
        <v>0.51166666666666671</v>
      </c>
      <c r="O819" s="22">
        <v>0.61</v>
      </c>
      <c r="P819" s="22">
        <v>0.38166666666666665</v>
      </c>
      <c r="Q819" s="22">
        <v>0.54166666666666663</v>
      </c>
      <c r="R819" s="22">
        <v>0.58658650632610521</v>
      </c>
      <c r="S819" s="22">
        <v>0.43779234613198509</v>
      </c>
      <c r="T819" s="22">
        <v>0.2233333333333333</v>
      </c>
      <c r="U819" s="22">
        <v>0.41500000000000004</v>
      </c>
      <c r="V819" s="22">
        <v>0.43333333333333335</v>
      </c>
      <c r="W819" s="22">
        <v>0.16400000000000001</v>
      </c>
      <c r="X819" s="149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259</v>
      </c>
      <c r="C820" s="28"/>
      <c r="D820" s="11">
        <v>0.41000000000000003</v>
      </c>
      <c r="E820" s="11">
        <v>2.04</v>
      </c>
      <c r="F820" s="11">
        <v>0.53228283106971996</v>
      </c>
      <c r="G820" s="11">
        <v>0.47499999999999998</v>
      </c>
      <c r="H820" s="11">
        <v>0.6</v>
      </c>
      <c r="I820" s="11" t="s">
        <v>626</v>
      </c>
      <c r="J820" s="11">
        <v>0.51500000000000001</v>
      </c>
      <c r="K820" s="11">
        <v>0.61</v>
      </c>
      <c r="L820" s="11">
        <v>0.57999999999999996</v>
      </c>
      <c r="M820" s="11">
        <v>0.39500000000000002</v>
      </c>
      <c r="N820" s="11">
        <v>0.52</v>
      </c>
      <c r="O820" s="11">
        <v>0.61</v>
      </c>
      <c r="P820" s="11">
        <v>0.38</v>
      </c>
      <c r="Q820" s="11">
        <v>0.54500000000000004</v>
      </c>
      <c r="R820" s="11">
        <v>0.58741066666843833</v>
      </c>
      <c r="S820" s="11">
        <v>0.44004504579257708</v>
      </c>
      <c r="T820" s="11">
        <v>0.22999999999999998</v>
      </c>
      <c r="U820" s="11">
        <v>0.41</v>
      </c>
      <c r="V820" s="11">
        <v>0.43</v>
      </c>
      <c r="W820" s="11">
        <v>0.16400000000000001</v>
      </c>
      <c r="X820" s="149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260</v>
      </c>
      <c r="C821" s="28"/>
      <c r="D821" s="23">
        <v>1.329160135825124E-2</v>
      </c>
      <c r="E821" s="23">
        <v>2.6394443859772306E-2</v>
      </c>
      <c r="F821" s="23">
        <v>7.4654774193681231E-2</v>
      </c>
      <c r="G821" s="23">
        <v>5.0596442562694049E-2</v>
      </c>
      <c r="H821" s="23">
        <v>2.8577380332470401E-2</v>
      </c>
      <c r="I821" s="23" t="s">
        <v>626</v>
      </c>
      <c r="J821" s="23">
        <v>2.2583179581272449E-2</v>
      </c>
      <c r="K821" s="23">
        <v>2.5033311140691471E-2</v>
      </c>
      <c r="L821" s="23">
        <v>2.9944392908634276E-2</v>
      </c>
      <c r="M821" s="23">
        <v>2.3166067138525401E-2</v>
      </c>
      <c r="N821" s="23">
        <v>2.4013884872437191E-2</v>
      </c>
      <c r="O821" s="23">
        <v>2.0000000000000018E-2</v>
      </c>
      <c r="P821" s="23">
        <v>7.5277265270908156E-3</v>
      </c>
      <c r="Q821" s="23">
        <v>1.4719601443879758E-2</v>
      </c>
      <c r="R821" s="23">
        <v>1.9681507283647752E-2</v>
      </c>
      <c r="S821" s="23">
        <v>2.106527158414094E-2</v>
      </c>
      <c r="T821" s="23">
        <v>3.5590260840104596E-2</v>
      </c>
      <c r="U821" s="23">
        <v>2.0736441353327719E-2</v>
      </c>
      <c r="V821" s="23">
        <v>1.9663841605003517E-2</v>
      </c>
      <c r="W821" s="23" t="s">
        <v>626</v>
      </c>
      <c r="X821" s="149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86</v>
      </c>
      <c r="C822" s="28"/>
      <c r="D822" s="13">
        <v>3.2287290748788437E-2</v>
      </c>
      <c r="E822" s="13">
        <v>1.2949032147067363E-2</v>
      </c>
      <c r="F822" s="13">
        <v>0.14108009427861909</v>
      </c>
      <c r="G822" s="13">
        <v>0.10540925533894593</v>
      </c>
      <c r="H822" s="13">
        <v>4.77616384386692E-2</v>
      </c>
      <c r="I822" s="13" t="s">
        <v>626</v>
      </c>
      <c r="J822" s="13">
        <v>4.3850834138393101E-2</v>
      </c>
      <c r="K822" s="13">
        <v>4.0815181207649133E-2</v>
      </c>
      <c r="L822" s="13">
        <v>5.0896985113825961E-2</v>
      </c>
      <c r="M822" s="13">
        <v>5.8157490724331545E-2</v>
      </c>
      <c r="N822" s="13">
        <v>4.6932674017792553E-2</v>
      </c>
      <c r="O822" s="13">
        <v>3.2786885245901669E-2</v>
      </c>
      <c r="P822" s="13">
        <v>1.9723300944342749E-2</v>
      </c>
      <c r="Q822" s="13">
        <v>2.7174648819470324E-2</v>
      </c>
      <c r="R822" s="13">
        <v>3.3552608304811687E-2</v>
      </c>
      <c r="S822" s="13">
        <v>4.8117039437208908E-2</v>
      </c>
      <c r="T822" s="13">
        <v>0.15935937689599075</v>
      </c>
      <c r="U822" s="13">
        <v>4.9967328562235465E-2</v>
      </c>
      <c r="V822" s="13">
        <v>4.5378096011546576E-2</v>
      </c>
      <c r="W822" s="13" t="s">
        <v>626</v>
      </c>
      <c r="X822" s="149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261</v>
      </c>
      <c r="C823" s="28"/>
      <c r="D823" s="13">
        <v>-0.18197138586600536</v>
      </c>
      <c r="E823" s="13">
        <v>3.0504007898213583</v>
      </c>
      <c r="F823" s="13">
        <v>5.1512978448891911E-2</v>
      </c>
      <c r="G823" s="13">
        <v>-4.6185259633236941E-2</v>
      </c>
      <c r="H823" s="13">
        <v>0.18895656872106903</v>
      </c>
      <c r="I823" s="13" t="s">
        <v>626</v>
      </c>
      <c r="J823" s="13">
        <v>2.3363731851839598E-2</v>
      </c>
      <c r="K823" s="13">
        <v>0.2187632793575307</v>
      </c>
      <c r="L823" s="13">
        <v>0.16908542829676176</v>
      </c>
      <c r="M823" s="13">
        <v>-0.20846623976508194</v>
      </c>
      <c r="N823" s="13">
        <v>1.6740018377070509E-2</v>
      </c>
      <c r="O823" s="13">
        <v>0.21213956588276139</v>
      </c>
      <c r="P823" s="13">
        <v>-0.24158480713892805</v>
      </c>
      <c r="Q823" s="13">
        <v>7.6353439649992971E-2</v>
      </c>
      <c r="R823" s="13">
        <v>0.1656142838210013</v>
      </c>
      <c r="S823" s="13">
        <v>-0.1300566813324262</v>
      </c>
      <c r="T823" s="13">
        <v>-0.55621119719046441</v>
      </c>
      <c r="U823" s="13">
        <v>-0.17534767239123605</v>
      </c>
      <c r="V823" s="13">
        <v>-0.13891724828000551</v>
      </c>
      <c r="W823" s="13">
        <v>-0.67411329704135592</v>
      </c>
      <c r="X823" s="149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262</v>
      </c>
      <c r="C824" s="46"/>
      <c r="D824" s="44">
        <v>0.75</v>
      </c>
      <c r="E824" s="44">
        <v>11.32</v>
      </c>
      <c r="F824" s="44">
        <v>0.12</v>
      </c>
      <c r="G824" s="44">
        <v>0.25</v>
      </c>
      <c r="H824" s="44">
        <v>0.63</v>
      </c>
      <c r="I824" s="44">
        <v>3.61</v>
      </c>
      <c r="J824" s="44">
        <v>0.01</v>
      </c>
      <c r="K824" s="44">
        <v>0.74</v>
      </c>
      <c r="L824" s="44">
        <v>0.56000000000000005</v>
      </c>
      <c r="M824" s="44">
        <v>0.85</v>
      </c>
      <c r="N824" s="44">
        <v>0.01</v>
      </c>
      <c r="O824" s="44">
        <v>0.72</v>
      </c>
      <c r="P824" s="44">
        <v>0.98</v>
      </c>
      <c r="Q824" s="44">
        <v>0.21</v>
      </c>
      <c r="R824" s="44">
        <v>0.54</v>
      </c>
      <c r="S824" s="44">
        <v>0.56000000000000005</v>
      </c>
      <c r="T824" s="44">
        <v>2.15</v>
      </c>
      <c r="U824" s="44">
        <v>0.73</v>
      </c>
      <c r="V824" s="44">
        <v>0.59</v>
      </c>
      <c r="W824" s="44">
        <v>2.59</v>
      </c>
      <c r="X824" s="149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BM825" s="55"/>
    </row>
    <row r="826" spans="1:65" ht="15">
      <c r="B826" s="8" t="s">
        <v>607</v>
      </c>
      <c r="BM826" s="27" t="s">
        <v>66</v>
      </c>
    </row>
    <row r="827" spans="1:65" ht="15">
      <c r="A827" s="24" t="s">
        <v>9</v>
      </c>
      <c r="B827" s="18" t="s">
        <v>111</v>
      </c>
      <c r="C827" s="15" t="s">
        <v>112</v>
      </c>
      <c r="D827" s="16" t="s">
        <v>223</v>
      </c>
      <c r="E827" s="17" t="s">
        <v>223</v>
      </c>
      <c r="F827" s="17" t="s">
        <v>223</v>
      </c>
      <c r="G827" s="17" t="s">
        <v>223</v>
      </c>
      <c r="H827" s="17" t="s">
        <v>223</v>
      </c>
      <c r="I827" s="17" t="s">
        <v>223</v>
      </c>
      <c r="J827" s="17" t="s">
        <v>223</v>
      </c>
      <c r="K827" s="17" t="s">
        <v>223</v>
      </c>
      <c r="L827" s="17" t="s">
        <v>223</v>
      </c>
      <c r="M827" s="17" t="s">
        <v>223</v>
      </c>
      <c r="N827" s="17" t="s">
        <v>223</v>
      </c>
      <c r="O827" s="17" t="s">
        <v>223</v>
      </c>
      <c r="P827" s="17" t="s">
        <v>223</v>
      </c>
      <c r="Q827" s="17" t="s">
        <v>223</v>
      </c>
      <c r="R827" s="17" t="s">
        <v>223</v>
      </c>
      <c r="S827" s="17" t="s">
        <v>223</v>
      </c>
      <c r="T827" s="17" t="s">
        <v>223</v>
      </c>
      <c r="U827" s="17" t="s">
        <v>223</v>
      </c>
      <c r="V827" s="17" t="s">
        <v>223</v>
      </c>
      <c r="W827" s="149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224</v>
      </c>
      <c r="C828" s="9" t="s">
        <v>224</v>
      </c>
      <c r="D828" s="147" t="s">
        <v>226</v>
      </c>
      <c r="E828" s="148" t="s">
        <v>227</v>
      </c>
      <c r="F828" s="148" t="s">
        <v>228</v>
      </c>
      <c r="G828" s="148" t="s">
        <v>229</v>
      </c>
      <c r="H828" s="148" t="s">
        <v>230</v>
      </c>
      <c r="I828" s="148" t="s">
        <v>231</v>
      </c>
      <c r="J828" s="148" t="s">
        <v>232</v>
      </c>
      <c r="K828" s="148" t="s">
        <v>234</v>
      </c>
      <c r="L828" s="148" t="s">
        <v>235</v>
      </c>
      <c r="M828" s="148" t="s">
        <v>236</v>
      </c>
      <c r="N828" s="148" t="s">
        <v>237</v>
      </c>
      <c r="O828" s="148" t="s">
        <v>264</v>
      </c>
      <c r="P828" s="148" t="s">
        <v>238</v>
      </c>
      <c r="Q828" s="148" t="s">
        <v>240</v>
      </c>
      <c r="R828" s="148" t="s">
        <v>241</v>
      </c>
      <c r="S828" s="148" t="s">
        <v>243</v>
      </c>
      <c r="T828" s="148" t="s">
        <v>244</v>
      </c>
      <c r="U828" s="148" t="s">
        <v>245</v>
      </c>
      <c r="V828" s="148" t="s">
        <v>246</v>
      </c>
      <c r="W828" s="149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312</v>
      </c>
      <c r="E829" s="11" t="s">
        <v>266</v>
      </c>
      <c r="F829" s="11" t="s">
        <v>266</v>
      </c>
      <c r="G829" s="11" t="s">
        <v>266</v>
      </c>
      <c r="H829" s="11" t="s">
        <v>312</v>
      </c>
      <c r="I829" s="11" t="s">
        <v>266</v>
      </c>
      <c r="J829" s="11" t="s">
        <v>313</v>
      </c>
      <c r="K829" s="11" t="s">
        <v>266</v>
      </c>
      <c r="L829" s="11" t="s">
        <v>266</v>
      </c>
      <c r="M829" s="11" t="s">
        <v>266</v>
      </c>
      <c r="N829" s="11" t="s">
        <v>266</v>
      </c>
      <c r="O829" s="11" t="s">
        <v>266</v>
      </c>
      <c r="P829" s="11" t="s">
        <v>266</v>
      </c>
      <c r="Q829" s="11" t="s">
        <v>266</v>
      </c>
      <c r="R829" s="11" t="s">
        <v>266</v>
      </c>
      <c r="S829" s="11" t="s">
        <v>312</v>
      </c>
      <c r="T829" s="11" t="s">
        <v>312</v>
      </c>
      <c r="U829" s="11" t="s">
        <v>266</v>
      </c>
      <c r="V829" s="11" t="s">
        <v>312</v>
      </c>
      <c r="W829" s="149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 t="s">
        <v>314</v>
      </c>
      <c r="E830" s="25" t="s">
        <v>315</v>
      </c>
      <c r="F830" s="25" t="s">
        <v>316</v>
      </c>
      <c r="G830" s="25" t="s">
        <v>317</v>
      </c>
      <c r="H830" s="25" t="s">
        <v>315</v>
      </c>
      <c r="I830" s="25" t="s">
        <v>315</v>
      </c>
      <c r="J830" s="25" t="s">
        <v>314</v>
      </c>
      <c r="K830" s="25" t="s">
        <v>315</v>
      </c>
      <c r="L830" s="25" t="s">
        <v>315</v>
      </c>
      <c r="M830" s="25" t="s">
        <v>315</v>
      </c>
      <c r="N830" s="25" t="s">
        <v>315</v>
      </c>
      <c r="O830" s="25" t="s">
        <v>315</v>
      </c>
      <c r="P830" s="25" t="s">
        <v>117</v>
      </c>
      <c r="Q830" s="25" t="s">
        <v>116</v>
      </c>
      <c r="R830" s="25" t="s">
        <v>316</v>
      </c>
      <c r="S830" s="25" t="s">
        <v>314</v>
      </c>
      <c r="T830" s="25" t="s">
        <v>317</v>
      </c>
      <c r="U830" s="25" t="s">
        <v>317</v>
      </c>
      <c r="V830" s="25" t="s">
        <v>317</v>
      </c>
      <c r="W830" s="149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</v>
      </c>
    </row>
    <row r="831" spans="1:65">
      <c r="A831" s="29"/>
      <c r="B831" s="18">
        <v>1</v>
      </c>
      <c r="C831" s="14">
        <v>1</v>
      </c>
      <c r="D831" s="143">
        <v>10</v>
      </c>
      <c r="E831" s="21">
        <v>10.7</v>
      </c>
      <c r="F831" s="21">
        <v>9.2731313775027822</v>
      </c>
      <c r="G831" s="21">
        <v>8.0227931876297998</v>
      </c>
      <c r="H831" s="21">
        <v>8.6999999999999993</v>
      </c>
      <c r="I831" s="21">
        <v>9.1</v>
      </c>
      <c r="J831" s="143">
        <v>10</v>
      </c>
      <c r="K831" s="21">
        <v>10.8</v>
      </c>
      <c r="L831" s="21">
        <v>9.5</v>
      </c>
      <c r="M831" s="21">
        <v>9.4</v>
      </c>
      <c r="N831" s="21">
        <v>10.199999999999999</v>
      </c>
      <c r="O831" s="21">
        <v>9.8000000000000007</v>
      </c>
      <c r="P831" s="21">
        <v>9</v>
      </c>
      <c r="Q831" s="21">
        <v>8.5</v>
      </c>
      <c r="R831" s="21">
        <v>9.2707225065297436</v>
      </c>
      <c r="S831" s="21">
        <v>8.7500916270183069</v>
      </c>
      <c r="T831" s="21">
        <v>8.8000000000000007</v>
      </c>
      <c r="U831" s="21">
        <v>8.4</v>
      </c>
      <c r="V831" s="21">
        <v>9.1</v>
      </c>
      <c r="W831" s="149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44">
        <v>10</v>
      </c>
      <c r="E832" s="11">
        <v>10.3</v>
      </c>
      <c r="F832" s="11">
        <v>9.5678519768114221</v>
      </c>
      <c r="G832" s="11">
        <v>8.0795084051654094</v>
      </c>
      <c r="H832" s="11">
        <v>8.4</v>
      </c>
      <c r="I832" s="11">
        <v>9</v>
      </c>
      <c r="J832" s="144">
        <v>10</v>
      </c>
      <c r="K832" s="11">
        <v>10.7</v>
      </c>
      <c r="L832" s="11">
        <v>9.8000000000000007</v>
      </c>
      <c r="M832" s="11">
        <v>10.199999999999999</v>
      </c>
      <c r="N832" s="11">
        <v>9.6999999999999993</v>
      </c>
      <c r="O832" s="11">
        <v>10</v>
      </c>
      <c r="P832" s="11">
        <v>9</v>
      </c>
      <c r="Q832" s="11">
        <v>8.4</v>
      </c>
      <c r="R832" s="11">
        <v>9.0816903222866987</v>
      </c>
      <c r="S832" s="11">
        <v>8.9698098455365649</v>
      </c>
      <c r="T832" s="11">
        <v>8.6</v>
      </c>
      <c r="U832" s="11">
        <v>8.4</v>
      </c>
      <c r="V832" s="11">
        <v>8.1999999999999993</v>
      </c>
      <c r="W832" s="149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 t="e">
        <v>#N/A</v>
      </c>
    </row>
    <row r="833" spans="1:65">
      <c r="A833" s="29"/>
      <c r="B833" s="19">
        <v>1</v>
      </c>
      <c r="C833" s="9">
        <v>3</v>
      </c>
      <c r="D833" s="144">
        <v>10</v>
      </c>
      <c r="E833" s="11">
        <v>10.5</v>
      </c>
      <c r="F833" s="11">
        <v>9.5445972039139999</v>
      </c>
      <c r="G833" s="11">
        <v>8.0891205218589999</v>
      </c>
      <c r="H833" s="11">
        <v>8.1999999999999993</v>
      </c>
      <c r="I833" s="11">
        <v>8.8000000000000007</v>
      </c>
      <c r="J833" s="144">
        <v>10</v>
      </c>
      <c r="K833" s="11">
        <v>10.8</v>
      </c>
      <c r="L833" s="11">
        <v>9.4</v>
      </c>
      <c r="M833" s="11">
        <v>10.6</v>
      </c>
      <c r="N833" s="11">
        <v>10</v>
      </c>
      <c r="O833" s="11">
        <v>10.199999999999999</v>
      </c>
      <c r="P833" s="11">
        <v>8.9</v>
      </c>
      <c r="Q833" s="11">
        <v>8.5</v>
      </c>
      <c r="R833" s="11">
        <v>9.1485682267777975</v>
      </c>
      <c r="S833" s="11">
        <v>7.9628578515643804</v>
      </c>
      <c r="T833" s="11">
        <v>8.9</v>
      </c>
      <c r="U833" s="11">
        <v>8.9</v>
      </c>
      <c r="V833" s="11">
        <v>8.4</v>
      </c>
      <c r="W833" s="149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44">
        <v>10</v>
      </c>
      <c r="E834" s="11">
        <v>10.5</v>
      </c>
      <c r="F834" s="11">
        <v>9.4960807726179119</v>
      </c>
      <c r="G834" s="11">
        <v>8.0443816847115794</v>
      </c>
      <c r="H834" s="11">
        <v>8.1999999999999993</v>
      </c>
      <c r="I834" s="11">
        <v>9.3000000000000007</v>
      </c>
      <c r="J834" s="144">
        <v>10</v>
      </c>
      <c r="K834" s="11">
        <v>11</v>
      </c>
      <c r="L834" s="11">
        <v>9.4</v>
      </c>
      <c r="M834" s="11">
        <v>10.1</v>
      </c>
      <c r="N834" s="11">
        <v>10.4</v>
      </c>
      <c r="O834" s="11">
        <v>10.4</v>
      </c>
      <c r="P834" s="11">
        <v>9.1999999999999993</v>
      </c>
      <c r="Q834" s="11">
        <v>8.5</v>
      </c>
      <c r="R834" s="11">
        <v>9.0541603579809546</v>
      </c>
      <c r="S834" s="11">
        <v>8.677774258611695</v>
      </c>
      <c r="T834" s="11">
        <v>8.8000000000000007</v>
      </c>
      <c r="U834" s="11">
        <v>8.8000000000000007</v>
      </c>
      <c r="V834" s="11">
        <v>8.6999999999999993</v>
      </c>
      <c r="W834" s="149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9.2440434908981075</v>
      </c>
    </row>
    <row r="835" spans="1:65">
      <c r="A835" s="29"/>
      <c r="B835" s="19">
        <v>1</v>
      </c>
      <c r="C835" s="9">
        <v>5</v>
      </c>
      <c r="D835" s="144">
        <v>9</v>
      </c>
      <c r="E835" s="11">
        <v>11</v>
      </c>
      <c r="F835" s="11">
        <v>9.6777244594419916</v>
      </c>
      <c r="G835" s="11">
        <v>8.028789859962</v>
      </c>
      <c r="H835" s="11">
        <v>8.4</v>
      </c>
      <c r="I835" s="11">
        <v>8.8000000000000007</v>
      </c>
      <c r="J835" s="144">
        <v>10</v>
      </c>
      <c r="K835" s="11">
        <v>10.4</v>
      </c>
      <c r="L835" s="11">
        <v>9.3000000000000007</v>
      </c>
      <c r="M835" s="11">
        <v>9.6</v>
      </c>
      <c r="N835" s="11">
        <v>10.5</v>
      </c>
      <c r="O835" s="11">
        <v>9.9</v>
      </c>
      <c r="P835" s="11">
        <v>9.1</v>
      </c>
      <c r="Q835" s="11">
        <v>8.5</v>
      </c>
      <c r="R835" s="11">
        <v>9.1263763890974161</v>
      </c>
      <c r="S835" s="11">
        <v>8.2034022344936055</v>
      </c>
      <c r="T835" s="11">
        <v>8.6999999999999993</v>
      </c>
      <c r="U835" s="11">
        <v>9.1</v>
      </c>
      <c r="V835" s="11">
        <v>8.5</v>
      </c>
      <c r="W835" s="149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173</v>
      </c>
    </row>
    <row r="836" spans="1:65">
      <c r="A836" s="29"/>
      <c r="B836" s="19">
        <v>1</v>
      </c>
      <c r="C836" s="9">
        <v>6</v>
      </c>
      <c r="D836" s="144">
        <v>10</v>
      </c>
      <c r="E836" s="11">
        <v>10.7</v>
      </c>
      <c r="F836" s="11">
        <v>9.4820345241634616</v>
      </c>
      <c r="G836" s="11">
        <v>8.0458824249117402</v>
      </c>
      <c r="H836" s="11">
        <v>8.6999999999999993</v>
      </c>
      <c r="I836" s="11">
        <v>8.6</v>
      </c>
      <c r="J836" s="144">
        <v>10</v>
      </c>
      <c r="K836" s="11">
        <v>10.8</v>
      </c>
      <c r="L836" s="11">
        <v>9.3000000000000007</v>
      </c>
      <c r="M836" s="11">
        <v>10.4</v>
      </c>
      <c r="N836" s="11">
        <v>10.4</v>
      </c>
      <c r="O836" s="11">
        <v>9.9</v>
      </c>
      <c r="P836" s="11">
        <v>9.1999999999999993</v>
      </c>
      <c r="Q836" s="11">
        <v>8.5</v>
      </c>
      <c r="R836" s="11">
        <v>9.2528815951838421</v>
      </c>
      <c r="S836" s="11">
        <v>8.3422044578350665</v>
      </c>
      <c r="T836" s="11">
        <v>8.5</v>
      </c>
      <c r="U836" s="11">
        <v>8.6</v>
      </c>
      <c r="V836" s="11">
        <v>8.1999999999999993</v>
      </c>
      <c r="W836" s="149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20" t="s">
        <v>258</v>
      </c>
      <c r="C837" s="12"/>
      <c r="D837" s="22">
        <v>9.8333333333333339</v>
      </c>
      <c r="E837" s="22">
        <v>10.616666666666667</v>
      </c>
      <c r="F837" s="22">
        <v>9.5069033857419267</v>
      </c>
      <c r="G837" s="22">
        <v>8.0517460140399209</v>
      </c>
      <c r="H837" s="22">
        <v>8.4333333333333318</v>
      </c>
      <c r="I837" s="22">
        <v>8.9333333333333336</v>
      </c>
      <c r="J837" s="22">
        <v>10</v>
      </c>
      <c r="K837" s="22">
        <v>10.75</v>
      </c>
      <c r="L837" s="22">
        <v>9.4500000000000011</v>
      </c>
      <c r="M837" s="22">
        <v>10.050000000000001</v>
      </c>
      <c r="N837" s="22">
        <v>10.199999999999999</v>
      </c>
      <c r="O837" s="22">
        <v>10.033333333333333</v>
      </c>
      <c r="P837" s="22">
        <v>9.0666666666666647</v>
      </c>
      <c r="Q837" s="22">
        <v>8.4833333333333325</v>
      </c>
      <c r="R837" s="22">
        <v>9.1557332329760754</v>
      </c>
      <c r="S837" s="22">
        <v>8.4843567125099373</v>
      </c>
      <c r="T837" s="22">
        <v>8.7166666666666668</v>
      </c>
      <c r="U837" s="22">
        <v>8.7000000000000011</v>
      </c>
      <c r="V837" s="22">
        <v>8.5166666666666657</v>
      </c>
      <c r="W837" s="149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259</v>
      </c>
      <c r="C838" s="28"/>
      <c r="D838" s="11">
        <v>10</v>
      </c>
      <c r="E838" s="11">
        <v>10.6</v>
      </c>
      <c r="F838" s="11">
        <v>9.520338988265955</v>
      </c>
      <c r="G838" s="11">
        <v>8.0451320548116598</v>
      </c>
      <c r="H838" s="11">
        <v>8.4</v>
      </c>
      <c r="I838" s="11">
        <v>8.9</v>
      </c>
      <c r="J838" s="11">
        <v>10</v>
      </c>
      <c r="K838" s="11">
        <v>10.8</v>
      </c>
      <c r="L838" s="11">
        <v>9.4</v>
      </c>
      <c r="M838" s="11">
        <v>10.149999999999999</v>
      </c>
      <c r="N838" s="11">
        <v>10.3</v>
      </c>
      <c r="O838" s="11">
        <v>9.9499999999999993</v>
      </c>
      <c r="P838" s="11">
        <v>9.0500000000000007</v>
      </c>
      <c r="Q838" s="11">
        <v>8.5</v>
      </c>
      <c r="R838" s="11">
        <v>9.1374723079376068</v>
      </c>
      <c r="S838" s="11">
        <v>8.5099893582233808</v>
      </c>
      <c r="T838" s="11">
        <v>8.75</v>
      </c>
      <c r="U838" s="11">
        <v>8.6999999999999993</v>
      </c>
      <c r="V838" s="11">
        <v>8.4499999999999993</v>
      </c>
      <c r="W838" s="149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260</v>
      </c>
      <c r="C839" s="28"/>
      <c r="D839" s="23">
        <v>0.40824829046386302</v>
      </c>
      <c r="E839" s="23">
        <v>0.24013884872437141</v>
      </c>
      <c r="F839" s="23">
        <v>0.13394053529009992</v>
      </c>
      <c r="G839" s="23">
        <v>2.6912712188953521E-2</v>
      </c>
      <c r="H839" s="23">
        <v>0.22509257354845502</v>
      </c>
      <c r="I839" s="23">
        <v>0.25033311140691461</v>
      </c>
      <c r="J839" s="23">
        <v>0</v>
      </c>
      <c r="K839" s="23">
        <v>0.19748417658131498</v>
      </c>
      <c r="L839" s="23">
        <v>0.18708286933869703</v>
      </c>
      <c r="M839" s="23">
        <v>0.46368092477478512</v>
      </c>
      <c r="N839" s="23">
        <v>0.30331501776206232</v>
      </c>
      <c r="O839" s="23">
        <v>0.22509257354845486</v>
      </c>
      <c r="P839" s="23">
        <v>0.12110601416389923</v>
      </c>
      <c r="Q839" s="23">
        <v>4.0824829046386159E-2</v>
      </c>
      <c r="R839" s="23">
        <v>8.8738830808748614E-2</v>
      </c>
      <c r="S839" s="23">
        <v>0.37809889724469092</v>
      </c>
      <c r="T839" s="23">
        <v>0.14719601443879776</v>
      </c>
      <c r="U839" s="23">
        <v>0.2828427124746189</v>
      </c>
      <c r="V839" s="23">
        <v>0.3430257521916783</v>
      </c>
      <c r="W839" s="199"/>
      <c r="X839" s="200"/>
      <c r="Y839" s="200"/>
      <c r="Z839" s="200"/>
      <c r="AA839" s="200"/>
      <c r="AB839" s="200"/>
      <c r="AC839" s="200"/>
      <c r="AD839" s="200"/>
      <c r="AE839" s="200"/>
      <c r="AF839" s="200"/>
      <c r="AG839" s="200"/>
      <c r="AH839" s="200"/>
      <c r="AI839" s="200"/>
      <c r="AJ839" s="200"/>
      <c r="AK839" s="200"/>
      <c r="AL839" s="200"/>
      <c r="AM839" s="200"/>
      <c r="AN839" s="200"/>
      <c r="AO839" s="200"/>
      <c r="AP839" s="200"/>
      <c r="AQ839" s="200"/>
      <c r="AR839" s="200"/>
      <c r="AS839" s="200"/>
      <c r="AT839" s="200"/>
      <c r="AU839" s="200"/>
      <c r="AV839" s="200"/>
      <c r="AW839" s="200"/>
      <c r="AX839" s="200"/>
      <c r="AY839" s="200"/>
      <c r="AZ839" s="200"/>
      <c r="BA839" s="200"/>
      <c r="BB839" s="200"/>
      <c r="BC839" s="200"/>
      <c r="BD839" s="200"/>
      <c r="BE839" s="200"/>
      <c r="BF839" s="200"/>
      <c r="BG839" s="200"/>
      <c r="BH839" s="200"/>
      <c r="BI839" s="200"/>
      <c r="BJ839" s="200"/>
      <c r="BK839" s="200"/>
      <c r="BL839" s="200"/>
      <c r="BM839" s="56"/>
    </row>
    <row r="840" spans="1:65">
      <c r="A840" s="29"/>
      <c r="B840" s="3" t="s">
        <v>86</v>
      </c>
      <c r="C840" s="28"/>
      <c r="D840" s="13">
        <v>4.1516775301409799E-2</v>
      </c>
      <c r="E840" s="13">
        <v>2.2619043835890557E-2</v>
      </c>
      <c r="F840" s="13">
        <v>1.4088765800542222E-2</v>
      </c>
      <c r="G840" s="13">
        <v>3.342469092048547E-3</v>
      </c>
      <c r="H840" s="13">
        <v>2.669081899784052E-2</v>
      </c>
      <c r="I840" s="13">
        <v>2.8022363217191933E-2</v>
      </c>
      <c r="J840" s="13">
        <v>0</v>
      </c>
      <c r="K840" s="13">
        <v>1.8370621077331627E-2</v>
      </c>
      <c r="L840" s="13">
        <v>1.9797129030549948E-2</v>
      </c>
      <c r="M840" s="13">
        <v>4.6137405450227369E-2</v>
      </c>
      <c r="N840" s="13">
        <v>2.9736766447261014E-2</v>
      </c>
      <c r="O840" s="13">
        <v>2.243447576894899E-2</v>
      </c>
      <c r="P840" s="13">
        <v>1.3357280973959476E-2</v>
      </c>
      <c r="Q840" s="13">
        <v>4.8123570585131038E-3</v>
      </c>
      <c r="R840" s="13">
        <v>9.6921599341862879E-3</v>
      </c>
      <c r="S840" s="13">
        <v>4.4564238640178236E-2</v>
      </c>
      <c r="T840" s="13">
        <v>1.6886732057988272E-2</v>
      </c>
      <c r="U840" s="13">
        <v>3.2510656606278027E-2</v>
      </c>
      <c r="V840" s="13">
        <v>4.0276996343445601E-2</v>
      </c>
      <c r="W840" s="149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261</v>
      </c>
      <c r="C841" s="28"/>
      <c r="D841" s="13">
        <v>6.3748060360756087E-2</v>
      </c>
      <c r="E841" s="13">
        <v>0.14848731262678228</v>
      </c>
      <c r="F841" s="13">
        <v>2.8435596944414776E-2</v>
      </c>
      <c r="G841" s="13">
        <v>-0.12898008085229684</v>
      </c>
      <c r="H841" s="13">
        <v>-8.7700816029589124E-2</v>
      </c>
      <c r="I841" s="13">
        <v>-3.3611931604465739E-2</v>
      </c>
      <c r="J841" s="13">
        <v>8.1777688502463697E-2</v>
      </c>
      <c r="K841" s="13">
        <v>0.1629110151401485</v>
      </c>
      <c r="L841" s="13">
        <v>2.227991563482834E-2</v>
      </c>
      <c r="M841" s="13">
        <v>8.7186576944976002E-2</v>
      </c>
      <c r="N841" s="13">
        <v>0.10341324227251292</v>
      </c>
      <c r="O841" s="13">
        <v>8.5383614130805308E-2</v>
      </c>
      <c r="P841" s="13">
        <v>-1.9188229091099851E-2</v>
      </c>
      <c r="Q841" s="13">
        <v>-8.2291927587076708E-2</v>
      </c>
      <c r="R841" s="13">
        <v>-9.553206668595271E-3</v>
      </c>
      <c r="S841" s="13">
        <v>-8.2181220711063818E-2</v>
      </c>
      <c r="T841" s="13">
        <v>-5.7050448188685765E-2</v>
      </c>
      <c r="U841" s="13">
        <v>-5.8853411002856459E-2</v>
      </c>
      <c r="V841" s="13">
        <v>-7.8686001958735208E-2</v>
      </c>
      <c r="W841" s="149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45" t="s">
        <v>262</v>
      </c>
      <c r="C842" s="46"/>
      <c r="D842" s="44" t="s">
        <v>263</v>
      </c>
      <c r="E842" s="44">
        <v>1.79</v>
      </c>
      <c r="F842" s="44">
        <v>0.51</v>
      </c>
      <c r="G842" s="44">
        <v>1.18</v>
      </c>
      <c r="H842" s="44">
        <v>0.73</v>
      </c>
      <c r="I842" s="44">
        <v>0.15</v>
      </c>
      <c r="J842" s="44" t="s">
        <v>263</v>
      </c>
      <c r="K842" s="44">
        <v>1.95</v>
      </c>
      <c r="L842" s="44">
        <v>0.44</v>
      </c>
      <c r="M842" s="44">
        <v>1.1399999999999999</v>
      </c>
      <c r="N842" s="44">
        <v>1.31</v>
      </c>
      <c r="O842" s="44">
        <v>1.1200000000000001</v>
      </c>
      <c r="P842" s="44">
        <v>0</v>
      </c>
      <c r="Q842" s="44">
        <v>0.68</v>
      </c>
      <c r="R842" s="44">
        <v>0.1</v>
      </c>
      <c r="S842" s="44">
        <v>0.67</v>
      </c>
      <c r="T842" s="44">
        <v>0.41</v>
      </c>
      <c r="U842" s="44">
        <v>0.42</v>
      </c>
      <c r="V842" s="44">
        <v>0.64</v>
      </c>
      <c r="W842" s="149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0" t="s">
        <v>328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BM843" s="55"/>
    </row>
    <row r="844" spans="1:65">
      <c r="BM844" s="55"/>
    </row>
    <row r="845" spans="1:65" ht="15">
      <c r="B845" s="8" t="s">
        <v>608</v>
      </c>
      <c r="BM845" s="27" t="s">
        <v>66</v>
      </c>
    </row>
    <row r="846" spans="1:65" ht="15">
      <c r="A846" s="24" t="s">
        <v>61</v>
      </c>
      <c r="B846" s="18" t="s">
        <v>111</v>
      </c>
      <c r="C846" s="15" t="s">
        <v>112</v>
      </c>
      <c r="D846" s="16" t="s">
        <v>223</v>
      </c>
      <c r="E846" s="17" t="s">
        <v>223</v>
      </c>
      <c r="F846" s="17" t="s">
        <v>223</v>
      </c>
      <c r="G846" s="17" t="s">
        <v>223</v>
      </c>
      <c r="H846" s="17" t="s">
        <v>223</v>
      </c>
      <c r="I846" s="17" t="s">
        <v>223</v>
      </c>
      <c r="J846" s="17" t="s">
        <v>223</v>
      </c>
      <c r="K846" s="17" t="s">
        <v>223</v>
      </c>
      <c r="L846" s="17" t="s">
        <v>223</v>
      </c>
      <c r="M846" s="17" t="s">
        <v>223</v>
      </c>
      <c r="N846" s="17" t="s">
        <v>223</v>
      </c>
      <c r="O846" s="17" t="s">
        <v>223</v>
      </c>
      <c r="P846" s="17" t="s">
        <v>223</v>
      </c>
      <c r="Q846" s="17" t="s">
        <v>223</v>
      </c>
      <c r="R846" s="17" t="s">
        <v>223</v>
      </c>
      <c r="S846" s="17" t="s">
        <v>223</v>
      </c>
      <c r="T846" s="17" t="s">
        <v>223</v>
      </c>
      <c r="U846" s="17" t="s">
        <v>223</v>
      </c>
      <c r="V846" s="14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 t="s">
        <v>224</v>
      </c>
      <c r="C847" s="9" t="s">
        <v>224</v>
      </c>
      <c r="D847" s="147" t="s">
        <v>226</v>
      </c>
      <c r="E847" s="148" t="s">
        <v>227</v>
      </c>
      <c r="F847" s="148" t="s">
        <v>230</v>
      </c>
      <c r="G847" s="148" t="s">
        <v>231</v>
      </c>
      <c r="H847" s="148" t="s">
        <v>234</v>
      </c>
      <c r="I847" s="148" t="s">
        <v>235</v>
      </c>
      <c r="J847" s="148" t="s">
        <v>236</v>
      </c>
      <c r="K847" s="148" t="s">
        <v>237</v>
      </c>
      <c r="L847" s="148" t="s">
        <v>264</v>
      </c>
      <c r="M847" s="148" t="s">
        <v>238</v>
      </c>
      <c r="N847" s="148" t="s">
        <v>239</v>
      </c>
      <c r="O847" s="148" t="s">
        <v>240</v>
      </c>
      <c r="P847" s="148" t="s">
        <v>241</v>
      </c>
      <c r="Q847" s="148" t="s">
        <v>243</v>
      </c>
      <c r="R847" s="148" t="s">
        <v>244</v>
      </c>
      <c r="S847" s="148" t="s">
        <v>245</v>
      </c>
      <c r="T847" s="148" t="s">
        <v>246</v>
      </c>
      <c r="U847" s="148" t="s">
        <v>249</v>
      </c>
      <c r="V847" s="149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s">
        <v>3</v>
      </c>
    </row>
    <row r="848" spans="1:65">
      <c r="A848" s="29"/>
      <c r="B848" s="19"/>
      <c r="C848" s="9"/>
      <c r="D848" s="10" t="s">
        <v>312</v>
      </c>
      <c r="E848" s="11" t="s">
        <v>266</v>
      </c>
      <c r="F848" s="11" t="s">
        <v>312</v>
      </c>
      <c r="G848" s="11" t="s">
        <v>266</v>
      </c>
      <c r="H848" s="11" t="s">
        <v>266</v>
      </c>
      <c r="I848" s="11" t="s">
        <v>266</v>
      </c>
      <c r="J848" s="11" t="s">
        <v>266</v>
      </c>
      <c r="K848" s="11" t="s">
        <v>266</v>
      </c>
      <c r="L848" s="11" t="s">
        <v>266</v>
      </c>
      <c r="M848" s="11" t="s">
        <v>266</v>
      </c>
      <c r="N848" s="11" t="s">
        <v>312</v>
      </c>
      <c r="O848" s="11" t="s">
        <v>266</v>
      </c>
      <c r="P848" s="11" t="s">
        <v>266</v>
      </c>
      <c r="Q848" s="11" t="s">
        <v>312</v>
      </c>
      <c r="R848" s="11" t="s">
        <v>312</v>
      </c>
      <c r="S848" s="11" t="s">
        <v>266</v>
      </c>
      <c r="T848" s="11" t="s">
        <v>312</v>
      </c>
      <c r="U848" s="11" t="s">
        <v>313</v>
      </c>
      <c r="V848" s="149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/>
      <c r="C849" s="9"/>
      <c r="D849" s="25" t="s">
        <v>314</v>
      </c>
      <c r="E849" s="25" t="s">
        <v>315</v>
      </c>
      <c r="F849" s="25" t="s">
        <v>315</v>
      </c>
      <c r="G849" s="25" t="s">
        <v>315</v>
      </c>
      <c r="H849" s="25" t="s">
        <v>315</v>
      </c>
      <c r="I849" s="25" t="s">
        <v>315</v>
      </c>
      <c r="J849" s="25" t="s">
        <v>315</v>
      </c>
      <c r="K849" s="25" t="s">
        <v>315</v>
      </c>
      <c r="L849" s="25" t="s">
        <v>315</v>
      </c>
      <c r="M849" s="25" t="s">
        <v>117</v>
      </c>
      <c r="N849" s="25" t="s">
        <v>315</v>
      </c>
      <c r="O849" s="25" t="s">
        <v>116</v>
      </c>
      <c r="P849" s="25" t="s">
        <v>316</v>
      </c>
      <c r="Q849" s="25" t="s">
        <v>314</v>
      </c>
      <c r="R849" s="25" t="s">
        <v>317</v>
      </c>
      <c r="S849" s="25" t="s">
        <v>317</v>
      </c>
      <c r="T849" s="25" t="s">
        <v>317</v>
      </c>
      <c r="U849" s="25" t="s">
        <v>316</v>
      </c>
      <c r="V849" s="149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2</v>
      </c>
    </row>
    <row r="850" spans="1:65">
      <c r="A850" s="29"/>
      <c r="B850" s="18">
        <v>1</v>
      </c>
      <c r="C850" s="14">
        <v>1</v>
      </c>
      <c r="D850" s="207">
        <v>28</v>
      </c>
      <c r="E850" s="208">
        <v>35</v>
      </c>
      <c r="F850" s="207">
        <v>31.3</v>
      </c>
      <c r="G850" s="207">
        <v>26.1</v>
      </c>
      <c r="H850" s="207">
        <v>29.1</v>
      </c>
      <c r="I850" s="207">
        <v>29.1</v>
      </c>
      <c r="J850" s="207">
        <v>27.1</v>
      </c>
      <c r="K850" s="207">
        <v>31.3</v>
      </c>
      <c r="L850" s="207">
        <v>31.4</v>
      </c>
      <c r="M850" s="207">
        <v>28</v>
      </c>
      <c r="N850" s="207">
        <v>29.29</v>
      </c>
      <c r="O850" s="207">
        <v>29</v>
      </c>
      <c r="P850" s="207">
        <v>29.038369703552725</v>
      </c>
      <c r="Q850" s="207">
        <v>33.349554493043676</v>
      </c>
      <c r="R850" s="208">
        <v>35</v>
      </c>
      <c r="S850" s="207">
        <v>28</v>
      </c>
      <c r="T850" s="208">
        <v>22.4</v>
      </c>
      <c r="U850" s="208">
        <v>5.9930000000000003</v>
      </c>
      <c r="V850" s="209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  <c r="BI850" s="210"/>
      <c r="BJ850" s="210"/>
      <c r="BK850" s="210"/>
      <c r="BL850" s="210"/>
      <c r="BM850" s="211">
        <v>1</v>
      </c>
    </row>
    <row r="851" spans="1:65">
      <c r="A851" s="29"/>
      <c r="B851" s="19">
        <v>1</v>
      </c>
      <c r="C851" s="9">
        <v>2</v>
      </c>
      <c r="D851" s="212">
        <v>29</v>
      </c>
      <c r="E851" s="213">
        <v>33</v>
      </c>
      <c r="F851" s="212">
        <v>28.7</v>
      </c>
      <c r="G851" s="212">
        <v>26.7</v>
      </c>
      <c r="H851" s="212">
        <v>29.3</v>
      </c>
      <c r="I851" s="212">
        <v>29.8</v>
      </c>
      <c r="J851" s="212">
        <v>29.8</v>
      </c>
      <c r="K851" s="212">
        <v>30.2</v>
      </c>
      <c r="L851" s="212">
        <v>31.4</v>
      </c>
      <c r="M851" s="212">
        <v>29</v>
      </c>
      <c r="N851" s="212">
        <v>29.88</v>
      </c>
      <c r="O851" s="212">
        <v>29.1</v>
      </c>
      <c r="P851" s="212">
        <v>29.156314175224917</v>
      </c>
      <c r="Q851" s="212">
        <v>32.505831825153578</v>
      </c>
      <c r="R851" s="213">
        <v>36</v>
      </c>
      <c r="S851" s="212">
        <v>27</v>
      </c>
      <c r="T851" s="213">
        <v>21.3</v>
      </c>
      <c r="U851" s="213">
        <v>9.2170000000000005</v>
      </c>
      <c r="V851" s="209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211" t="e">
        <v>#N/A</v>
      </c>
    </row>
    <row r="852" spans="1:65">
      <c r="A852" s="29"/>
      <c r="B852" s="19">
        <v>1</v>
      </c>
      <c r="C852" s="9">
        <v>3</v>
      </c>
      <c r="D852" s="212">
        <v>29</v>
      </c>
      <c r="E852" s="213">
        <v>32</v>
      </c>
      <c r="F852" s="212">
        <v>29.3</v>
      </c>
      <c r="G852" s="212">
        <v>27</v>
      </c>
      <c r="H852" s="212">
        <v>30.3</v>
      </c>
      <c r="I852" s="212">
        <v>29.1</v>
      </c>
      <c r="J852" s="212">
        <v>30.9</v>
      </c>
      <c r="K852" s="212">
        <v>31</v>
      </c>
      <c r="L852" s="212">
        <v>32.9</v>
      </c>
      <c r="M852" s="212">
        <v>28</v>
      </c>
      <c r="N852" s="212">
        <v>30.19</v>
      </c>
      <c r="O852" s="212">
        <v>29</v>
      </c>
      <c r="P852" s="212">
        <v>28.942762660134129</v>
      </c>
      <c r="Q852" s="212">
        <v>28.676384398253489</v>
      </c>
      <c r="R852" s="213">
        <v>37</v>
      </c>
      <c r="S852" s="212">
        <v>28</v>
      </c>
      <c r="T852" s="213">
        <v>21.6</v>
      </c>
      <c r="U852" s="213">
        <v>7.31</v>
      </c>
      <c r="V852" s="209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  <c r="AH852" s="210"/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  <c r="BI852" s="210"/>
      <c r="BJ852" s="210"/>
      <c r="BK852" s="210"/>
      <c r="BL852" s="210"/>
      <c r="BM852" s="211">
        <v>16</v>
      </c>
    </row>
    <row r="853" spans="1:65">
      <c r="A853" s="29"/>
      <c r="B853" s="19">
        <v>1</v>
      </c>
      <c r="C853" s="9">
        <v>4</v>
      </c>
      <c r="D853" s="212">
        <v>28</v>
      </c>
      <c r="E853" s="213">
        <v>33</v>
      </c>
      <c r="F853" s="212">
        <v>27.3</v>
      </c>
      <c r="G853" s="212">
        <v>25.5</v>
      </c>
      <c r="H853" s="212">
        <v>30.4</v>
      </c>
      <c r="I853" s="212">
        <v>27.9</v>
      </c>
      <c r="J853" s="212">
        <v>30.2</v>
      </c>
      <c r="K853" s="212">
        <v>31.899999999999995</v>
      </c>
      <c r="L853" s="212">
        <v>33.1</v>
      </c>
      <c r="M853" s="212">
        <v>29</v>
      </c>
      <c r="N853" s="212">
        <v>29.9</v>
      </c>
      <c r="O853" s="212">
        <v>29.1</v>
      </c>
      <c r="P853" s="212">
        <v>29.466911710505833</v>
      </c>
      <c r="Q853" s="212">
        <v>32.095113715399506</v>
      </c>
      <c r="R853" s="213">
        <v>36</v>
      </c>
      <c r="S853" s="212">
        <v>28</v>
      </c>
      <c r="T853" s="213">
        <v>21.9</v>
      </c>
      <c r="U853" s="213">
        <v>7.109</v>
      </c>
      <c r="V853" s="209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211">
        <v>29.386086095800749</v>
      </c>
    </row>
    <row r="854" spans="1:65">
      <c r="A854" s="29"/>
      <c r="B854" s="19">
        <v>1</v>
      </c>
      <c r="C854" s="9">
        <v>5</v>
      </c>
      <c r="D854" s="212">
        <v>28</v>
      </c>
      <c r="E854" s="213">
        <v>34</v>
      </c>
      <c r="F854" s="212">
        <v>28.5</v>
      </c>
      <c r="G854" s="212">
        <v>26.6</v>
      </c>
      <c r="H854" s="212">
        <v>29.8</v>
      </c>
      <c r="I854" s="212">
        <v>30.5</v>
      </c>
      <c r="J854" s="212">
        <v>29</v>
      </c>
      <c r="K854" s="212">
        <v>31.899999999999995</v>
      </c>
      <c r="L854" s="212">
        <v>31.6</v>
      </c>
      <c r="M854" s="212">
        <v>30</v>
      </c>
      <c r="N854" s="212">
        <v>29.51</v>
      </c>
      <c r="O854" s="212">
        <v>28.8</v>
      </c>
      <c r="P854" s="212">
        <v>29.13539676083289</v>
      </c>
      <c r="Q854" s="212">
        <v>29.594022331991884</v>
      </c>
      <c r="R854" s="213">
        <v>36</v>
      </c>
      <c r="S854" s="212">
        <v>29</v>
      </c>
      <c r="T854" s="213">
        <v>21.3</v>
      </c>
      <c r="U854" s="213">
        <v>9.3689999999999998</v>
      </c>
      <c r="V854" s="209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  <c r="AH854" s="210"/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  <c r="BI854" s="210"/>
      <c r="BJ854" s="210"/>
      <c r="BK854" s="210"/>
      <c r="BL854" s="210"/>
      <c r="BM854" s="211">
        <v>174</v>
      </c>
    </row>
    <row r="855" spans="1:65">
      <c r="A855" s="29"/>
      <c r="B855" s="19">
        <v>1</v>
      </c>
      <c r="C855" s="9">
        <v>6</v>
      </c>
      <c r="D855" s="212">
        <v>29</v>
      </c>
      <c r="E855" s="213">
        <v>35</v>
      </c>
      <c r="F855" s="212">
        <v>29.5</v>
      </c>
      <c r="G855" s="212">
        <v>27</v>
      </c>
      <c r="H855" s="212">
        <v>29.2</v>
      </c>
      <c r="I855" s="212">
        <v>28.9</v>
      </c>
      <c r="J855" s="212">
        <v>30.4</v>
      </c>
      <c r="K855" s="212">
        <v>31.7</v>
      </c>
      <c r="L855" s="212">
        <v>30.9</v>
      </c>
      <c r="M855" s="212">
        <v>29</v>
      </c>
      <c r="N855" s="212">
        <v>29.64</v>
      </c>
      <c r="O855" s="212">
        <v>29.2</v>
      </c>
      <c r="P855" s="212">
        <v>28.998455219783075</v>
      </c>
      <c r="Q855" s="212">
        <v>29.26211505338728</v>
      </c>
      <c r="R855" s="213">
        <v>36</v>
      </c>
      <c r="S855" s="212">
        <v>28</v>
      </c>
      <c r="T855" s="213">
        <v>20.3</v>
      </c>
      <c r="U855" s="213">
        <v>8.1639999999999997</v>
      </c>
      <c r="V855" s="209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  <c r="AH855" s="210"/>
      <c r="AI855" s="210"/>
      <c r="AJ855" s="210"/>
      <c r="AK855" s="210"/>
      <c r="AL855" s="210"/>
      <c r="AM855" s="210"/>
      <c r="AN855" s="210"/>
      <c r="AO855" s="210"/>
      <c r="AP855" s="210"/>
      <c r="AQ855" s="210"/>
      <c r="AR855" s="210"/>
      <c r="AS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F855" s="210"/>
      <c r="BG855" s="210"/>
      <c r="BH855" s="210"/>
      <c r="BI855" s="210"/>
      <c r="BJ855" s="210"/>
      <c r="BK855" s="210"/>
      <c r="BL855" s="210"/>
      <c r="BM855" s="215"/>
    </row>
    <row r="856" spans="1:65">
      <c r="A856" s="29"/>
      <c r="B856" s="20" t="s">
        <v>258</v>
      </c>
      <c r="C856" s="12"/>
      <c r="D856" s="216">
        <v>28.5</v>
      </c>
      <c r="E856" s="216">
        <v>33.666666666666664</v>
      </c>
      <c r="F856" s="216">
        <v>29.099999999999998</v>
      </c>
      <c r="G856" s="216">
        <v>26.483333333333334</v>
      </c>
      <c r="H856" s="216">
        <v>29.683333333333334</v>
      </c>
      <c r="I856" s="216">
        <v>29.216666666666669</v>
      </c>
      <c r="J856" s="216">
        <v>29.566666666666666</v>
      </c>
      <c r="K856" s="216">
        <v>31.333333333333329</v>
      </c>
      <c r="L856" s="216">
        <v>31.883333333333329</v>
      </c>
      <c r="M856" s="216">
        <v>28.833333333333332</v>
      </c>
      <c r="N856" s="216">
        <v>29.734999999999996</v>
      </c>
      <c r="O856" s="216">
        <v>29.033333333333331</v>
      </c>
      <c r="P856" s="216">
        <v>29.123035038338926</v>
      </c>
      <c r="Q856" s="216">
        <v>30.913836969538234</v>
      </c>
      <c r="R856" s="216">
        <v>36</v>
      </c>
      <c r="S856" s="216">
        <v>28</v>
      </c>
      <c r="T856" s="216">
        <v>21.466666666666669</v>
      </c>
      <c r="U856" s="216">
        <v>7.8603333333333332</v>
      </c>
      <c r="V856" s="209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  <c r="AH856" s="210"/>
      <c r="AI856" s="210"/>
      <c r="AJ856" s="210"/>
      <c r="AK856" s="210"/>
      <c r="AL856" s="210"/>
      <c r="AM856" s="210"/>
      <c r="AN856" s="210"/>
      <c r="AO856" s="210"/>
      <c r="AP856" s="210"/>
      <c r="AQ856" s="210"/>
      <c r="AR856" s="210"/>
      <c r="AS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F856" s="210"/>
      <c r="BG856" s="210"/>
      <c r="BH856" s="210"/>
      <c r="BI856" s="210"/>
      <c r="BJ856" s="210"/>
      <c r="BK856" s="210"/>
      <c r="BL856" s="210"/>
      <c r="BM856" s="215"/>
    </row>
    <row r="857" spans="1:65">
      <c r="A857" s="29"/>
      <c r="B857" s="3" t="s">
        <v>259</v>
      </c>
      <c r="C857" s="28"/>
      <c r="D857" s="212">
        <v>28.5</v>
      </c>
      <c r="E857" s="212">
        <v>33.5</v>
      </c>
      <c r="F857" s="212">
        <v>29</v>
      </c>
      <c r="G857" s="212">
        <v>26.65</v>
      </c>
      <c r="H857" s="212">
        <v>29.55</v>
      </c>
      <c r="I857" s="212">
        <v>29.1</v>
      </c>
      <c r="J857" s="212">
        <v>30</v>
      </c>
      <c r="K857" s="212">
        <v>31.5</v>
      </c>
      <c r="L857" s="212">
        <v>31.5</v>
      </c>
      <c r="M857" s="212">
        <v>29</v>
      </c>
      <c r="N857" s="212">
        <v>29.759999999999998</v>
      </c>
      <c r="O857" s="212">
        <v>29.05</v>
      </c>
      <c r="P857" s="212">
        <v>29.086883232192807</v>
      </c>
      <c r="Q857" s="212">
        <v>30.844568023695693</v>
      </c>
      <c r="R857" s="212">
        <v>36</v>
      </c>
      <c r="S857" s="212">
        <v>28</v>
      </c>
      <c r="T857" s="212">
        <v>21.450000000000003</v>
      </c>
      <c r="U857" s="212">
        <v>7.7370000000000001</v>
      </c>
      <c r="V857" s="209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  <c r="AH857" s="210"/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  <c r="BI857" s="210"/>
      <c r="BJ857" s="210"/>
      <c r="BK857" s="210"/>
      <c r="BL857" s="210"/>
      <c r="BM857" s="215"/>
    </row>
    <row r="858" spans="1:65">
      <c r="A858" s="29"/>
      <c r="B858" s="3" t="s">
        <v>260</v>
      </c>
      <c r="C858" s="28"/>
      <c r="D858" s="23">
        <v>0.54772255750516607</v>
      </c>
      <c r="E858" s="23">
        <v>1.2110601416389966</v>
      </c>
      <c r="F858" s="23">
        <v>1.3266499161421601</v>
      </c>
      <c r="G858" s="23">
        <v>0.58452259722500588</v>
      </c>
      <c r="H858" s="23">
        <v>0.57067211835402143</v>
      </c>
      <c r="I858" s="23">
        <v>0.87730648388500343</v>
      </c>
      <c r="J858" s="23">
        <v>1.3662601021279455</v>
      </c>
      <c r="K858" s="23">
        <v>0.6592925501373913</v>
      </c>
      <c r="L858" s="23">
        <v>0.89758936416752833</v>
      </c>
      <c r="M858" s="23">
        <v>0.752772652709081</v>
      </c>
      <c r="N858" s="23">
        <v>0.32029673741703968</v>
      </c>
      <c r="O858" s="23">
        <v>0.1366260102127945</v>
      </c>
      <c r="P858" s="23">
        <v>0.18692135204142019</v>
      </c>
      <c r="Q858" s="23">
        <v>1.9666658180511252</v>
      </c>
      <c r="R858" s="23">
        <v>0.63245553203367588</v>
      </c>
      <c r="S858" s="23">
        <v>0.63245553203367588</v>
      </c>
      <c r="T858" s="23">
        <v>0.70616334276615178</v>
      </c>
      <c r="U858" s="23">
        <v>1.3086737816074239</v>
      </c>
      <c r="V858" s="149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86</v>
      </c>
      <c r="C859" s="28"/>
      <c r="D859" s="13">
        <v>1.921833535105846E-2</v>
      </c>
      <c r="E859" s="13">
        <v>3.5972083415019701E-2</v>
      </c>
      <c r="F859" s="13">
        <v>4.5589344197325091E-2</v>
      </c>
      <c r="G859" s="13">
        <v>2.2071337843612555E-2</v>
      </c>
      <c r="H859" s="13">
        <v>1.9225338069197802E-2</v>
      </c>
      <c r="I859" s="13">
        <v>3.0027603555676099E-2</v>
      </c>
      <c r="J859" s="13">
        <v>4.6209473578171775E-2</v>
      </c>
      <c r="K859" s="13">
        <v>2.1041251600129512E-2</v>
      </c>
      <c r="L859" s="13">
        <v>2.815230624675991E-2</v>
      </c>
      <c r="M859" s="13">
        <v>2.6107722059274488E-2</v>
      </c>
      <c r="N859" s="13">
        <v>1.0771708001245661E-2</v>
      </c>
      <c r="O859" s="13">
        <v>4.7058327283396499E-3</v>
      </c>
      <c r="P859" s="13">
        <v>6.4183335217414036E-3</v>
      </c>
      <c r="Q859" s="13">
        <v>6.3617655096940284E-2</v>
      </c>
      <c r="R859" s="13">
        <v>1.7568209223157664E-2</v>
      </c>
      <c r="S859" s="13">
        <v>2.2587697572631283E-2</v>
      </c>
      <c r="T859" s="13">
        <v>3.2895807892833154E-2</v>
      </c>
      <c r="U859" s="13">
        <v>0.16649087590951495</v>
      </c>
      <c r="V859" s="149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261</v>
      </c>
      <c r="C860" s="28"/>
      <c r="D860" s="13">
        <v>-3.0153253240735922E-2</v>
      </c>
      <c r="E860" s="13">
        <v>0.14566691722439362</v>
      </c>
      <c r="F860" s="13">
        <v>-9.7354269931725357E-3</v>
      </c>
      <c r="G860" s="13">
        <v>-9.8779835906157465E-2</v>
      </c>
      <c r="H860" s="13">
        <v>1.0115237414180855E-2</v>
      </c>
      <c r="I860" s="13">
        <v>-5.7652941117017908E-3</v>
      </c>
      <c r="J860" s="13">
        <v>6.1451045327101106E-3</v>
      </c>
      <c r="K860" s="13">
        <v>6.6264259594980279E-2</v>
      </c>
      <c r="L860" s="13">
        <v>8.4980600321913347E-2</v>
      </c>
      <c r="M860" s="13">
        <v>-1.8810016436534016E-2</v>
      </c>
      <c r="N860" s="13">
        <v>1.1873439118831985E-2</v>
      </c>
      <c r="O860" s="13">
        <v>-1.2004074354012961E-2</v>
      </c>
      <c r="P860" s="13">
        <v>-8.9515513091555921E-3</v>
      </c>
      <c r="Q860" s="13">
        <v>5.1988919815892043E-2</v>
      </c>
      <c r="R860" s="13">
        <v>0.22506957485380719</v>
      </c>
      <c r="S860" s="13">
        <v>-4.7168108447038781E-2</v>
      </c>
      <c r="T860" s="13">
        <v>-0.26949554980939638</v>
      </c>
      <c r="U860" s="13">
        <v>-0.7325151329201145</v>
      </c>
      <c r="V860" s="149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45" t="s">
        <v>262</v>
      </c>
      <c r="C861" s="46"/>
      <c r="D861" s="44">
        <v>0.49</v>
      </c>
      <c r="E861" s="44">
        <v>3.3</v>
      </c>
      <c r="F861" s="44">
        <v>0.05</v>
      </c>
      <c r="G861" s="44">
        <v>1.97</v>
      </c>
      <c r="H861" s="44">
        <v>0.38</v>
      </c>
      <c r="I861" s="44">
        <v>0.03</v>
      </c>
      <c r="J861" s="44">
        <v>0.28999999999999998</v>
      </c>
      <c r="K861" s="44">
        <v>1.59</v>
      </c>
      <c r="L861" s="44">
        <v>1.99</v>
      </c>
      <c r="M861" s="44">
        <v>0.25</v>
      </c>
      <c r="N861" s="44">
        <v>0.41</v>
      </c>
      <c r="O861" s="44">
        <v>0.1</v>
      </c>
      <c r="P861" s="44">
        <v>0.03</v>
      </c>
      <c r="Q861" s="44">
        <v>1.28</v>
      </c>
      <c r="R861" s="44">
        <v>5.01</v>
      </c>
      <c r="S861" s="44">
        <v>0.86</v>
      </c>
      <c r="T861" s="44">
        <v>5.65</v>
      </c>
      <c r="U861" s="44">
        <v>15.62</v>
      </c>
      <c r="V861" s="149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BM862" s="55"/>
    </row>
    <row r="863" spans="1:65" ht="15">
      <c r="B863" s="8" t="s">
        <v>609</v>
      </c>
      <c r="BM863" s="27" t="s">
        <v>66</v>
      </c>
    </row>
    <row r="864" spans="1:65" ht="15">
      <c r="A864" s="24" t="s">
        <v>12</v>
      </c>
      <c r="B864" s="18" t="s">
        <v>111</v>
      </c>
      <c r="C864" s="15" t="s">
        <v>112</v>
      </c>
      <c r="D864" s="16" t="s">
        <v>223</v>
      </c>
      <c r="E864" s="17" t="s">
        <v>223</v>
      </c>
      <c r="F864" s="17" t="s">
        <v>223</v>
      </c>
      <c r="G864" s="17" t="s">
        <v>223</v>
      </c>
      <c r="H864" s="17" t="s">
        <v>223</v>
      </c>
      <c r="I864" s="17" t="s">
        <v>223</v>
      </c>
      <c r="J864" s="14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 t="s">
        <v>224</v>
      </c>
      <c r="C865" s="9" t="s">
        <v>224</v>
      </c>
      <c r="D865" s="147" t="s">
        <v>227</v>
      </c>
      <c r="E865" s="148" t="s">
        <v>228</v>
      </c>
      <c r="F865" s="148" t="s">
        <v>229</v>
      </c>
      <c r="G865" s="148" t="s">
        <v>230</v>
      </c>
      <c r="H865" s="148" t="s">
        <v>238</v>
      </c>
      <c r="I865" s="148" t="s">
        <v>241</v>
      </c>
      <c r="J865" s="14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s">
        <v>3</v>
      </c>
    </row>
    <row r="866" spans="1:65">
      <c r="A866" s="29"/>
      <c r="B866" s="19"/>
      <c r="C866" s="9"/>
      <c r="D866" s="10" t="s">
        <v>266</v>
      </c>
      <c r="E866" s="11" t="s">
        <v>266</v>
      </c>
      <c r="F866" s="11" t="s">
        <v>266</v>
      </c>
      <c r="G866" s="11" t="s">
        <v>312</v>
      </c>
      <c r="H866" s="11" t="s">
        <v>266</v>
      </c>
      <c r="I866" s="11" t="s">
        <v>266</v>
      </c>
      <c r="J866" s="14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9"/>
      <c r="C867" s="9"/>
      <c r="D867" s="25" t="s">
        <v>315</v>
      </c>
      <c r="E867" s="25" t="s">
        <v>316</v>
      </c>
      <c r="F867" s="25" t="s">
        <v>317</v>
      </c>
      <c r="G867" s="25" t="s">
        <v>315</v>
      </c>
      <c r="H867" s="25" t="s">
        <v>117</v>
      </c>
      <c r="I867" s="25" t="s">
        <v>316</v>
      </c>
      <c r="J867" s="14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</v>
      </c>
    </row>
    <row r="868" spans="1:65">
      <c r="A868" s="29"/>
      <c r="B868" s="18">
        <v>1</v>
      </c>
      <c r="C868" s="14">
        <v>1</v>
      </c>
      <c r="D868" s="21">
        <v>1.47</v>
      </c>
      <c r="E868" s="21">
        <v>1.6080992745283154</v>
      </c>
      <c r="F868" s="21">
        <v>1.2937476215324699</v>
      </c>
      <c r="G868" s="21">
        <v>1.3</v>
      </c>
      <c r="H868" s="21">
        <v>1.496</v>
      </c>
      <c r="I868" s="21">
        <v>1.2818646189576057</v>
      </c>
      <c r="J868" s="14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>
        <v>1</v>
      </c>
      <c r="C869" s="9">
        <v>2</v>
      </c>
      <c r="D869" s="11">
        <v>1.46</v>
      </c>
      <c r="E869" s="11">
        <v>1.5109327568351352</v>
      </c>
      <c r="F869" s="11">
        <v>1.31410216159659</v>
      </c>
      <c r="G869" s="11">
        <v>1.4</v>
      </c>
      <c r="H869" s="11">
        <v>1.5640000000000001</v>
      </c>
      <c r="I869" s="11">
        <v>1.2558040590348343</v>
      </c>
      <c r="J869" s="14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e">
        <v>#N/A</v>
      </c>
    </row>
    <row r="870" spans="1:65">
      <c r="A870" s="29"/>
      <c r="B870" s="19">
        <v>1</v>
      </c>
      <c r="C870" s="9">
        <v>3</v>
      </c>
      <c r="D870" s="11">
        <v>1.45</v>
      </c>
      <c r="E870" s="11">
        <v>1.5888843746979653</v>
      </c>
      <c r="F870" s="11">
        <v>1.34719000929826</v>
      </c>
      <c r="G870" s="11">
        <v>1.5</v>
      </c>
      <c r="H870" s="11">
        <v>1.452</v>
      </c>
      <c r="I870" s="11">
        <v>1.245605503198838</v>
      </c>
      <c r="J870" s="14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16</v>
      </c>
    </row>
    <row r="871" spans="1:65">
      <c r="A871" s="29"/>
      <c r="B871" s="19">
        <v>1</v>
      </c>
      <c r="C871" s="9">
        <v>4</v>
      </c>
      <c r="D871" s="11">
        <v>1.43</v>
      </c>
      <c r="E871" s="11">
        <v>1.63506339143403</v>
      </c>
      <c r="F871" s="11">
        <v>1.3142179659289801</v>
      </c>
      <c r="G871" s="11">
        <v>1.2</v>
      </c>
      <c r="H871" s="11">
        <v>1.571</v>
      </c>
      <c r="I871" s="11">
        <v>1.231062919879903</v>
      </c>
      <c r="J871" s="14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1.4220722651005258</v>
      </c>
    </row>
    <row r="872" spans="1:65">
      <c r="A872" s="29"/>
      <c r="B872" s="19">
        <v>1</v>
      </c>
      <c r="C872" s="9">
        <v>5</v>
      </c>
      <c r="D872" s="11">
        <v>1.46</v>
      </c>
      <c r="E872" s="11">
        <v>1.6173802978698353</v>
      </c>
      <c r="F872" s="11">
        <v>1.2935772748094401</v>
      </c>
      <c r="G872" s="11">
        <v>1.5</v>
      </c>
      <c r="H872" s="11">
        <v>1.5329999999999999</v>
      </c>
      <c r="I872" s="145">
        <v>1.1735679766889289</v>
      </c>
      <c r="J872" s="14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175</v>
      </c>
    </row>
    <row r="873" spans="1:65">
      <c r="A873" s="29"/>
      <c r="B873" s="19">
        <v>1</v>
      </c>
      <c r="C873" s="9">
        <v>6</v>
      </c>
      <c r="D873" s="11">
        <v>1.51</v>
      </c>
      <c r="E873" s="11">
        <v>1.5325582984200701</v>
      </c>
      <c r="F873" s="11">
        <v>1.2791709318163</v>
      </c>
      <c r="G873" s="11">
        <v>1.5</v>
      </c>
      <c r="H873" s="11">
        <v>1.5429999999999999</v>
      </c>
      <c r="I873" s="11">
        <v>1.2528938863051071</v>
      </c>
      <c r="J873" s="14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20" t="s">
        <v>258</v>
      </c>
      <c r="C874" s="12"/>
      <c r="D874" s="22">
        <v>1.4633333333333332</v>
      </c>
      <c r="E874" s="22">
        <v>1.5821530656308918</v>
      </c>
      <c r="F874" s="22">
        <v>1.3070009941636733</v>
      </c>
      <c r="G874" s="22">
        <v>1.4000000000000001</v>
      </c>
      <c r="H874" s="22">
        <v>1.5264999999999997</v>
      </c>
      <c r="I874" s="22">
        <v>1.2401331606775361</v>
      </c>
      <c r="J874" s="14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259</v>
      </c>
      <c r="C875" s="28"/>
      <c r="D875" s="11">
        <v>1.46</v>
      </c>
      <c r="E875" s="11">
        <v>1.5984918246131403</v>
      </c>
      <c r="F875" s="11">
        <v>1.3039248915645301</v>
      </c>
      <c r="G875" s="11">
        <v>1.45</v>
      </c>
      <c r="H875" s="11">
        <v>1.5379999999999998</v>
      </c>
      <c r="I875" s="11">
        <v>1.2492496947519727</v>
      </c>
      <c r="J875" s="14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260</v>
      </c>
      <c r="C876" s="28"/>
      <c r="D876" s="23">
        <v>2.6583202716502538E-2</v>
      </c>
      <c r="E876" s="23">
        <v>4.958013728374383E-2</v>
      </c>
      <c r="F876" s="23">
        <v>2.3866414458485485E-2</v>
      </c>
      <c r="G876" s="23">
        <v>0.12649110640673519</v>
      </c>
      <c r="H876" s="23">
        <v>4.5125380884819141E-2</v>
      </c>
      <c r="I876" s="23">
        <v>3.658706685232567E-2</v>
      </c>
      <c r="J876" s="199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  <c r="AA876" s="200"/>
      <c r="AB876" s="200"/>
      <c r="AC876" s="200"/>
      <c r="AD876" s="200"/>
      <c r="AE876" s="200"/>
      <c r="AF876" s="200"/>
      <c r="AG876" s="200"/>
      <c r="AH876" s="200"/>
      <c r="AI876" s="200"/>
      <c r="AJ876" s="200"/>
      <c r="AK876" s="200"/>
      <c r="AL876" s="200"/>
      <c r="AM876" s="200"/>
      <c r="AN876" s="200"/>
      <c r="AO876" s="200"/>
      <c r="AP876" s="200"/>
      <c r="AQ876" s="200"/>
      <c r="AR876" s="200"/>
      <c r="AS876" s="200"/>
      <c r="AT876" s="200"/>
      <c r="AU876" s="200"/>
      <c r="AV876" s="200"/>
      <c r="AW876" s="200"/>
      <c r="AX876" s="200"/>
      <c r="AY876" s="200"/>
      <c r="AZ876" s="200"/>
      <c r="BA876" s="200"/>
      <c r="BB876" s="200"/>
      <c r="BC876" s="200"/>
      <c r="BD876" s="200"/>
      <c r="BE876" s="200"/>
      <c r="BF876" s="200"/>
      <c r="BG876" s="200"/>
      <c r="BH876" s="200"/>
      <c r="BI876" s="200"/>
      <c r="BJ876" s="200"/>
      <c r="BK876" s="200"/>
      <c r="BL876" s="200"/>
      <c r="BM876" s="56"/>
    </row>
    <row r="877" spans="1:65">
      <c r="A877" s="29"/>
      <c r="B877" s="3" t="s">
        <v>86</v>
      </c>
      <c r="C877" s="28"/>
      <c r="D877" s="13">
        <v>1.8166197756152077E-2</v>
      </c>
      <c r="E877" s="13">
        <v>3.1337130623308874E-2</v>
      </c>
      <c r="F877" s="13">
        <v>1.826044093696897E-2</v>
      </c>
      <c r="G877" s="13">
        <v>9.0350790290525132E-2</v>
      </c>
      <c r="H877" s="13">
        <v>2.9561336970074778E-2</v>
      </c>
      <c r="I877" s="13">
        <v>2.950253086719868E-2</v>
      </c>
      <c r="J877" s="14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261</v>
      </c>
      <c r="C878" s="28"/>
      <c r="D878" s="13">
        <v>2.9014747875622637E-2</v>
      </c>
      <c r="E878" s="13">
        <v>0.11256868195727732</v>
      </c>
      <c r="F878" s="13">
        <v>-8.0918019260236451E-2</v>
      </c>
      <c r="G878" s="13">
        <v>-1.5521197932205855E-2</v>
      </c>
      <c r="H878" s="13">
        <v>7.3433493826062346E-2</v>
      </c>
      <c r="I878" s="13">
        <v>-0.12793942255116586</v>
      </c>
      <c r="J878" s="14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45" t="s">
        <v>262</v>
      </c>
      <c r="C879" s="46"/>
      <c r="D879" s="44">
        <v>0.19</v>
      </c>
      <c r="E879" s="44">
        <v>0.92</v>
      </c>
      <c r="F879" s="44">
        <v>0.77</v>
      </c>
      <c r="G879" s="44">
        <v>0.19</v>
      </c>
      <c r="H879" s="44">
        <v>0.57999999999999996</v>
      </c>
      <c r="I879" s="44">
        <v>1.18</v>
      </c>
      <c r="J879" s="14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0"/>
      <c r="C880" s="20"/>
      <c r="D880" s="20"/>
      <c r="E880" s="20"/>
      <c r="F880" s="20"/>
      <c r="G880" s="20"/>
      <c r="H880" s="20"/>
      <c r="I880" s="20"/>
      <c r="BM880" s="55"/>
    </row>
    <row r="881" spans="1:65" ht="15">
      <c r="B881" s="8" t="s">
        <v>610</v>
      </c>
      <c r="BM881" s="27" t="s">
        <v>66</v>
      </c>
    </row>
    <row r="882" spans="1:65" ht="15">
      <c r="A882" s="24" t="s">
        <v>15</v>
      </c>
      <c r="B882" s="18" t="s">
        <v>111</v>
      </c>
      <c r="C882" s="15" t="s">
        <v>112</v>
      </c>
      <c r="D882" s="16" t="s">
        <v>223</v>
      </c>
      <c r="E882" s="17" t="s">
        <v>223</v>
      </c>
      <c r="F882" s="17" t="s">
        <v>223</v>
      </c>
      <c r="G882" s="17" t="s">
        <v>223</v>
      </c>
      <c r="H882" s="17" t="s">
        <v>223</v>
      </c>
      <c r="I882" s="17" t="s">
        <v>223</v>
      </c>
      <c r="J882" s="17" t="s">
        <v>223</v>
      </c>
      <c r="K882" s="17" t="s">
        <v>223</v>
      </c>
      <c r="L882" s="17" t="s">
        <v>223</v>
      </c>
      <c r="M882" s="17" t="s">
        <v>223</v>
      </c>
      <c r="N882" s="17" t="s">
        <v>223</v>
      </c>
      <c r="O882" s="17" t="s">
        <v>223</v>
      </c>
      <c r="P882" s="17" t="s">
        <v>223</v>
      </c>
      <c r="Q882" s="17" t="s">
        <v>223</v>
      </c>
      <c r="R882" s="17" t="s">
        <v>223</v>
      </c>
      <c r="S882" s="17" t="s">
        <v>223</v>
      </c>
      <c r="T882" s="149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 t="s">
        <v>224</v>
      </c>
      <c r="C883" s="9" t="s">
        <v>224</v>
      </c>
      <c r="D883" s="147" t="s">
        <v>226</v>
      </c>
      <c r="E883" s="148" t="s">
        <v>227</v>
      </c>
      <c r="F883" s="148" t="s">
        <v>228</v>
      </c>
      <c r="G883" s="148" t="s">
        <v>230</v>
      </c>
      <c r="H883" s="148" t="s">
        <v>234</v>
      </c>
      <c r="I883" s="148" t="s">
        <v>235</v>
      </c>
      <c r="J883" s="148" t="s">
        <v>236</v>
      </c>
      <c r="K883" s="148" t="s">
        <v>237</v>
      </c>
      <c r="L883" s="148" t="s">
        <v>264</v>
      </c>
      <c r="M883" s="148" t="s">
        <v>238</v>
      </c>
      <c r="N883" s="148" t="s">
        <v>241</v>
      </c>
      <c r="O883" s="148" t="s">
        <v>243</v>
      </c>
      <c r="P883" s="148" t="s">
        <v>244</v>
      </c>
      <c r="Q883" s="148" t="s">
        <v>245</v>
      </c>
      <c r="R883" s="148" t="s">
        <v>246</v>
      </c>
      <c r="S883" s="148" t="s">
        <v>249</v>
      </c>
      <c r="T883" s="149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s">
        <v>3</v>
      </c>
    </row>
    <row r="884" spans="1:65">
      <c r="A884" s="29"/>
      <c r="B884" s="19"/>
      <c r="C884" s="9"/>
      <c r="D884" s="10" t="s">
        <v>312</v>
      </c>
      <c r="E884" s="11" t="s">
        <v>266</v>
      </c>
      <c r="F884" s="11" t="s">
        <v>313</v>
      </c>
      <c r="G884" s="11" t="s">
        <v>312</v>
      </c>
      <c r="H884" s="11" t="s">
        <v>266</v>
      </c>
      <c r="I884" s="11" t="s">
        <v>266</v>
      </c>
      <c r="J884" s="11" t="s">
        <v>266</v>
      </c>
      <c r="K884" s="11" t="s">
        <v>266</v>
      </c>
      <c r="L884" s="11" t="s">
        <v>266</v>
      </c>
      <c r="M884" s="11" t="s">
        <v>266</v>
      </c>
      <c r="N884" s="11" t="s">
        <v>266</v>
      </c>
      <c r="O884" s="11" t="s">
        <v>312</v>
      </c>
      <c r="P884" s="11" t="s">
        <v>312</v>
      </c>
      <c r="Q884" s="11" t="s">
        <v>266</v>
      </c>
      <c r="R884" s="11" t="s">
        <v>312</v>
      </c>
      <c r="S884" s="11" t="s">
        <v>313</v>
      </c>
      <c r="T884" s="149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9"/>
      <c r="C885" s="9"/>
      <c r="D885" s="25" t="s">
        <v>314</v>
      </c>
      <c r="E885" s="25" t="s">
        <v>315</v>
      </c>
      <c r="F885" s="25" t="s">
        <v>316</v>
      </c>
      <c r="G885" s="25" t="s">
        <v>315</v>
      </c>
      <c r="H885" s="25" t="s">
        <v>315</v>
      </c>
      <c r="I885" s="25" t="s">
        <v>315</v>
      </c>
      <c r="J885" s="25" t="s">
        <v>315</v>
      </c>
      <c r="K885" s="25" t="s">
        <v>315</v>
      </c>
      <c r="L885" s="25" t="s">
        <v>315</v>
      </c>
      <c r="M885" s="25" t="s">
        <v>117</v>
      </c>
      <c r="N885" s="25" t="s">
        <v>316</v>
      </c>
      <c r="O885" s="25" t="s">
        <v>314</v>
      </c>
      <c r="P885" s="25" t="s">
        <v>317</v>
      </c>
      <c r="Q885" s="25" t="s">
        <v>317</v>
      </c>
      <c r="R885" s="25" t="s">
        <v>317</v>
      </c>
      <c r="S885" s="25" t="s">
        <v>316</v>
      </c>
      <c r="T885" s="149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3</v>
      </c>
    </row>
    <row r="886" spans="1:65">
      <c r="A886" s="29"/>
      <c r="B886" s="18">
        <v>1</v>
      </c>
      <c r="C886" s="14">
        <v>1</v>
      </c>
      <c r="D886" s="21">
        <v>2.2999999999999998</v>
      </c>
      <c r="E886" s="143">
        <v>1.75</v>
      </c>
      <c r="F886" s="21">
        <v>2.2960333333333298</v>
      </c>
      <c r="G886" s="21">
        <v>2.38</v>
      </c>
      <c r="H886" s="21">
        <v>2.2000000000000002</v>
      </c>
      <c r="I886" s="21">
        <v>2.4</v>
      </c>
      <c r="J886" s="21">
        <v>2.1</v>
      </c>
      <c r="K886" s="21">
        <v>2</v>
      </c>
      <c r="L886" s="21">
        <v>2.1</v>
      </c>
      <c r="M886" s="21">
        <v>2.37</v>
      </c>
      <c r="N886" s="143" t="s">
        <v>285</v>
      </c>
      <c r="O886" s="21">
        <v>2.6471661443727017</v>
      </c>
      <c r="P886" s="21">
        <v>2.2999999999999998</v>
      </c>
      <c r="Q886" s="21">
        <v>2.2999999999999998</v>
      </c>
      <c r="R886" s="21">
        <v>2.1</v>
      </c>
      <c r="S886" s="143">
        <v>2.02</v>
      </c>
      <c r="T886" s="149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>
        <v>1</v>
      </c>
      <c r="C887" s="9">
        <v>2</v>
      </c>
      <c r="D887" s="11">
        <v>2.4</v>
      </c>
      <c r="E887" s="144">
        <v>1.72</v>
      </c>
      <c r="F887" s="11">
        <v>2.1875333333333336</v>
      </c>
      <c r="G887" s="11">
        <v>2.2400000000000002</v>
      </c>
      <c r="H887" s="11">
        <v>2.2000000000000002</v>
      </c>
      <c r="I887" s="11">
        <v>2.4</v>
      </c>
      <c r="J887" s="11">
        <v>2.2000000000000002</v>
      </c>
      <c r="K887" s="11">
        <v>2.2000000000000002</v>
      </c>
      <c r="L887" s="11">
        <v>2</v>
      </c>
      <c r="M887" s="11">
        <v>2.42</v>
      </c>
      <c r="N887" s="144" t="s">
        <v>285</v>
      </c>
      <c r="O887" s="11">
        <v>2.6281919664675257</v>
      </c>
      <c r="P887" s="11">
        <v>2.2000000000000002</v>
      </c>
      <c r="Q887" s="11">
        <v>2.2999999999999998</v>
      </c>
      <c r="R887" s="11">
        <v>2.1</v>
      </c>
      <c r="S887" s="144">
        <v>2.976</v>
      </c>
      <c r="T887" s="149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e">
        <v>#N/A</v>
      </c>
    </row>
    <row r="888" spans="1:65">
      <c r="A888" s="29"/>
      <c r="B888" s="19">
        <v>1</v>
      </c>
      <c r="C888" s="9">
        <v>3</v>
      </c>
      <c r="D888" s="11">
        <v>2.2999999999999998</v>
      </c>
      <c r="E888" s="144">
        <v>1.77</v>
      </c>
      <c r="F888" s="11">
        <v>2.1678333333333333</v>
      </c>
      <c r="G888" s="11">
        <v>2.25</v>
      </c>
      <c r="H888" s="11">
        <v>2.2999999999999998</v>
      </c>
      <c r="I888" s="11">
        <v>2.2999999999999998</v>
      </c>
      <c r="J888" s="11">
        <v>2.2999999999999998</v>
      </c>
      <c r="K888" s="11">
        <v>2.2000000000000002</v>
      </c>
      <c r="L888" s="11">
        <v>2.2000000000000002</v>
      </c>
      <c r="M888" s="11">
        <v>2.36</v>
      </c>
      <c r="N888" s="144" t="s">
        <v>285</v>
      </c>
      <c r="O888" s="11">
        <v>2.2440641665867496</v>
      </c>
      <c r="P888" s="11">
        <v>2.2999999999999998</v>
      </c>
      <c r="Q888" s="11">
        <v>2.4</v>
      </c>
      <c r="R888" s="11">
        <v>2.1</v>
      </c>
      <c r="S888" s="144">
        <v>3.1890000000000001</v>
      </c>
      <c r="T888" s="149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16</v>
      </c>
    </row>
    <row r="889" spans="1:65">
      <c r="A889" s="29"/>
      <c r="B889" s="19">
        <v>1</v>
      </c>
      <c r="C889" s="9">
        <v>4</v>
      </c>
      <c r="D889" s="11">
        <v>2.2999999999999998</v>
      </c>
      <c r="E889" s="144">
        <v>1.76</v>
      </c>
      <c r="F889" s="11">
        <v>2.3659333333333299</v>
      </c>
      <c r="G889" s="11">
        <v>2.16</v>
      </c>
      <c r="H889" s="11">
        <v>2.2000000000000002</v>
      </c>
      <c r="I889" s="11">
        <v>2.2999999999999998</v>
      </c>
      <c r="J889" s="11">
        <v>2.2000000000000002</v>
      </c>
      <c r="K889" s="11">
        <v>2</v>
      </c>
      <c r="L889" s="11">
        <v>2.1</v>
      </c>
      <c r="M889" s="11">
        <v>2.42</v>
      </c>
      <c r="N889" s="144" t="s">
        <v>285</v>
      </c>
      <c r="O889" s="11">
        <v>2.5771651312758426</v>
      </c>
      <c r="P889" s="11">
        <v>2.2999999999999998</v>
      </c>
      <c r="Q889" s="11">
        <v>2.4</v>
      </c>
      <c r="R889" s="11">
        <v>2.1</v>
      </c>
      <c r="S889" s="144">
        <v>2.145</v>
      </c>
      <c r="T889" s="149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2.2542065519856038</v>
      </c>
    </row>
    <row r="890" spans="1:65">
      <c r="A890" s="29"/>
      <c r="B890" s="19">
        <v>1</v>
      </c>
      <c r="C890" s="9">
        <v>5</v>
      </c>
      <c r="D890" s="11">
        <v>2.4</v>
      </c>
      <c r="E890" s="144">
        <v>1.77</v>
      </c>
      <c r="F890" s="11">
        <v>2.2999333333333301</v>
      </c>
      <c r="G890" s="11">
        <v>2.23</v>
      </c>
      <c r="H890" s="11">
        <v>2.2000000000000002</v>
      </c>
      <c r="I890" s="11">
        <v>2.2999999999999998</v>
      </c>
      <c r="J890" s="11">
        <v>2.1</v>
      </c>
      <c r="K890" s="11">
        <v>1.9</v>
      </c>
      <c r="L890" s="11">
        <v>2</v>
      </c>
      <c r="M890" s="11">
        <v>2.34</v>
      </c>
      <c r="N890" s="144" t="s">
        <v>285</v>
      </c>
      <c r="O890" s="11">
        <v>2.6719925146839247</v>
      </c>
      <c r="P890" s="11">
        <v>2.2999999999999998</v>
      </c>
      <c r="Q890" s="11">
        <v>2.4</v>
      </c>
      <c r="R890" s="11">
        <v>2.1</v>
      </c>
      <c r="S890" s="144">
        <v>4.016</v>
      </c>
      <c r="T890" s="149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176</v>
      </c>
    </row>
    <row r="891" spans="1:65">
      <c r="A891" s="29"/>
      <c r="B891" s="19">
        <v>1</v>
      </c>
      <c r="C891" s="9">
        <v>6</v>
      </c>
      <c r="D891" s="11">
        <v>2.2000000000000002</v>
      </c>
      <c r="E891" s="144">
        <v>1.72</v>
      </c>
      <c r="F891" s="11">
        <v>2.2345333333333333</v>
      </c>
      <c r="G891" s="11">
        <v>2.4</v>
      </c>
      <c r="H891" s="11">
        <v>2.2000000000000002</v>
      </c>
      <c r="I891" s="11">
        <v>2.2999999999999998</v>
      </c>
      <c r="J891" s="11">
        <v>2.2000000000000002</v>
      </c>
      <c r="K891" s="11">
        <v>2</v>
      </c>
      <c r="L891" s="11">
        <v>2</v>
      </c>
      <c r="M891" s="11">
        <v>2.37</v>
      </c>
      <c r="N891" s="144" t="s">
        <v>285</v>
      </c>
      <c r="O891" s="11">
        <v>2.2677311314903612</v>
      </c>
      <c r="P891" s="11">
        <v>2.2000000000000002</v>
      </c>
      <c r="Q891" s="11">
        <v>2.2999999999999998</v>
      </c>
      <c r="R891" s="11">
        <v>2.1</v>
      </c>
      <c r="S891" s="144">
        <v>3.0640000000000001</v>
      </c>
      <c r="T891" s="149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20" t="s">
        <v>258</v>
      </c>
      <c r="C892" s="12"/>
      <c r="D892" s="22">
        <v>2.3166666666666664</v>
      </c>
      <c r="E892" s="22">
        <v>1.7483333333333333</v>
      </c>
      <c r="F892" s="22">
        <v>2.2586333333333317</v>
      </c>
      <c r="G892" s="22">
        <v>2.2766666666666668</v>
      </c>
      <c r="H892" s="22">
        <v>2.2166666666666668</v>
      </c>
      <c r="I892" s="22">
        <v>2.3333333333333335</v>
      </c>
      <c r="J892" s="22">
        <v>2.1833333333333336</v>
      </c>
      <c r="K892" s="22">
        <v>2.0500000000000003</v>
      </c>
      <c r="L892" s="22">
        <v>2.0666666666666669</v>
      </c>
      <c r="M892" s="22">
        <v>2.3800000000000003</v>
      </c>
      <c r="N892" s="22" t="s">
        <v>626</v>
      </c>
      <c r="O892" s="22">
        <v>2.506051842479518</v>
      </c>
      <c r="P892" s="22">
        <v>2.2666666666666662</v>
      </c>
      <c r="Q892" s="22">
        <v>2.35</v>
      </c>
      <c r="R892" s="22">
        <v>2.1</v>
      </c>
      <c r="S892" s="22">
        <v>2.9016666666666668</v>
      </c>
      <c r="T892" s="149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259</v>
      </c>
      <c r="C893" s="28"/>
      <c r="D893" s="11">
        <v>2.2999999999999998</v>
      </c>
      <c r="E893" s="11">
        <v>1.7549999999999999</v>
      </c>
      <c r="F893" s="11">
        <v>2.2652833333333318</v>
      </c>
      <c r="G893" s="11">
        <v>2.2450000000000001</v>
      </c>
      <c r="H893" s="11">
        <v>2.2000000000000002</v>
      </c>
      <c r="I893" s="11">
        <v>2.2999999999999998</v>
      </c>
      <c r="J893" s="11">
        <v>2.2000000000000002</v>
      </c>
      <c r="K893" s="11">
        <v>2</v>
      </c>
      <c r="L893" s="11">
        <v>2.0499999999999998</v>
      </c>
      <c r="M893" s="11">
        <v>2.37</v>
      </c>
      <c r="N893" s="11" t="s">
        <v>626</v>
      </c>
      <c r="O893" s="11">
        <v>2.6026785488716841</v>
      </c>
      <c r="P893" s="11">
        <v>2.2999999999999998</v>
      </c>
      <c r="Q893" s="11">
        <v>2.3499999999999996</v>
      </c>
      <c r="R893" s="11">
        <v>2.1</v>
      </c>
      <c r="S893" s="11">
        <v>3.02</v>
      </c>
      <c r="T893" s="149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260</v>
      </c>
      <c r="C894" s="28"/>
      <c r="D894" s="23">
        <v>7.5277265270908028E-2</v>
      </c>
      <c r="E894" s="23">
        <v>2.3166067138525426E-2</v>
      </c>
      <c r="F894" s="23">
        <v>7.5496225071189763E-2</v>
      </c>
      <c r="G894" s="23">
        <v>9.3523615556000875E-2</v>
      </c>
      <c r="H894" s="23">
        <v>4.0824829046386159E-2</v>
      </c>
      <c r="I894" s="23">
        <v>5.1639777949432267E-2</v>
      </c>
      <c r="J894" s="23">
        <v>7.5277265270908028E-2</v>
      </c>
      <c r="K894" s="23">
        <v>0.12247448713915901</v>
      </c>
      <c r="L894" s="23">
        <v>8.1649658092772678E-2</v>
      </c>
      <c r="M894" s="23">
        <v>3.2863353450309968E-2</v>
      </c>
      <c r="N894" s="23" t="s">
        <v>626</v>
      </c>
      <c r="O894" s="23">
        <v>0.19639713145958004</v>
      </c>
      <c r="P894" s="23">
        <v>5.1639777949432045E-2</v>
      </c>
      <c r="Q894" s="23">
        <v>5.4772255750516662E-2</v>
      </c>
      <c r="R894" s="23">
        <v>0</v>
      </c>
      <c r="S894" s="23">
        <v>0.73567075969258711</v>
      </c>
      <c r="T894" s="199"/>
      <c r="U894" s="200"/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  <c r="AO894" s="200"/>
      <c r="AP894" s="200"/>
      <c r="AQ894" s="200"/>
      <c r="AR894" s="200"/>
      <c r="AS894" s="200"/>
      <c r="AT894" s="200"/>
      <c r="AU894" s="200"/>
      <c r="AV894" s="200"/>
      <c r="AW894" s="200"/>
      <c r="AX894" s="200"/>
      <c r="AY894" s="200"/>
      <c r="AZ894" s="200"/>
      <c r="BA894" s="200"/>
      <c r="BB894" s="200"/>
      <c r="BC894" s="200"/>
      <c r="BD894" s="200"/>
      <c r="BE894" s="200"/>
      <c r="BF894" s="200"/>
      <c r="BG894" s="200"/>
      <c r="BH894" s="200"/>
      <c r="BI894" s="200"/>
      <c r="BJ894" s="200"/>
      <c r="BK894" s="200"/>
      <c r="BL894" s="200"/>
      <c r="BM894" s="56"/>
    </row>
    <row r="895" spans="1:65">
      <c r="A895" s="29"/>
      <c r="B895" s="3" t="s">
        <v>86</v>
      </c>
      <c r="C895" s="28"/>
      <c r="D895" s="13">
        <v>3.2493783570176134E-2</v>
      </c>
      <c r="E895" s="13">
        <v>1.3250372052540758E-2</v>
      </c>
      <c r="F895" s="13">
        <v>3.3425622458060106E-2</v>
      </c>
      <c r="G895" s="13">
        <v>4.1079186920644599E-2</v>
      </c>
      <c r="H895" s="13">
        <v>1.8417216111151651E-2</v>
      </c>
      <c r="I895" s="13">
        <v>2.2131333406899541E-2</v>
      </c>
      <c r="J895" s="13">
        <v>3.4478136765301384E-2</v>
      </c>
      <c r="K895" s="13">
        <v>5.974365226300439E-2</v>
      </c>
      <c r="L895" s="13">
        <v>3.9507899077148065E-2</v>
      </c>
      <c r="M895" s="13">
        <v>1.3808131701810909E-2</v>
      </c>
      <c r="N895" s="13" t="s">
        <v>626</v>
      </c>
      <c r="O895" s="13">
        <v>7.8369141503977169E-2</v>
      </c>
      <c r="P895" s="13">
        <v>2.2782254977690614E-2</v>
      </c>
      <c r="Q895" s="13">
        <v>2.3307342872560279E-2</v>
      </c>
      <c r="R895" s="13">
        <v>0</v>
      </c>
      <c r="S895" s="13">
        <v>0.25353386319101218</v>
      </c>
      <c r="T895" s="149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261</v>
      </c>
      <c r="C896" s="28"/>
      <c r="D896" s="13">
        <v>2.7708248219776133E-2</v>
      </c>
      <c r="E896" s="13">
        <v>-0.22441298389744957</v>
      </c>
      <c r="F896" s="13">
        <v>1.9637869226440952E-3</v>
      </c>
      <c r="G896" s="13">
        <v>9.9636453728160213E-3</v>
      </c>
      <c r="H896" s="13">
        <v>-1.6653258897624257E-2</v>
      </c>
      <c r="I896" s="13">
        <v>3.5101832739342864E-2</v>
      </c>
      <c r="J896" s="13">
        <v>-3.1440427936757609E-2</v>
      </c>
      <c r="K896" s="13">
        <v>-9.0589104093291462E-2</v>
      </c>
      <c r="L896" s="13">
        <v>-8.319551957372473E-2</v>
      </c>
      <c r="M896" s="13">
        <v>5.5803869394129846E-2</v>
      </c>
      <c r="N896" s="13" t="s">
        <v>626</v>
      </c>
      <c r="O896" s="13">
        <v>0.1117223664672955</v>
      </c>
      <c r="P896" s="13">
        <v>5.5274946610757159E-3</v>
      </c>
      <c r="Q896" s="13">
        <v>4.2495417258909596E-2</v>
      </c>
      <c r="R896" s="13">
        <v>-6.8408350534591378E-2</v>
      </c>
      <c r="S896" s="13">
        <v>0.28722306485656857</v>
      </c>
      <c r="T896" s="149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45" t="s">
        <v>262</v>
      </c>
      <c r="C897" s="46"/>
      <c r="D897" s="44">
        <v>0.36</v>
      </c>
      <c r="E897" s="44">
        <v>3.39</v>
      </c>
      <c r="F897" s="44">
        <v>0.03</v>
      </c>
      <c r="G897" s="44">
        <v>0.09</v>
      </c>
      <c r="H897" s="44">
        <v>0.3</v>
      </c>
      <c r="I897" s="44">
        <v>0.47</v>
      </c>
      <c r="J897" s="44">
        <v>0.52</v>
      </c>
      <c r="K897" s="44">
        <v>1.4</v>
      </c>
      <c r="L897" s="44">
        <v>1.29</v>
      </c>
      <c r="M897" s="44">
        <v>0.77</v>
      </c>
      <c r="N897" s="44">
        <v>6.67</v>
      </c>
      <c r="O897" s="44">
        <v>1.6</v>
      </c>
      <c r="P897" s="44">
        <v>0.03</v>
      </c>
      <c r="Q897" s="44">
        <v>0.57999999999999996</v>
      </c>
      <c r="R897" s="44">
        <v>1.07</v>
      </c>
      <c r="S897" s="44">
        <v>4.21</v>
      </c>
      <c r="T897" s="149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BM898" s="55"/>
    </row>
    <row r="899" spans="1:65" ht="15">
      <c r="B899" s="8" t="s">
        <v>611</v>
      </c>
      <c r="BM899" s="27" t="s">
        <v>66</v>
      </c>
    </row>
    <row r="900" spans="1:65" ht="15">
      <c r="A900" s="24" t="s">
        <v>18</v>
      </c>
      <c r="B900" s="18" t="s">
        <v>111</v>
      </c>
      <c r="C900" s="15" t="s">
        <v>112</v>
      </c>
      <c r="D900" s="16" t="s">
        <v>223</v>
      </c>
      <c r="E900" s="17" t="s">
        <v>223</v>
      </c>
      <c r="F900" s="17" t="s">
        <v>223</v>
      </c>
      <c r="G900" s="17" t="s">
        <v>223</v>
      </c>
      <c r="H900" s="17" t="s">
        <v>223</v>
      </c>
      <c r="I900" s="17" t="s">
        <v>223</v>
      </c>
      <c r="J900" s="17" t="s">
        <v>223</v>
      </c>
      <c r="K900" s="17" t="s">
        <v>223</v>
      </c>
      <c r="L900" s="17" t="s">
        <v>223</v>
      </c>
      <c r="M900" s="17" t="s">
        <v>223</v>
      </c>
      <c r="N900" s="17" t="s">
        <v>223</v>
      </c>
      <c r="O900" s="17" t="s">
        <v>223</v>
      </c>
      <c r="P900" s="17" t="s">
        <v>223</v>
      </c>
      <c r="Q900" s="17" t="s">
        <v>223</v>
      </c>
      <c r="R900" s="17" t="s">
        <v>223</v>
      </c>
      <c r="S900" s="17" t="s">
        <v>223</v>
      </c>
      <c r="T900" s="17" t="s">
        <v>223</v>
      </c>
      <c r="U900" s="17" t="s">
        <v>223</v>
      </c>
      <c r="V900" s="17" t="s">
        <v>223</v>
      </c>
      <c r="W900" s="149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 t="s">
        <v>224</v>
      </c>
      <c r="C901" s="9" t="s">
        <v>224</v>
      </c>
      <c r="D901" s="147" t="s">
        <v>226</v>
      </c>
      <c r="E901" s="148" t="s">
        <v>227</v>
      </c>
      <c r="F901" s="148" t="s">
        <v>228</v>
      </c>
      <c r="G901" s="148" t="s">
        <v>230</v>
      </c>
      <c r="H901" s="148" t="s">
        <v>231</v>
      </c>
      <c r="I901" s="148" t="s">
        <v>232</v>
      </c>
      <c r="J901" s="148" t="s">
        <v>234</v>
      </c>
      <c r="K901" s="148" t="s">
        <v>235</v>
      </c>
      <c r="L901" s="148" t="s">
        <v>236</v>
      </c>
      <c r="M901" s="148" t="s">
        <v>237</v>
      </c>
      <c r="N901" s="148" t="s">
        <v>264</v>
      </c>
      <c r="O901" s="148" t="s">
        <v>238</v>
      </c>
      <c r="P901" s="148" t="s">
        <v>240</v>
      </c>
      <c r="Q901" s="148" t="s">
        <v>241</v>
      </c>
      <c r="R901" s="148" t="s">
        <v>243</v>
      </c>
      <c r="S901" s="148" t="s">
        <v>244</v>
      </c>
      <c r="T901" s="148" t="s">
        <v>245</v>
      </c>
      <c r="U901" s="148" t="s">
        <v>246</v>
      </c>
      <c r="V901" s="148" t="s">
        <v>249</v>
      </c>
      <c r="W901" s="149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s">
        <v>3</v>
      </c>
    </row>
    <row r="902" spans="1:65">
      <c r="A902" s="29"/>
      <c r="B902" s="19"/>
      <c r="C902" s="9"/>
      <c r="D902" s="10" t="s">
        <v>312</v>
      </c>
      <c r="E902" s="11" t="s">
        <v>312</v>
      </c>
      <c r="F902" s="11" t="s">
        <v>313</v>
      </c>
      <c r="G902" s="11" t="s">
        <v>312</v>
      </c>
      <c r="H902" s="11" t="s">
        <v>266</v>
      </c>
      <c r="I902" s="11" t="s">
        <v>313</v>
      </c>
      <c r="J902" s="11" t="s">
        <v>266</v>
      </c>
      <c r="K902" s="11" t="s">
        <v>266</v>
      </c>
      <c r="L902" s="11" t="s">
        <v>266</v>
      </c>
      <c r="M902" s="11" t="s">
        <v>266</v>
      </c>
      <c r="N902" s="11" t="s">
        <v>266</v>
      </c>
      <c r="O902" s="11" t="s">
        <v>266</v>
      </c>
      <c r="P902" s="11" t="s">
        <v>266</v>
      </c>
      <c r="Q902" s="11" t="s">
        <v>266</v>
      </c>
      <c r="R902" s="11" t="s">
        <v>312</v>
      </c>
      <c r="S902" s="11" t="s">
        <v>312</v>
      </c>
      <c r="T902" s="11" t="s">
        <v>313</v>
      </c>
      <c r="U902" s="11" t="s">
        <v>312</v>
      </c>
      <c r="V902" s="11" t="s">
        <v>313</v>
      </c>
      <c r="W902" s="149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9"/>
      <c r="C903" s="9"/>
      <c r="D903" s="25" t="s">
        <v>314</v>
      </c>
      <c r="E903" s="25" t="s">
        <v>315</v>
      </c>
      <c r="F903" s="25" t="s">
        <v>316</v>
      </c>
      <c r="G903" s="25" t="s">
        <v>315</v>
      </c>
      <c r="H903" s="25" t="s">
        <v>315</v>
      </c>
      <c r="I903" s="25" t="s">
        <v>314</v>
      </c>
      <c r="J903" s="25" t="s">
        <v>315</v>
      </c>
      <c r="K903" s="25" t="s">
        <v>315</v>
      </c>
      <c r="L903" s="25" t="s">
        <v>315</v>
      </c>
      <c r="M903" s="25" t="s">
        <v>315</v>
      </c>
      <c r="N903" s="25" t="s">
        <v>315</v>
      </c>
      <c r="O903" s="25" t="s">
        <v>117</v>
      </c>
      <c r="P903" s="25" t="s">
        <v>315</v>
      </c>
      <c r="Q903" s="25" t="s">
        <v>316</v>
      </c>
      <c r="R903" s="25" t="s">
        <v>314</v>
      </c>
      <c r="S903" s="25" t="s">
        <v>317</v>
      </c>
      <c r="T903" s="25" t="s">
        <v>317</v>
      </c>
      <c r="U903" s="25" t="s">
        <v>317</v>
      </c>
      <c r="V903" s="25" t="s">
        <v>316</v>
      </c>
      <c r="W903" s="149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3</v>
      </c>
    </row>
    <row r="904" spans="1:65">
      <c r="A904" s="29"/>
      <c r="B904" s="18">
        <v>1</v>
      </c>
      <c r="C904" s="14">
        <v>1</v>
      </c>
      <c r="D904" s="21">
        <v>8.3000000000000007</v>
      </c>
      <c r="E904" s="21">
        <v>7</v>
      </c>
      <c r="F904" s="143">
        <v>16.525666666666702</v>
      </c>
      <c r="G904" s="21">
        <v>8.6</v>
      </c>
      <c r="H904" s="21">
        <v>7.6</v>
      </c>
      <c r="I904" s="143">
        <v>9</v>
      </c>
      <c r="J904" s="21">
        <v>7.6</v>
      </c>
      <c r="K904" s="21">
        <v>7.4</v>
      </c>
      <c r="L904" s="21">
        <v>6.5</v>
      </c>
      <c r="M904" s="21">
        <v>6.8</v>
      </c>
      <c r="N904" s="21">
        <v>7.3</v>
      </c>
      <c r="O904" s="21">
        <v>7.8299999999999992</v>
      </c>
      <c r="P904" s="21">
        <v>6</v>
      </c>
      <c r="Q904" s="21">
        <v>8.10050146745502</v>
      </c>
      <c r="R904" s="21">
        <v>7.2705283016407884</v>
      </c>
      <c r="S904" s="21">
        <v>7.1</v>
      </c>
      <c r="T904" s="21">
        <v>7.9</v>
      </c>
      <c r="U904" s="143">
        <v>7</v>
      </c>
      <c r="V904" s="143">
        <v>10.366</v>
      </c>
      <c r="W904" s="149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>
        <v>1</v>
      </c>
      <c r="C905" s="9">
        <v>2</v>
      </c>
      <c r="D905" s="11">
        <v>8.4</v>
      </c>
      <c r="E905" s="11">
        <v>7</v>
      </c>
      <c r="F905" s="144">
        <v>17.8024666666666</v>
      </c>
      <c r="G905" s="11">
        <v>8.5</v>
      </c>
      <c r="H905" s="11">
        <v>7.7000000000000011</v>
      </c>
      <c r="I905" s="144">
        <v>9</v>
      </c>
      <c r="J905" s="11">
        <v>7.7000000000000011</v>
      </c>
      <c r="K905" s="11">
        <v>7.5</v>
      </c>
      <c r="L905" s="11">
        <v>7.1</v>
      </c>
      <c r="M905" s="11">
        <v>6.9</v>
      </c>
      <c r="N905" s="11">
        <v>7.4</v>
      </c>
      <c r="O905" s="11">
        <v>7.81</v>
      </c>
      <c r="P905" s="11">
        <v>6</v>
      </c>
      <c r="Q905" s="11">
        <v>7.8159035140985909</v>
      </c>
      <c r="R905" s="11">
        <v>7.3972170874858758</v>
      </c>
      <c r="S905" s="11">
        <v>6.7</v>
      </c>
      <c r="T905" s="11">
        <v>7.9</v>
      </c>
      <c r="U905" s="144">
        <v>7</v>
      </c>
      <c r="V905" s="144">
        <v>10.478999999999999</v>
      </c>
      <c r="W905" s="149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e">
        <v>#N/A</v>
      </c>
    </row>
    <row r="906" spans="1:65">
      <c r="A906" s="29"/>
      <c r="B906" s="19">
        <v>1</v>
      </c>
      <c r="C906" s="9">
        <v>3</v>
      </c>
      <c r="D906" s="11">
        <v>8.3000000000000007</v>
      </c>
      <c r="E906" s="11">
        <v>7</v>
      </c>
      <c r="F906" s="144">
        <v>16.355366666666601</v>
      </c>
      <c r="G906" s="11">
        <v>8.3000000000000007</v>
      </c>
      <c r="H906" s="11">
        <v>7.6</v>
      </c>
      <c r="I906" s="144">
        <v>9</v>
      </c>
      <c r="J906" s="11">
        <v>7.8</v>
      </c>
      <c r="K906" s="11">
        <v>7.1</v>
      </c>
      <c r="L906" s="11">
        <v>7.3</v>
      </c>
      <c r="M906" s="11">
        <v>7</v>
      </c>
      <c r="N906" s="11">
        <v>8</v>
      </c>
      <c r="O906" s="11">
        <v>7.6599999999999993</v>
      </c>
      <c r="P906" s="11">
        <v>6</v>
      </c>
      <c r="Q906" s="11">
        <v>7.9307155833591745</v>
      </c>
      <c r="R906" s="11">
        <v>7.2078350192838494</v>
      </c>
      <c r="S906" s="11">
        <v>7.1</v>
      </c>
      <c r="T906" s="11">
        <v>8.1</v>
      </c>
      <c r="U906" s="144">
        <v>8</v>
      </c>
      <c r="V906" s="144">
        <v>9.9860000000000007</v>
      </c>
      <c r="W906" s="149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16</v>
      </c>
    </row>
    <row r="907" spans="1:65">
      <c r="A907" s="29"/>
      <c r="B907" s="19">
        <v>1</v>
      </c>
      <c r="C907" s="9">
        <v>4</v>
      </c>
      <c r="D907" s="11">
        <v>8.3000000000000007</v>
      </c>
      <c r="E907" s="11">
        <v>7</v>
      </c>
      <c r="F907" s="144">
        <v>16.600466666666701</v>
      </c>
      <c r="G907" s="11">
        <v>8.4</v>
      </c>
      <c r="H907" s="11">
        <v>7.7000000000000011</v>
      </c>
      <c r="I907" s="144">
        <v>9</v>
      </c>
      <c r="J907" s="11">
        <v>8</v>
      </c>
      <c r="K907" s="11">
        <v>7.1</v>
      </c>
      <c r="L907" s="11">
        <v>7.1</v>
      </c>
      <c r="M907" s="11">
        <v>6.9</v>
      </c>
      <c r="N907" s="11">
        <v>7.9</v>
      </c>
      <c r="O907" s="11">
        <v>8.06</v>
      </c>
      <c r="P907" s="11">
        <v>6</v>
      </c>
      <c r="Q907" s="11">
        <v>7.9367426766224032</v>
      </c>
      <c r="R907" s="11">
        <v>7.4312173595155162</v>
      </c>
      <c r="S907" s="11">
        <v>7</v>
      </c>
      <c r="T907" s="11">
        <v>8</v>
      </c>
      <c r="U907" s="144">
        <v>7</v>
      </c>
      <c r="V907" s="144">
        <v>10.009</v>
      </c>
      <c r="W907" s="149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7.4733150168809823</v>
      </c>
    </row>
    <row r="908" spans="1:65">
      <c r="A908" s="29"/>
      <c r="B908" s="19">
        <v>1</v>
      </c>
      <c r="C908" s="9">
        <v>5</v>
      </c>
      <c r="D908" s="11">
        <v>8.4</v>
      </c>
      <c r="E908" s="11">
        <v>7</v>
      </c>
      <c r="F908" s="144">
        <v>15.617366666666697</v>
      </c>
      <c r="G908" s="11">
        <v>8.6999999999999993</v>
      </c>
      <c r="H908" s="11">
        <v>7.6</v>
      </c>
      <c r="I908" s="144">
        <v>9</v>
      </c>
      <c r="J908" s="11">
        <v>7.7000000000000011</v>
      </c>
      <c r="K908" s="11">
        <v>7.1</v>
      </c>
      <c r="L908" s="11">
        <v>6.7</v>
      </c>
      <c r="M908" s="11">
        <v>6.8</v>
      </c>
      <c r="N908" s="11">
        <v>7.6</v>
      </c>
      <c r="O908" s="11">
        <v>7.84</v>
      </c>
      <c r="P908" s="11">
        <v>6</v>
      </c>
      <c r="Q908" s="11">
        <v>8.2088284713628514</v>
      </c>
      <c r="R908" s="11">
        <v>7.183765053948993</v>
      </c>
      <c r="S908" s="11">
        <v>7</v>
      </c>
      <c r="T908" s="11">
        <v>8.4</v>
      </c>
      <c r="U908" s="144">
        <v>7</v>
      </c>
      <c r="V908" s="144">
        <v>10.159000000000001</v>
      </c>
      <c r="W908" s="149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177</v>
      </c>
    </row>
    <row r="909" spans="1:65">
      <c r="A909" s="29"/>
      <c r="B909" s="19">
        <v>1</v>
      </c>
      <c r="C909" s="9">
        <v>6</v>
      </c>
      <c r="D909" s="11">
        <v>8.6</v>
      </c>
      <c r="E909" s="11">
        <v>7</v>
      </c>
      <c r="F909" s="144">
        <v>17.777766666666601</v>
      </c>
      <c r="G909" s="11">
        <v>8.4</v>
      </c>
      <c r="H909" s="145">
        <v>7.3</v>
      </c>
      <c r="I909" s="144">
        <v>9</v>
      </c>
      <c r="J909" s="11">
        <v>7.9</v>
      </c>
      <c r="K909" s="11">
        <v>7.2</v>
      </c>
      <c r="L909" s="11">
        <v>7.2</v>
      </c>
      <c r="M909" s="11">
        <v>6.9</v>
      </c>
      <c r="N909" s="11">
        <v>7.3</v>
      </c>
      <c r="O909" s="11">
        <v>7.95</v>
      </c>
      <c r="P909" s="11">
        <v>6</v>
      </c>
      <c r="Q909" s="11">
        <v>8.0205831483287042</v>
      </c>
      <c r="R909" s="11">
        <v>7.1045138361865883</v>
      </c>
      <c r="S909" s="11">
        <v>6.7</v>
      </c>
      <c r="T909" s="11">
        <v>8.1</v>
      </c>
      <c r="U909" s="144">
        <v>8</v>
      </c>
      <c r="V909" s="144">
        <v>10.638999999999999</v>
      </c>
      <c r="W909" s="149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20" t="s">
        <v>258</v>
      </c>
      <c r="C910" s="12"/>
      <c r="D910" s="22">
        <v>8.3833333333333346</v>
      </c>
      <c r="E910" s="22">
        <v>7</v>
      </c>
      <c r="F910" s="22">
        <v>16.779849999999982</v>
      </c>
      <c r="G910" s="22">
        <v>8.4833333333333325</v>
      </c>
      <c r="H910" s="22">
        <v>7.583333333333333</v>
      </c>
      <c r="I910" s="22">
        <v>9</v>
      </c>
      <c r="J910" s="22">
        <v>7.7833333333333341</v>
      </c>
      <c r="K910" s="22">
        <v>7.2333333333333343</v>
      </c>
      <c r="L910" s="22">
        <v>6.9833333333333343</v>
      </c>
      <c r="M910" s="22">
        <v>6.8833333333333329</v>
      </c>
      <c r="N910" s="22">
        <v>7.583333333333333</v>
      </c>
      <c r="O910" s="22">
        <v>7.8583333333333343</v>
      </c>
      <c r="P910" s="22">
        <v>6</v>
      </c>
      <c r="Q910" s="22">
        <v>8.002212476871124</v>
      </c>
      <c r="R910" s="22">
        <v>7.2658461096769358</v>
      </c>
      <c r="S910" s="22">
        <v>6.9333333333333336</v>
      </c>
      <c r="T910" s="22">
        <v>8.0666666666666664</v>
      </c>
      <c r="U910" s="22">
        <v>7.333333333333333</v>
      </c>
      <c r="V910" s="22">
        <v>10.273000000000001</v>
      </c>
      <c r="W910" s="149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259</v>
      </c>
      <c r="C911" s="28"/>
      <c r="D911" s="11">
        <v>8.3500000000000014</v>
      </c>
      <c r="E911" s="11">
        <v>7</v>
      </c>
      <c r="F911" s="11">
        <v>16.5630666666667</v>
      </c>
      <c r="G911" s="11">
        <v>8.4499999999999993</v>
      </c>
      <c r="H911" s="11">
        <v>7.6</v>
      </c>
      <c r="I911" s="11">
        <v>9</v>
      </c>
      <c r="J911" s="11">
        <v>7.75</v>
      </c>
      <c r="K911" s="11">
        <v>7.15</v>
      </c>
      <c r="L911" s="11">
        <v>7.1</v>
      </c>
      <c r="M911" s="11">
        <v>6.9</v>
      </c>
      <c r="N911" s="11">
        <v>7.5</v>
      </c>
      <c r="O911" s="11">
        <v>7.8349999999999991</v>
      </c>
      <c r="P911" s="11">
        <v>6</v>
      </c>
      <c r="Q911" s="11">
        <v>7.9786629124755537</v>
      </c>
      <c r="R911" s="11">
        <v>7.2391816604623189</v>
      </c>
      <c r="S911" s="11">
        <v>7</v>
      </c>
      <c r="T911" s="11">
        <v>8.0500000000000007</v>
      </c>
      <c r="U911" s="11">
        <v>7</v>
      </c>
      <c r="V911" s="11">
        <v>10.262499999999999</v>
      </c>
      <c r="W911" s="149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260</v>
      </c>
      <c r="C912" s="28"/>
      <c r="D912" s="23">
        <v>0.1169045194450008</v>
      </c>
      <c r="E912" s="23">
        <v>0</v>
      </c>
      <c r="F912" s="23">
        <v>0.85672909000838993</v>
      </c>
      <c r="G912" s="23">
        <v>0.14719601443879693</v>
      </c>
      <c r="H912" s="23">
        <v>0.14719601443879782</v>
      </c>
      <c r="I912" s="23">
        <v>0</v>
      </c>
      <c r="J912" s="23">
        <v>0.14719601443879735</v>
      </c>
      <c r="K912" s="23">
        <v>0.17511900715418285</v>
      </c>
      <c r="L912" s="23">
        <v>0.31251666622224583</v>
      </c>
      <c r="M912" s="23">
        <v>7.5277265270908222E-2</v>
      </c>
      <c r="N912" s="23">
        <v>0.30605010483034756</v>
      </c>
      <c r="O912" s="23">
        <v>0.13556056457047819</v>
      </c>
      <c r="P912" s="23">
        <v>0</v>
      </c>
      <c r="Q912" s="23">
        <v>0.13913842499859819</v>
      </c>
      <c r="R912" s="23">
        <v>0.12708941403028839</v>
      </c>
      <c r="S912" s="23">
        <v>0.18618986725025233</v>
      </c>
      <c r="T912" s="23">
        <v>0.18618986725025252</v>
      </c>
      <c r="U912" s="23">
        <v>0.51639777949432231</v>
      </c>
      <c r="V912" s="23">
        <v>0.26461368067429863</v>
      </c>
      <c r="W912" s="199"/>
      <c r="X912" s="200"/>
      <c r="Y912" s="200"/>
      <c r="Z912" s="200"/>
      <c r="AA912" s="200"/>
      <c r="AB912" s="200"/>
      <c r="AC912" s="200"/>
      <c r="AD912" s="200"/>
      <c r="AE912" s="200"/>
      <c r="AF912" s="200"/>
      <c r="AG912" s="200"/>
      <c r="AH912" s="200"/>
      <c r="AI912" s="200"/>
      <c r="AJ912" s="200"/>
      <c r="AK912" s="200"/>
      <c r="AL912" s="200"/>
      <c r="AM912" s="200"/>
      <c r="AN912" s="200"/>
      <c r="AO912" s="200"/>
      <c r="AP912" s="200"/>
      <c r="AQ912" s="200"/>
      <c r="AR912" s="200"/>
      <c r="AS912" s="200"/>
      <c r="AT912" s="200"/>
      <c r="AU912" s="200"/>
      <c r="AV912" s="200"/>
      <c r="AW912" s="200"/>
      <c r="AX912" s="200"/>
      <c r="AY912" s="200"/>
      <c r="AZ912" s="200"/>
      <c r="BA912" s="200"/>
      <c r="BB912" s="200"/>
      <c r="BC912" s="200"/>
      <c r="BD912" s="200"/>
      <c r="BE912" s="200"/>
      <c r="BF912" s="200"/>
      <c r="BG912" s="200"/>
      <c r="BH912" s="200"/>
      <c r="BI912" s="200"/>
      <c r="BJ912" s="200"/>
      <c r="BK912" s="200"/>
      <c r="BL912" s="200"/>
      <c r="BM912" s="56"/>
    </row>
    <row r="913" spans="1:65">
      <c r="A913" s="29"/>
      <c r="B913" s="3" t="s">
        <v>86</v>
      </c>
      <c r="C913" s="28"/>
      <c r="D913" s="13">
        <v>1.3944873094831106E-2</v>
      </c>
      <c r="E913" s="13">
        <v>0</v>
      </c>
      <c r="F913" s="13">
        <v>5.1057017196720525E-2</v>
      </c>
      <c r="G913" s="13">
        <v>1.7351200130310052E-2</v>
      </c>
      <c r="H913" s="13">
        <v>1.9410463442478834E-2</v>
      </c>
      <c r="I913" s="13">
        <v>0</v>
      </c>
      <c r="J913" s="13">
        <v>1.8911693503914005E-2</v>
      </c>
      <c r="K913" s="13">
        <v>2.4210000989057533E-2</v>
      </c>
      <c r="L913" s="13">
        <v>4.4751789912493428E-2</v>
      </c>
      <c r="M913" s="13">
        <v>1.0936164446136789E-2</v>
      </c>
      <c r="N913" s="13">
        <v>4.0358255582023855E-2</v>
      </c>
      <c r="O913" s="13">
        <v>1.7250549043963288E-2</v>
      </c>
      <c r="P913" s="13">
        <v>0</v>
      </c>
      <c r="Q913" s="13">
        <v>1.7387494446161156E-2</v>
      </c>
      <c r="R913" s="13">
        <v>1.7491344037830057E-2</v>
      </c>
      <c r="S913" s="13">
        <v>2.6854307776478702E-2</v>
      </c>
      <c r="T913" s="13">
        <v>2.308138850209742E-2</v>
      </c>
      <c r="U913" s="13">
        <v>7.0417879021953039E-2</v>
      </c>
      <c r="V913" s="13">
        <v>2.57581700257275E-2</v>
      </c>
      <c r="W913" s="149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261</v>
      </c>
      <c r="C914" s="28"/>
      <c r="D914" s="13">
        <v>0.12176902945972046</v>
      </c>
      <c r="E914" s="13">
        <v>-6.3334011186714556E-2</v>
      </c>
      <c r="F914" s="13">
        <v>1.2453021131983699</v>
      </c>
      <c r="G914" s="13">
        <v>0.13514997215705282</v>
      </c>
      <c r="H914" s="13">
        <v>1.4721487881059092E-2</v>
      </c>
      <c r="I914" s="13">
        <v>0.20428484275993841</v>
      </c>
      <c r="J914" s="13">
        <v>4.1483373275724489E-2</v>
      </c>
      <c r="K914" s="13">
        <v>-3.2111811559604964E-2</v>
      </c>
      <c r="L914" s="13">
        <v>-6.5564168302936543E-2</v>
      </c>
      <c r="M914" s="13">
        <v>-7.8945111000269463E-2</v>
      </c>
      <c r="N914" s="13">
        <v>1.4721487881059092E-2</v>
      </c>
      <c r="O914" s="13">
        <v>5.1519080298724207E-2</v>
      </c>
      <c r="P914" s="13">
        <v>-0.1971434381600411</v>
      </c>
      <c r="Q914" s="13">
        <v>7.07714660489287E-2</v>
      </c>
      <c r="R914" s="13">
        <v>-2.7761295587755752E-2</v>
      </c>
      <c r="S914" s="13">
        <v>-7.2254639651602948E-2</v>
      </c>
      <c r="T914" s="13">
        <v>7.9396044251500264E-2</v>
      </c>
      <c r="U914" s="13">
        <v>-1.8730868862272487E-2</v>
      </c>
      <c r="V914" s="13">
        <v>0.37462424329698329</v>
      </c>
      <c r="W914" s="149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45" t="s">
        <v>262</v>
      </c>
      <c r="C915" s="46"/>
      <c r="D915" s="44">
        <v>0.92</v>
      </c>
      <c r="E915" s="44">
        <v>0.67</v>
      </c>
      <c r="F915" s="44">
        <v>10.63</v>
      </c>
      <c r="G915" s="44">
        <v>1.04</v>
      </c>
      <c r="H915" s="44">
        <v>0</v>
      </c>
      <c r="I915" s="44" t="s">
        <v>263</v>
      </c>
      <c r="J915" s="44">
        <v>0.23</v>
      </c>
      <c r="K915" s="44">
        <v>0.4</v>
      </c>
      <c r="L915" s="44">
        <v>0.69</v>
      </c>
      <c r="M915" s="44">
        <v>0.81</v>
      </c>
      <c r="N915" s="44">
        <v>0</v>
      </c>
      <c r="O915" s="44">
        <v>0.32</v>
      </c>
      <c r="P915" s="44">
        <v>1.83</v>
      </c>
      <c r="Q915" s="44">
        <v>0.48</v>
      </c>
      <c r="R915" s="44">
        <v>0.37</v>
      </c>
      <c r="S915" s="44">
        <v>0.75</v>
      </c>
      <c r="T915" s="44">
        <v>0.56000000000000005</v>
      </c>
      <c r="U915" s="44" t="s">
        <v>263</v>
      </c>
      <c r="V915" s="44">
        <v>3.11</v>
      </c>
      <c r="W915" s="149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0" t="s">
        <v>329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BM916" s="55"/>
    </row>
    <row r="917" spans="1:65">
      <c r="BM917" s="55"/>
    </row>
    <row r="918" spans="1:65" ht="15">
      <c r="B918" s="8" t="s">
        <v>612</v>
      </c>
      <c r="BM918" s="27" t="s">
        <v>268</v>
      </c>
    </row>
    <row r="919" spans="1:65" ht="15">
      <c r="A919" s="24" t="s">
        <v>21</v>
      </c>
      <c r="B919" s="18" t="s">
        <v>111</v>
      </c>
      <c r="C919" s="15" t="s">
        <v>112</v>
      </c>
      <c r="D919" s="16" t="s">
        <v>223</v>
      </c>
      <c r="E919" s="17" t="s">
        <v>223</v>
      </c>
      <c r="F919" s="17" t="s">
        <v>223</v>
      </c>
      <c r="G919" s="17" t="s">
        <v>223</v>
      </c>
      <c r="H919" s="17" t="s">
        <v>223</v>
      </c>
      <c r="I919" s="17" t="s">
        <v>223</v>
      </c>
      <c r="J919" s="17" t="s">
        <v>223</v>
      </c>
      <c r="K919" s="17" t="s">
        <v>223</v>
      </c>
      <c r="L919" s="17" t="s">
        <v>223</v>
      </c>
      <c r="M919" s="17" t="s">
        <v>223</v>
      </c>
      <c r="N919" s="17" t="s">
        <v>223</v>
      </c>
      <c r="O919" s="17" t="s">
        <v>223</v>
      </c>
      <c r="P919" s="17" t="s">
        <v>223</v>
      </c>
      <c r="Q919" s="17" t="s">
        <v>223</v>
      </c>
      <c r="R919" s="14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 t="s">
        <v>224</v>
      </c>
      <c r="C920" s="9" t="s">
        <v>224</v>
      </c>
      <c r="D920" s="147" t="s">
        <v>226</v>
      </c>
      <c r="E920" s="148" t="s">
        <v>227</v>
      </c>
      <c r="F920" s="148" t="s">
        <v>230</v>
      </c>
      <c r="G920" s="148" t="s">
        <v>234</v>
      </c>
      <c r="H920" s="148" t="s">
        <v>235</v>
      </c>
      <c r="I920" s="148" t="s">
        <v>236</v>
      </c>
      <c r="J920" s="148" t="s">
        <v>237</v>
      </c>
      <c r="K920" s="148" t="s">
        <v>264</v>
      </c>
      <c r="L920" s="148" t="s">
        <v>238</v>
      </c>
      <c r="M920" s="148" t="s">
        <v>241</v>
      </c>
      <c r="N920" s="148" t="s">
        <v>243</v>
      </c>
      <c r="O920" s="148" t="s">
        <v>244</v>
      </c>
      <c r="P920" s="148" t="s">
        <v>245</v>
      </c>
      <c r="Q920" s="148" t="s">
        <v>246</v>
      </c>
      <c r="R920" s="14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s">
        <v>3</v>
      </c>
    </row>
    <row r="921" spans="1:65">
      <c r="A921" s="29"/>
      <c r="B921" s="19"/>
      <c r="C921" s="9"/>
      <c r="D921" s="10" t="s">
        <v>312</v>
      </c>
      <c r="E921" s="11" t="s">
        <v>266</v>
      </c>
      <c r="F921" s="11" t="s">
        <v>312</v>
      </c>
      <c r="G921" s="11" t="s">
        <v>266</v>
      </c>
      <c r="H921" s="11" t="s">
        <v>266</v>
      </c>
      <c r="I921" s="11" t="s">
        <v>266</v>
      </c>
      <c r="J921" s="11" t="s">
        <v>266</v>
      </c>
      <c r="K921" s="11" t="s">
        <v>266</v>
      </c>
      <c r="L921" s="11" t="s">
        <v>266</v>
      </c>
      <c r="M921" s="11" t="s">
        <v>266</v>
      </c>
      <c r="N921" s="11" t="s">
        <v>312</v>
      </c>
      <c r="O921" s="11" t="s">
        <v>312</v>
      </c>
      <c r="P921" s="11" t="s">
        <v>266</v>
      </c>
      <c r="Q921" s="11" t="s">
        <v>312</v>
      </c>
      <c r="R921" s="14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9"/>
      <c r="C922" s="9"/>
      <c r="D922" s="25" t="s">
        <v>314</v>
      </c>
      <c r="E922" s="25" t="s">
        <v>315</v>
      </c>
      <c r="F922" s="25" t="s">
        <v>315</v>
      </c>
      <c r="G922" s="25" t="s">
        <v>315</v>
      </c>
      <c r="H922" s="25" t="s">
        <v>315</v>
      </c>
      <c r="I922" s="25" t="s">
        <v>315</v>
      </c>
      <c r="J922" s="25" t="s">
        <v>315</v>
      </c>
      <c r="K922" s="25" t="s">
        <v>315</v>
      </c>
      <c r="L922" s="25" t="s">
        <v>117</v>
      </c>
      <c r="M922" s="25" t="s">
        <v>316</v>
      </c>
      <c r="N922" s="25" t="s">
        <v>314</v>
      </c>
      <c r="O922" s="25" t="s">
        <v>317</v>
      </c>
      <c r="P922" s="25" t="s">
        <v>317</v>
      </c>
      <c r="Q922" s="25" t="s">
        <v>317</v>
      </c>
      <c r="R922" s="14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3</v>
      </c>
    </row>
    <row r="923" spans="1:65">
      <c r="A923" s="29"/>
      <c r="B923" s="18">
        <v>1</v>
      </c>
      <c r="C923" s="14">
        <v>1</v>
      </c>
      <c r="D923" s="198" t="s">
        <v>305</v>
      </c>
      <c r="E923" s="197">
        <v>0.04</v>
      </c>
      <c r="F923" s="198" t="s">
        <v>305</v>
      </c>
      <c r="G923" s="197">
        <v>0.01</v>
      </c>
      <c r="H923" s="197">
        <v>0.01</v>
      </c>
      <c r="I923" s="197">
        <v>0.01</v>
      </c>
      <c r="J923" s="197">
        <v>0.01</v>
      </c>
      <c r="K923" s="197">
        <v>0.01</v>
      </c>
      <c r="L923" s="198" t="s">
        <v>109</v>
      </c>
      <c r="M923" s="198" t="s">
        <v>305</v>
      </c>
      <c r="N923" s="198" t="s">
        <v>305</v>
      </c>
      <c r="O923" s="198" t="s">
        <v>305</v>
      </c>
      <c r="P923" s="198" t="s">
        <v>109</v>
      </c>
      <c r="Q923" s="198" t="s">
        <v>108</v>
      </c>
      <c r="R923" s="199"/>
      <c r="S923" s="200"/>
      <c r="T923" s="200"/>
      <c r="U923" s="200"/>
      <c r="V923" s="200"/>
      <c r="W923" s="200"/>
      <c r="X923" s="200"/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0"/>
      <c r="AT923" s="200"/>
      <c r="AU923" s="200"/>
      <c r="AV923" s="200"/>
      <c r="AW923" s="200"/>
      <c r="AX923" s="200"/>
      <c r="AY923" s="200"/>
      <c r="AZ923" s="200"/>
      <c r="BA923" s="200"/>
      <c r="BB923" s="200"/>
      <c r="BC923" s="200"/>
      <c r="BD923" s="200"/>
      <c r="BE923" s="200"/>
      <c r="BF923" s="200"/>
      <c r="BG923" s="200"/>
      <c r="BH923" s="200"/>
      <c r="BI923" s="200"/>
      <c r="BJ923" s="200"/>
      <c r="BK923" s="200"/>
      <c r="BL923" s="200"/>
      <c r="BM923" s="201">
        <v>1</v>
      </c>
    </row>
    <row r="924" spans="1:65">
      <c r="A924" s="29"/>
      <c r="B924" s="19">
        <v>1</v>
      </c>
      <c r="C924" s="9">
        <v>2</v>
      </c>
      <c r="D924" s="203" t="s">
        <v>305</v>
      </c>
      <c r="E924" s="23">
        <v>0.04</v>
      </c>
      <c r="F924" s="203" t="s">
        <v>305</v>
      </c>
      <c r="G924" s="23">
        <v>0.01</v>
      </c>
      <c r="H924" s="23">
        <v>0.01</v>
      </c>
      <c r="I924" s="23">
        <v>0.01</v>
      </c>
      <c r="J924" s="23">
        <v>0.01</v>
      </c>
      <c r="K924" s="23">
        <v>0.01</v>
      </c>
      <c r="L924" s="203" t="s">
        <v>109</v>
      </c>
      <c r="M924" s="203" t="s">
        <v>305</v>
      </c>
      <c r="N924" s="203" t="s">
        <v>305</v>
      </c>
      <c r="O924" s="203" t="s">
        <v>305</v>
      </c>
      <c r="P924" s="203" t="s">
        <v>109</v>
      </c>
      <c r="Q924" s="203" t="s">
        <v>108</v>
      </c>
      <c r="R924" s="199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0"/>
      <c r="AT924" s="200"/>
      <c r="AU924" s="200"/>
      <c r="AV924" s="200"/>
      <c r="AW924" s="200"/>
      <c r="AX924" s="200"/>
      <c r="AY924" s="200"/>
      <c r="AZ924" s="200"/>
      <c r="BA924" s="200"/>
      <c r="BB924" s="200"/>
      <c r="BC924" s="200"/>
      <c r="BD924" s="200"/>
      <c r="BE924" s="200"/>
      <c r="BF924" s="200"/>
      <c r="BG924" s="200"/>
      <c r="BH924" s="200"/>
      <c r="BI924" s="200"/>
      <c r="BJ924" s="200"/>
      <c r="BK924" s="200"/>
      <c r="BL924" s="200"/>
      <c r="BM924" s="201">
        <v>8</v>
      </c>
    </row>
    <row r="925" spans="1:65">
      <c r="A925" s="29"/>
      <c r="B925" s="19">
        <v>1</v>
      </c>
      <c r="C925" s="9">
        <v>3</v>
      </c>
      <c r="D925" s="203" t="s">
        <v>305</v>
      </c>
      <c r="E925" s="23">
        <v>0.04</v>
      </c>
      <c r="F925" s="203" t="s">
        <v>305</v>
      </c>
      <c r="G925" s="23">
        <v>0.01</v>
      </c>
      <c r="H925" s="23">
        <v>0.01</v>
      </c>
      <c r="I925" s="23">
        <v>0.01</v>
      </c>
      <c r="J925" s="23">
        <v>0.01</v>
      </c>
      <c r="K925" s="23">
        <v>0.01</v>
      </c>
      <c r="L925" s="203" t="s">
        <v>109</v>
      </c>
      <c r="M925" s="203" t="s">
        <v>305</v>
      </c>
      <c r="N925" s="203" t="s">
        <v>305</v>
      </c>
      <c r="O925" s="203" t="s">
        <v>305</v>
      </c>
      <c r="P925" s="203" t="s">
        <v>109</v>
      </c>
      <c r="Q925" s="203" t="s">
        <v>108</v>
      </c>
      <c r="R925" s="199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0"/>
      <c r="AT925" s="200"/>
      <c r="AU925" s="200"/>
      <c r="AV925" s="200"/>
      <c r="AW925" s="200"/>
      <c r="AX925" s="200"/>
      <c r="AY925" s="200"/>
      <c r="AZ925" s="200"/>
      <c r="BA925" s="200"/>
      <c r="BB925" s="200"/>
      <c r="BC925" s="200"/>
      <c r="BD925" s="200"/>
      <c r="BE925" s="200"/>
      <c r="BF925" s="200"/>
      <c r="BG925" s="200"/>
      <c r="BH925" s="200"/>
      <c r="BI925" s="200"/>
      <c r="BJ925" s="200"/>
      <c r="BK925" s="200"/>
      <c r="BL925" s="200"/>
      <c r="BM925" s="201">
        <v>16</v>
      </c>
    </row>
    <row r="926" spans="1:65">
      <c r="A926" s="29"/>
      <c r="B926" s="19">
        <v>1</v>
      </c>
      <c r="C926" s="9">
        <v>4</v>
      </c>
      <c r="D926" s="203" t="s">
        <v>305</v>
      </c>
      <c r="E926" s="23">
        <v>0.04</v>
      </c>
      <c r="F926" s="203" t="s">
        <v>305</v>
      </c>
      <c r="G926" s="23">
        <v>0.01</v>
      </c>
      <c r="H926" s="23">
        <v>0.01</v>
      </c>
      <c r="I926" s="23">
        <v>0.01</v>
      </c>
      <c r="J926" s="23">
        <v>0.01</v>
      </c>
      <c r="K926" s="23">
        <v>0.01</v>
      </c>
      <c r="L926" s="203" t="s">
        <v>109</v>
      </c>
      <c r="M926" s="203" t="s">
        <v>305</v>
      </c>
      <c r="N926" s="203" t="s">
        <v>305</v>
      </c>
      <c r="O926" s="203" t="s">
        <v>305</v>
      </c>
      <c r="P926" s="203" t="s">
        <v>109</v>
      </c>
      <c r="Q926" s="203" t="s">
        <v>108</v>
      </c>
      <c r="R926" s="199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0"/>
      <c r="AT926" s="200"/>
      <c r="AU926" s="200"/>
      <c r="AV926" s="200"/>
      <c r="AW926" s="200"/>
      <c r="AX926" s="200"/>
      <c r="AY926" s="200"/>
      <c r="AZ926" s="200"/>
      <c r="BA926" s="200"/>
      <c r="BB926" s="200"/>
      <c r="BC926" s="200"/>
      <c r="BD926" s="200"/>
      <c r="BE926" s="200"/>
      <c r="BF926" s="200"/>
      <c r="BG926" s="200"/>
      <c r="BH926" s="200"/>
      <c r="BI926" s="200"/>
      <c r="BJ926" s="200"/>
      <c r="BK926" s="200"/>
      <c r="BL926" s="200"/>
      <c r="BM926" s="201">
        <v>1.4999999999999999E-2</v>
      </c>
    </row>
    <row r="927" spans="1:65">
      <c r="A927" s="29"/>
      <c r="B927" s="19">
        <v>1</v>
      </c>
      <c r="C927" s="9">
        <v>5</v>
      </c>
      <c r="D927" s="203" t="s">
        <v>305</v>
      </c>
      <c r="E927" s="23">
        <v>0.04</v>
      </c>
      <c r="F927" s="203" t="s">
        <v>305</v>
      </c>
      <c r="G927" s="23">
        <v>0.01</v>
      </c>
      <c r="H927" s="23">
        <v>0.01</v>
      </c>
      <c r="I927" s="23">
        <v>0.01</v>
      </c>
      <c r="J927" s="23">
        <v>0.01</v>
      </c>
      <c r="K927" s="23">
        <v>0.01</v>
      </c>
      <c r="L927" s="203" t="s">
        <v>109</v>
      </c>
      <c r="M927" s="203" t="s">
        <v>305</v>
      </c>
      <c r="N927" s="203" t="s">
        <v>305</v>
      </c>
      <c r="O927" s="203" t="s">
        <v>305</v>
      </c>
      <c r="P927" s="203" t="s">
        <v>109</v>
      </c>
      <c r="Q927" s="203" t="s">
        <v>108</v>
      </c>
      <c r="R927" s="199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0"/>
      <c r="AT927" s="200"/>
      <c r="AU927" s="200"/>
      <c r="AV927" s="200"/>
      <c r="AW927" s="200"/>
      <c r="AX927" s="200"/>
      <c r="AY927" s="200"/>
      <c r="AZ927" s="200"/>
      <c r="BA927" s="200"/>
      <c r="BB927" s="200"/>
      <c r="BC927" s="200"/>
      <c r="BD927" s="200"/>
      <c r="BE927" s="200"/>
      <c r="BF927" s="200"/>
      <c r="BG927" s="200"/>
      <c r="BH927" s="200"/>
      <c r="BI927" s="200"/>
      <c r="BJ927" s="200"/>
      <c r="BK927" s="200"/>
      <c r="BL927" s="200"/>
      <c r="BM927" s="201">
        <v>14</v>
      </c>
    </row>
    <row r="928" spans="1:65">
      <c r="A928" s="29"/>
      <c r="B928" s="19">
        <v>1</v>
      </c>
      <c r="C928" s="9">
        <v>6</v>
      </c>
      <c r="D928" s="203" t="s">
        <v>305</v>
      </c>
      <c r="E928" s="23">
        <v>0.04</v>
      </c>
      <c r="F928" s="203" t="s">
        <v>305</v>
      </c>
      <c r="G928" s="23">
        <v>0.01</v>
      </c>
      <c r="H928" s="23">
        <v>0.01</v>
      </c>
      <c r="I928" s="23">
        <v>0.01</v>
      </c>
      <c r="J928" s="23">
        <v>0.01</v>
      </c>
      <c r="K928" s="23">
        <v>0.01</v>
      </c>
      <c r="L928" s="203" t="s">
        <v>109</v>
      </c>
      <c r="M928" s="203" t="s">
        <v>305</v>
      </c>
      <c r="N928" s="203" t="s">
        <v>305</v>
      </c>
      <c r="O928" s="203" t="s">
        <v>305</v>
      </c>
      <c r="P928" s="203" t="s">
        <v>109</v>
      </c>
      <c r="Q928" s="203" t="s">
        <v>108</v>
      </c>
      <c r="R928" s="199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0"/>
      <c r="AT928" s="200"/>
      <c r="AU928" s="200"/>
      <c r="AV928" s="200"/>
      <c r="AW928" s="200"/>
      <c r="AX928" s="200"/>
      <c r="AY928" s="200"/>
      <c r="AZ928" s="200"/>
      <c r="BA928" s="200"/>
      <c r="BB928" s="200"/>
      <c r="BC928" s="200"/>
      <c r="BD928" s="200"/>
      <c r="BE928" s="200"/>
      <c r="BF928" s="200"/>
      <c r="BG928" s="200"/>
      <c r="BH928" s="200"/>
      <c r="BI928" s="200"/>
      <c r="BJ928" s="200"/>
      <c r="BK928" s="200"/>
      <c r="BL928" s="200"/>
      <c r="BM928" s="56"/>
    </row>
    <row r="929" spans="1:65">
      <c r="A929" s="29"/>
      <c r="B929" s="20" t="s">
        <v>258</v>
      </c>
      <c r="C929" s="12"/>
      <c r="D929" s="205" t="s">
        <v>626</v>
      </c>
      <c r="E929" s="205">
        <v>0.04</v>
      </c>
      <c r="F929" s="205" t="s">
        <v>626</v>
      </c>
      <c r="G929" s="205">
        <v>0.01</v>
      </c>
      <c r="H929" s="205">
        <v>0.01</v>
      </c>
      <c r="I929" s="205">
        <v>0.01</v>
      </c>
      <c r="J929" s="205">
        <v>0.01</v>
      </c>
      <c r="K929" s="205">
        <v>0.01</v>
      </c>
      <c r="L929" s="205" t="s">
        <v>626</v>
      </c>
      <c r="M929" s="205" t="s">
        <v>626</v>
      </c>
      <c r="N929" s="205" t="s">
        <v>626</v>
      </c>
      <c r="O929" s="205" t="s">
        <v>626</v>
      </c>
      <c r="P929" s="205" t="s">
        <v>626</v>
      </c>
      <c r="Q929" s="205" t="s">
        <v>626</v>
      </c>
      <c r="R929" s="199"/>
      <c r="S929" s="200"/>
      <c r="T929" s="200"/>
      <c r="U929" s="200"/>
      <c r="V929" s="200"/>
      <c r="W929" s="200"/>
      <c r="X929" s="200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200"/>
      <c r="AT929" s="200"/>
      <c r="AU929" s="200"/>
      <c r="AV929" s="200"/>
      <c r="AW929" s="200"/>
      <c r="AX929" s="200"/>
      <c r="AY929" s="200"/>
      <c r="AZ929" s="200"/>
      <c r="BA929" s="200"/>
      <c r="BB929" s="200"/>
      <c r="BC929" s="200"/>
      <c r="BD929" s="200"/>
      <c r="BE929" s="200"/>
      <c r="BF929" s="200"/>
      <c r="BG929" s="200"/>
      <c r="BH929" s="200"/>
      <c r="BI929" s="200"/>
      <c r="BJ929" s="200"/>
      <c r="BK929" s="200"/>
      <c r="BL929" s="200"/>
      <c r="BM929" s="56"/>
    </row>
    <row r="930" spans="1:65">
      <c r="A930" s="29"/>
      <c r="B930" s="3" t="s">
        <v>259</v>
      </c>
      <c r="C930" s="28"/>
      <c r="D930" s="23" t="s">
        <v>626</v>
      </c>
      <c r="E930" s="23">
        <v>0.04</v>
      </c>
      <c r="F930" s="23" t="s">
        <v>626</v>
      </c>
      <c r="G930" s="23">
        <v>0.01</v>
      </c>
      <c r="H930" s="23">
        <v>0.01</v>
      </c>
      <c r="I930" s="23">
        <v>0.01</v>
      </c>
      <c r="J930" s="23">
        <v>0.01</v>
      </c>
      <c r="K930" s="23">
        <v>0.01</v>
      </c>
      <c r="L930" s="23" t="s">
        <v>626</v>
      </c>
      <c r="M930" s="23" t="s">
        <v>626</v>
      </c>
      <c r="N930" s="23" t="s">
        <v>626</v>
      </c>
      <c r="O930" s="23" t="s">
        <v>626</v>
      </c>
      <c r="P930" s="23" t="s">
        <v>626</v>
      </c>
      <c r="Q930" s="23" t="s">
        <v>626</v>
      </c>
      <c r="R930" s="199"/>
      <c r="S930" s="200"/>
      <c r="T930" s="200"/>
      <c r="U930" s="200"/>
      <c r="V930" s="200"/>
      <c r="W930" s="200"/>
      <c r="X930" s="200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  <c r="AO930" s="200"/>
      <c r="AP930" s="200"/>
      <c r="AQ930" s="200"/>
      <c r="AR930" s="200"/>
      <c r="AS930" s="200"/>
      <c r="AT930" s="200"/>
      <c r="AU930" s="200"/>
      <c r="AV930" s="200"/>
      <c r="AW930" s="200"/>
      <c r="AX930" s="200"/>
      <c r="AY930" s="200"/>
      <c r="AZ930" s="200"/>
      <c r="BA930" s="200"/>
      <c r="BB930" s="200"/>
      <c r="BC930" s="200"/>
      <c r="BD930" s="200"/>
      <c r="BE930" s="200"/>
      <c r="BF930" s="200"/>
      <c r="BG930" s="200"/>
      <c r="BH930" s="200"/>
      <c r="BI930" s="200"/>
      <c r="BJ930" s="200"/>
      <c r="BK930" s="200"/>
      <c r="BL930" s="200"/>
      <c r="BM930" s="56"/>
    </row>
    <row r="931" spans="1:65">
      <c r="A931" s="29"/>
      <c r="B931" s="3" t="s">
        <v>260</v>
      </c>
      <c r="C931" s="28"/>
      <c r="D931" s="23" t="s">
        <v>626</v>
      </c>
      <c r="E931" s="23">
        <v>0</v>
      </c>
      <c r="F931" s="23" t="s">
        <v>626</v>
      </c>
      <c r="G931" s="23">
        <v>0</v>
      </c>
      <c r="H931" s="23">
        <v>0</v>
      </c>
      <c r="I931" s="23">
        <v>0</v>
      </c>
      <c r="J931" s="23">
        <v>0</v>
      </c>
      <c r="K931" s="23">
        <v>0</v>
      </c>
      <c r="L931" s="23" t="s">
        <v>626</v>
      </c>
      <c r="M931" s="23" t="s">
        <v>626</v>
      </c>
      <c r="N931" s="23" t="s">
        <v>626</v>
      </c>
      <c r="O931" s="23" t="s">
        <v>626</v>
      </c>
      <c r="P931" s="23" t="s">
        <v>626</v>
      </c>
      <c r="Q931" s="23" t="s">
        <v>626</v>
      </c>
      <c r="R931" s="199"/>
      <c r="S931" s="200"/>
      <c r="T931" s="200"/>
      <c r="U931" s="200"/>
      <c r="V931" s="200"/>
      <c r="W931" s="200"/>
      <c r="X931" s="200"/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  <c r="AM931" s="200"/>
      <c r="AN931" s="200"/>
      <c r="AO931" s="200"/>
      <c r="AP931" s="200"/>
      <c r="AQ931" s="200"/>
      <c r="AR931" s="200"/>
      <c r="AS931" s="200"/>
      <c r="AT931" s="200"/>
      <c r="AU931" s="200"/>
      <c r="AV931" s="200"/>
      <c r="AW931" s="200"/>
      <c r="AX931" s="200"/>
      <c r="AY931" s="200"/>
      <c r="AZ931" s="200"/>
      <c r="BA931" s="200"/>
      <c r="BB931" s="200"/>
      <c r="BC931" s="200"/>
      <c r="BD931" s="200"/>
      <c r="BE931" s="200"/>
      <c r="BF931" s="200"/>
      <c r="BG931" s="200"/>
      <c r="BH931" s="200"/>
      <c r="BI931" s="200"/>
      <c r="BJ931" s="200"/>
      <c r="BK931" s="200"/>
      <c r="BL931" s="200"/>
      <c r="BM931" s="56"/>
    </row>
    <row r="932" spans="1:65">
      <c r="A932" s="29"/>
      <c r="B932" s="3" t="s">
        <v>86</v>
      </c>
      <c r="C932" s="28"/>
      <c r="D932" s="13" t="s">
        <v>626</v>
      </c>
      <c r="E932" s="13">
        <v>0</v>
      </c>
      <c r="F932" s="13" t="s">
        <v>626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 t="s">
        <v>626</v>
      </c>
      <c r="M932" s="13" t="s">
        <v>626</v>
      </c>
      <c r="N932" s="13" t="s">
        <v>626</v>
      </c>
      <c r="O932" s="13" t="s">
        <v>626</v>
      </c>
      <c r="P932" s="13" t="s">
        <v>626</v>
      </c>
      <c r="Q932" s="13" t="s">
        <v>626</v>
      </c>
      <c r="R932" s="14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261</v>
      </c>
      <c r="C933" s="28"/>
      <c r="D933" s="13" t="s">
        <v>626</v>
      </c>
      <c r="E933" s="13">
        <v>1.666666666666667</v>
      </c>
      <c r="F933" s="13" t="s">
        <v>626</v>
      </c>
      <c r="G933" s="13">
        <v>-0.33333333333333326</v>
      </c>
      <c r="H933" s="13">
        <v>-0.33333333333333326</v>
      </c>
      <c r="I933" s="13">
        <v>-0.33333333333333326</v>
      </c>
      <c r="J933" s="13">
        <v>-0.33333333333333326</v>
      </c>
      <c r="K933" s="13">
        <v>-0.33333333333333326</v>
      </c>
      <c r="L933" s="13" t="s">
        <v>626</v>
      </c>
      <c r="M933" s="13" t="s">
        <v>626</v>
      </c>
      <c r="N933" s="13" t="s">
        <v>626</v>
      </c>
      <c r="O933" s="13" t="s">
        <v>626</v>
      </c>
      <c r="P933" s="13" t="s">
        <v>626</v>
      </c>
      <c r="Q933" s="13" t="s">
        <v>626</v>
      </c>
      <c r="R933" s="149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45" t="s">
        <v>262</v>
      </c>
      <c r="C934" s="46"/>
      <c r="D934" s="44">
        <v>0.67</v>
      </c>
      <c r="E934" s="44">
        <v>2.02</v>
      </c>
      <c r="F934" s="44">
        <v>0.67</v>
      </c>
      <c r="G934" s="44">
        <v>0.67</v>
      </c>
      <c r="H934" s="44">
        <v>0.67</v>
      </c>
      <c r="I934" s="44">
        <v>0.67</v>
      </c>
      <c r="J934" s="44">
        <v>0.67</v>
      </c>
      <c r="K934" s="44">
        <v>0.67</v>
      </c>
      <c r="L934" s="44">
        <v>1.1200000000000001</v>
      </c>
      <c r="M934" s="44">
        <v>0.67</v>
      </c>
      <c r="N934" s="44">
        <v>0.67</v>
      </c>
      <c r="O934" s="44">
        <v>0.67</v>
      </c>
      <c r="P934" s="44">
        <v>1.1200000000000001</v>
      </c>
      <c r="Q934" s="44">
        <v>2.92</v>
      </c>
      <c r="R934" s="149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BM935" s="55"/>
    </row>
    <row r="936" spans="1:65" ht="15">
      <c r="B936" s="8" t="s">
        <v>613</v>
      </c>
      <c r="BM936" s="27" t="s">
        <v>66</v>
      </c>
    </row>
    <row r="937" spans="1:65" ht="15">
      <c r="A937" s="24" t="s">
        <v>24</v>
      </c>
      <c r="B937" s="18" t="s">
        <v>111</v>
      </c>
      <c r="C937" s="15" t="s">
        <v>112</v>
      </c>
      <c r="D937" s="16" t="s">
        <v>223</v>
      </c>
      <c r="E937" s="17" t="s">
        <v>223</v>
      </c>
      <c r="F937" s="17" t="s">
        <v>223</v>
      </c>
      <c r="G937" s="17" t="s">
        <v>223</v>
      </c>
      <c r="H937" s="17" t="s">
        <v>223</v>
      </c>
      <c r="I937" s="17" t="s">
        <v>223</v>
      </c>
      <c r="J937" s="17" t="s">
        <v>223</v>
      </c>
      <c r="K937" s="149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224</v>
      </c>
      <c r="C938" s="9" t="s">
        <v>224</v>
      </c>
      <c r="D938" s="147" t="s">
        <v>227</v>
      </c>
      <c r="E938" s="148" t="s">
        <v>228</v>
      </c>
      <c r="F938" s="148" t="s">
        <v>230</v>
      </c>
      <c r="G938" s="148" t="s">
        <v>238</v>
      </c>
      <c r="H938" s="148" t="s">
        <v>241</v>
      </c>
      <c r="I938" s="148" t="s">
        <v>244</v>
      </c>
      <c r="J938" s="148" t="s">
        <v>245</v>
      </c>
      <c r="K938" s="149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3</v>
      </c>
    </row>
    <row r="939" spans="1:65">
      <c r="A939" s="29"/>
      <c r="B939" s="19"/>
      <c r="C939" s="9"/>
      <c r="D939" s="10" t="s">
        <v>266</v>
      </c>
      <c r="E939" s="11" t="s">
        <v>266</v>
      </c>
      <c r="F939" s="11" t="s">
        <v>312</v>
      </c>
      <c r="G939" s="11" t="s">
        <v>266</v>
      </c>
      <c r="H939" s="11" t="s">
        <v>266</v>
      </c>
      <c r="I939" s="11" t="s">
        <v>312</v>
      </c>
      <c r="J939" s="11" t="s">
        <v>266</v>
      </c>
      <c r="K939" s="149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9"/>
      <c r="C940" s="9"/>
      <c r="D940" s="25" t="s">
        <v>315</v>
      </c>
      <c r="E940" s="25" t="s">
        <v>316</v>
      </c>
      <c r="F940" s="25" t="s">
        <v>315</v>
      </c>
      <c r="G940" s="25" t="s">
        <v>117</v>
      </c>
      <c r="H940" s="25" t="s">
        <v>316</v>
      </c>
      <c r="I940" s="25" t="s">
        <v>317</v>
      </c>
      <c r="J940" s="25" t="s">
        <v>317</v>
      </c>
      <c r="K940" s="149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3</v>
      </c>
    </row>
    <row r="941" spans="1:65">
      <c r="A941" s="29"/>
      <c r="B941" s="18">
        <v>1</v>
      </c>
      <c r="C941" s="14">
        <v>1</v>
      </c>
      <c r="D941" s="21">
        <v>0.17</v>
      </c>
      <c r="E941" s="21">
        <v>0.17366405179704739</v>
      </c>
      <c r="F941" s="143">
        <v>0.2</v>
      </c>
      <c r="G941" s="21">
        <v>0.192</v>
      </c>
      <c r="H941" s="21">
        <v>0.15470308482734194</v>
      </c>
      <c r="I941" s="21">
        <v>0.16</v>
      </c>
      <c r="J941" s="21">
        <v>0.17</v>
      </c>
      <c r="K941" s="149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>
        <v>1</v>
      </c>
      <c r="C942" s="9">
        <v>2</v>
      </c>
      <c r="D942" s="11">
        <v>0.17</v>
      </c>
      <c r="E942" s="11">
        <v>0.16318736584862939</v>
      </c>
      <c r="F942" s="144">
        <v>0.2</v>
      </c>
      <c r="G942" s="11">
        <v>0.182</v>
      </c>
      <c r="H942" s="11">
        <v>0.1624631501147433</v>
      </c>
      <c r="I942" s="11">
        <v>0.15</v>
      </c>
      <c r="J942" s="11">
        <v>0.16</v>
      </c>
      <c r="K942" s="149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 t="e">
        <v>#N/A</v>
      </c>
    </row>
    <row r="943" spans="1:65">
      <c r="A943" s="29"/>
      <c r="B943" s="19">
        <v>1</v>
      </c>
      <c r="C943" s="9">
        <v>3</v>
      </c>
      <c r="D943" s="11">
        <v>0.16</v>
      </c>
      <c r="E943" s="11">
        <v>0.17899350458701638</v>
      </c>
      <c r="F943" s="144">
        <v>0.2</v>
      </c>
      <c r="G943" s="11">
        <v>0.17799999999999999</v>
      </c>
      <c r="H943" s="11">
        <v>0.15643805664106064</v>
      </c>
      <c r="I943" s="11">
        <v>0.15</v>
      </c>
      <c r="J943" s="11">
        <v>0.18</v>
      </c>
      <c r="K943" s="149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16</v>
      </c>
    </row>
    <row r="944" spans="1:65">
      <c r="A944" s="29"/>
      <c r="B944" s="19">
        <v>1</v>
      </c>
      <c r="C944" s="9">
        <v>4</v>
      </c>
      <c r="D944" s="11">
        <v>0.17</v>
      </c>
      <c r="E944" s="11">
        <v>0.17382701692566538</v>
      </c>
      <c r="F944" s="144">
        <v>0.2</v>
      </c>
      <c r="G944" s="11">
        <v>0.19400000000000001</v>
      </c>
      <c r="H944" s="11">
        <v>0.15323293816961325</v>
      </c>
      <c r="I944" s="11">
        <v>0.16</v>
      </c>
      <c r="J944" s="11">
        <v>0.17</v>
      </c>
      <c r="K944" s="149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0.16829636045304544</v>
      </c>
    </row>
    <row r="945" spans="1:65">
      <c r="A945" s="29"/>
      <c r="B945" s="19">
        <v>1</v>
      </c>
      <c r="C945" s="9">
        <v>5</v>
      </c>
      <c r="D945" s="11">
        <v>0.17</v>
      </c>
      <c r="E945" s="11">
        <v>0.1753910730781274</v>
      </c>
      <c r="F945" s="144">
        <v>0.2</v>
      </c>
      <c r="G945" s="11">
        <v>0.188</v>
      </c>
      <c r="H945" s="11">
        <v>0.1590858948146428</v>
      </c>
      <c r="I945" s="11">
        <v>0.15</v>
      </c>
      <c r="J945" s="11">
        <v>0.18</v>
      </c>
      <c r="K945" s="149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178</v>
      </c>
    </row>
    <row r="946" spans="1:65">
      <c r="A946" s="29"/>
      <c r="B946" s="19">
        <v>1</v>
      </c>
      <c r="C946" s="9">
        <v>6</v>
      </c>
      <c r="D946" s="11">
        <v>0.17</v>
      </c>
      <c r="E946" s="145">
        <v>0.1512440954864494</v>
      </c>
      <c r="F946" s="144">
        <v>0.2</v>
      </c>
      <c r="G946" s="11">
        <v>0.193</v>
      </c>
      <c r="H946" s="11">
        <v>0.15767023705845057</v>
      </c>
      <c r="I946" s="11">
        <v>0.14000000000000001</v>
      </c>
      <c r="J946" s="11">
        <v>0.17</v>
      </c>
      <c r="K946" s="149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20" t="s">
        <v>258</v>
      </c>
      <c r="C947" s="12"/>
      <c r="D947" s="22">
        <v>0.16833333333333333</v>
      </c>
      <c r="E947" s="22">
        <v>0.16938451795382256</v>
      </c>
      <c r="F947" s="22">
        <v>0.19999999999999998</v>
      </c>
      <c r="G947" s="22">
        <v>0.18783333333333332</v>
      </c>
      <c r="H947" s="22">
        <v>0.15726556027097541</v>
      </c>
      <c r="I947" s="22">
        <v>0.15166666666666667</v>
      </c>
      <c r="J947" s="22">
        <v>0.17166666666666666</v>
      </c>
      <c r="K947" s="14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259</v>
      </c>
      <c r="C948" s="28"/>
      <c r="D948" s="11">
        <v>0.17</v>
      </c>
      <c r="E948" s="11">
        <v>0.17374553436135637</v>
      </c>
      <c r="F948" s="11">
        <v>0.2</v>
      </c>
      <c r="G948" s="11">
        <v>0.19</v>
      </c>
      <c r="H948" s="11">
        <v>0.1570541468497556</v>
      </c>
      <c r="I948" s="11">
        <v>0.15</v>
      </c>
      <c r="J948" s="11">
        <v>0.17</v>
      </c>
      <c r="K948" s="14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260</v>
      </c>
      <c r="C949" s="28"/>
      <c r="D949" s="23">
        <v>4.0824829046386341E-3</v>
      </c>
      <c r="E949" s="23">
        <v>1.0333839142526056E-2</v>
      </c>
      <c r="F949" s="23">
        <v>3.0404709722440586E-17</v>
      </c>
      <c r="G949" s="23">
        <v>6.524313501562194E-3</v>
      </c>
      <c r="H949" s="23">
        <v>3.2864998100219124E-3</v>
      </c>
      <c r="I949" s="23">
        <v>7.5277265270908078E-3</v>
      </c>
      <c r="J949" s="23">
        <v>7.5277265270908044E-3</v>
      </c>
      <c r="K949" s="199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200"/>
      <c r="AT949" s="200"/>
      <c r="AU949" s="200"/>
      <c r="AV949" s="200"/>
      <c r="AW949" s="200"/>
      <c r="AX949" s="200"/>
      <c r="AY949" s="200"/>
      <c r="AZ949" s="200"/>
      <c r="BA949" s="200"/>
      <c r="BB949" s="200"/>
      <c r="BC949" s="200"/>
      <c r="BD949" s="200"/>
      <c r="BE949" s="200"/>
      <c r="BF949" s="200"/>
      <c r="BG949" s="200"/>
      <c r="BH949" s="200"/>
      <c r="BI949" s="200"/>
      <c r="BJ949" s="200"/>
      <c r="BK949" s="200"/>
      <c r="BL949" s="200"/>
      <c r="BM949" s="56"/>
    </row>
    <row r="950" spans="1:65">
      <c r="A950" s="29"/>
      <c r="B950" s="3" t="s">
        <v>86</v>
      </c>
      <c r="C950" s="28"/>
      <c r="D950" s="13">
        <v>2.425237369092258E-2</v>
      </c>
      <c r="E950" s="13">
        <v>6.1008168086195795E-2</v>
      </c>
      <c r="F950" s="13">
        <v>1.5202354861220294E-16</v>
      </c>
      <c r="G950" s="13">
        <v>3.4734588295805828E-2</v>
      </c>
      <c r="H950" s="13">
        <v>2.089777192386642E-2</v>
      </c>
      <c r="I950" s="13">
        <v>4.9633361717082249E-2</v>
      </c>
      <c r="J950" s="13">
        <v>4.3850834138393038E-2</v>
      </c>
      <c r="K950" s="14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261</v>
      </c>
      <c r="C951" s="28"/>
      <c r="D951" s="13">
        <v>2.1968912570868859E-4</v>
      </c>
      <c r="E951" s="13">
        <v>6.4657221216659622E-3</v>
      </c>
      <c r="F951" s="13">
        <v>0.18837982866420822</v>
      </c>
      <c r="G951" s="13">
        <v>0.11608672242046891</v>
      </c>
      <c r="H951" s="13">
        <v>-6.5543902151987576E-2</v>
      </c>
      <c r="I951" s="13">
        <v>-9.8811963262975255E-2</v>
      </c>
      <c r="J951" s="13">
        <v>2.0026019603445411E-2</v>
      </c>
      <c r="K951" s="14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45" t="s">
        <v>262</v>
      </c>
      <c r="C952" s="46"/>
      <c r="D952" s="44">
        <v>0.05</v>
      </c>
      <c r="E952" s="44">
        <v>0.05</v>
      </c>
      <c r="F952" s="44" t="s">
        <v>263</v>
      </c>
      <c r="G952" s="44">
        <v>1.78</v>
      </c>
      <c r="H952" s="44">
        <v>1.0900000000000001</v>
      </c>
      <c r="I952" s="44">
        <v>1.61</v>
      </c>
      <c r="J952" s="44">
        <v>0.26</v>
      </c>
      <c r="K952" s="14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0"/>
      <c r="C953" s="20"/>
      <c r="D953" s="20"/>
      <c r="E953" s="20"/>
      <c r="F953" s="20"/>
      <c r="G953" s="20"/>
      <c r="H953" s="20"/>
      <c r="I953" s="20"/>
      <c r="J953" s="20"/>
      <c r="BM953" s="55"/>
    </row>
    <row r="954" spans="1:65" ht="15">
      <c r="B954" s="8" t="s">
        <v>614</v>
      </c>
      <c r="BM954" s="27" t="s">
        <v>66</v>
      </c>
    </row>
    <row r="955" spans="1:65" ht="15">
      <c r="A955" s="24" t="s">
        <v>27</v>
      </c>
      <c r="B955" s="18" t="s">
        <v>111</v>
      </c>
      <c r="C955" s="15" t="s">
        <v>112</v>
      </c>
      <c r="D955" s="16" t="s">
        <v>223</v>
      </c>
      <c r="E955" s="17" t="s">
        <v>223</v>
      </c>
      <c r="F955" s="17" t="s">
        <v>223</v>
      </c>
      <c r="G955" s="17" t="s">
        <v>223</v>
      </c>
      <c r="H955" s="17" t="s">
        <v>223</v>
      </c>
      <c r="I955" s="17" t="s">
        <v>223</v>
      </c>
      <c r="J955" s="17" t="s">
        <v>223</v>
      </c>
      <c r="K955" s="17" t="s">
        <v>223</v>
      </c>
      <c r="L955" s="17" t="s">
        <v>223</v>
      </c>
      <c r="M955" s="17" t="s">
        <v>223</v>
      </c>
      <c r="N955" s="17" t="s">
        <v>223</v>
      </c>
      <c r="O955" s="17" t="s">
        <v>223</v>
      </c>
      <c r="P955" s="17" t="s">
        <v>223</v>
      </c>
      <c r="Q955" s="17" t="s">
        <v>223</v>
      </c>
      <c r="R955" s="17" t="s">
        <v>223</v>
      </c>
      <c r="S955" s="17" t="s">
        <v>223</v>
      </c>
      <c r="T955" s="17" t="s">
        <v>223</v>
      </c>
      <c r="U955" s="17" t="s">
        <v>223</v>
      </c>
      <c r="V955" s="17" t="s">
        <v>223</v>
      </c>
      <c r="W955" s="14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224</v>
      </c>
      <c r="C956" s="9" t="s">
        <v>224</v>
      </c>
      <c r="D956" s="147" t="s">
        <v>226</v>
      </c>
      <c r="E956" s="148" t="s">
        <v>227</v>
      </c>
      <c r="F956" s="148" t="s">
        <v>230</v>
      </c>
      <c r="G956" s="148" t="s">
        <v>231</v>
      </c>
      <c r="H956" s="148" t="s">
        <v>232</v>
      </c>
      <c r="I956" s="148" t="s">
        <v>234</v>
      </c>
      <c r="J956" s="148" t="s">
        <v>235</v>
      </c>
      <c r="K956" s="148" t="s">
        <v>236</v>
      </c>
      <c r="L956" s="148" t="s">
        <v>237</v>
      </c>
      <c r="M956" s="148" t="s">
        <v>264</v>
      </c>
      <c r="N956" s="148" t="s">
        <v>238</v>
      </c>
      <c r="O956" s="148" t="s">
        <v>239</v>
      </c>
      <c r="P956" s="148" t="s">
        <v>240</v>
      </c>
      <c r="Q956" s="148" t="s">
        <v>241</v>
      </c>
      <c r="R956" s="148" t="s">
        <v>243</v>
      </c>
      <c r="S956" s="148" t="s">
        <v>244</v>
      </c>
      <c r="T956" s="148" t="s">
        <v>245</v>
      </c>
      <c r="U956" s="148" t="s">
        <v>246</v>
      </c>
      <c r="V956" s="148" t="s">
        <v>249</v>
      </c>
      <c r="W956" s="14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312</v>
      </c>
      <c r="E957" s="11" t="s">
        <v>266</v>
      </c>
      <c r="F957" s="11" t="s">
        <v>312</v>
      </c>
      <c r="G957" s="11" t="s">
        <v>266</v>
      </c>
      <c r="H957" s="11" t="s">
        <v>313</v>
      </c>
      <c r="I957" s="11" t="s">
        <v>266</v>
      </c>
      <c r="J957" s="11" t="s">
        <v>266</v>
      </c>
      <c r="K957" s="11" t="s">
        <v>266</v>
      </c>
      <c r="L957" s="11" t="s">
        <v>266</v>
      </c>
      <c r="M957" s="11" t="s">
        <v>266</v>
      </c>
      <c r="N957" s="11" t="s">
        <v>266</v>
      </c>
      <c r="O957" s="11" t="s">
        <v>312</v>
      </c>
      <c r="P957" s="11" t="s">
        <v>266</v>
      </c>
      <c r="Q957" s="11" t="s">
        <v>266</v>
      </c>
      <c r="R957" s="11" t="s">
        <v>312</v>
      </c>
      <c r="S957" s="11" t="s">
        <v>312</v>
      </c>
      <c r="T957" s="11" t="s">
        <v>266</v>
      </c>
      <c r="U957" s="11" t="s">
        <v>312</v>
      </c>
      <c r="V957" s="11" t="s">
        <v>313</v>
      </c>
      <c r="W957" s="14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5" t="s">
        <v>314</v>
      </c>
      <c r="E958" s="25" t="s">
        <v>315</v>
      </c>
      <c r="F958" s="25" t="s">
        <v>315</v>
      </c>
      <c r="G958" s="25" t="s">
        <v>315</v>
      </c>
      <c r="H958" s="25" t="s">
        <v>314</v>
      </c>
      <c r="I958" s="25" t="s">
        <v>315</v>
      </c>
      <c r="J958" s="25" t="s">
        <v>315</v>
      </c>
      <c r="K958" s="25" t="s">
        <v>315</v>
      </c>
      <c r="L958" s="25" t="s">
        <v>315</v>
      </c>
      <c r="M958" s="25" t="s">
        <v>315</v>
      </c>
      <c r="N958" s="25" t="s">
        <v>117</v>
      </c>
      <c r="O958" s="25" t="s">
        <v>315</v>
      </c>
      <c r="P958" s="25" t="s">
        <v>116</v>
      </c>
      <c r="Q958" s="25" t="s">
        <v>316</v>
      </c>
      <c r="R958" s="25" t="s">
        <v>314</v>
      </c>
      <c r="S958" s="25" t="s">
        <v>317</v>
      </c>
      <c r="T958" s="25" t="s">
        <v>317</v>
      </c>
      <c r="U958" s="25" t="s">
        <v>317</v>
      </c>
      <c r="V958" s="25" t="s">
        <v>316</v>
      </c>
      <c r="W958" s="14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1">
        <v>2.77</v>
      </c>
      <c r="E959" s="143">
        <v>0.89</v>
      </c>
      <c r="F959" s="21">
        <v>2.97</v>
      </c>
      <c r="G959" s="21">
        <v>2.77</v>
      </c>
      <c r="H959" s="143">
        <v>4</v>
      </c>
      <c r="I959" s="21">
        <v>3.07</v>
      </c>
      <c r="J959" s="21">
        <v>2.85</v>
      </c>
      <c r="K959" s="21">
        <v>2.61</v>
      </c>
      <c r="L959" s="21">
        <v>2.58</v>
      </c>
      <c r="M959" s="21">
        <v>2.81</v>
      </c>
      <c r="N959" s="21">
        <v>3</v>
      </c>
      <c r="O959" s="21">
        <v>2.7</v>
      </c>
      <c r="P959" s="21">
        <v>2.99</v>
      </c>
      <c r="Q959" s="143" t="s">
        <v>107</v>
      </c>
      <c r="R959" s="21">
        <v>2.5825417236702219</v>
      </c>
      <c r="S959" s="21">
        <v>2.56</v>
      </c>
      <c r="T959" s="21">
        <v>3.16</v>
      </c>
      <c r="U959" s="21">
        <v>2.7</v>
      </c>
      <c r="V959" s="143">
        <v>0.114</v>
      </c>
      <c r="W959" s="14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1">
        <v>2.79</v>
      </c>
      <c r="E960" s="144">
        <v>0.84</v>
      </c>
      <c r="F960" s="11">
        <v>2.76</v>
      </c>
      <c r="G960" s="11">
        <v>2.67</v>
      </c>
      <c r="H960" s="144">
        <v>3</v>
      </c>
      <c r="I960" s="11">
        <v>3.05</v>
      </c>
      <c r="J960" s="11">
        <v>2.98</v>
      </c>
      <c r="K960" s="11">
        <v>2.85</v>
      </c>
      <c r="L960" s="11">
        <v>2.81</v>
      </c>
      <c r="M960" s="11">
        <v>2.88</v>
      </c>
      <c r="N960" s="11">
        <v>3</v>
      </c>
      <c r="O960" s="11">
        <v>2.58</v>
      </c>
      <c r="P960" s="11">
        <v>2.95</v>
      </c>
      <c r="Q960" s="144" t="s">
        <v>107</v>
      </c>
      <c r="R960" s="11">
        <v>2.6231661263602728</v>
      </c>
      <c r="S960" s="11">
        <v>2.67</v>
      </c>
      <c r="T960" s="11">
        <v>3.07</v>
      </c>
      <c r="U960" s="11">
        <v>2.6</v>
      </c>
      <c r="V960" s="144">
        <v>0.10199999999999999</v>
      </c>
      <c r="W960" s="14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 t="e">
        <v>#N/A</v>
      </c>
    </row>
    <row r="961" spans="1:65">
      <c r="A961" s="29"/>
      <c r="B961" s="19">
        <v>1</v>
      </c>
      <c r="C961" s="9">
        <v>3</v>
      </c>
      <c r="D961" s="11">
        <v>2.79</v>
      </c>
      <c r="E961" s="144">
        <v>0.87</v>
      </c>
      <c r="F961" s="11">
        <v>2.76</v>
      </c>
      <c r="G961" s="11">
        <v>2.88</v>
      </c>
      <c r="H961" s="144">
        <v>4</v>
      </c>
      <c r="I961" s="11">
        <v>3.06</v>
      </c>
      <c r="J961" s="11">
        <v>3.03</v>
      </c>
      <c r="K961" s="11">
        <v>2.96</v>
      </c>
      <c r="L961" s="11">
        <v>2.91</v>
      </c>
      <c r="M961" s="11">
        <v>2.99</v>
      </c>
      <c r="N961" s="11">
        <v>3</v>
      </c>
      <c r="O961" s="11">
        <v>2.62</v>
      </c>
      <c r="P961" s="11">
        <v>2.92</v>
      </c>
      <c r="Q961" s="144" t="s">
        <v>107</v>
      </c>
      <c r="R961" s="11">
        <v>2.429755383207111</v>
      </c>
      <c r="S961" s="11">
        <v>2.59</v>
      </c>
      <c r="T961" s="11">
        <v>3.07</v>
      </c>
      <c r="U961" s="11">
        <v>2.6</v>
      </c>
      <c r="V961" s="144">
        <v>0.114</v>
      </c>
      <c r="W961" s="14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1">
        <v>2.84</v>
      </c>
      <c r="E962" s="144">
        <v>0.85</v>
      </c>
      <c r="F962" s="11">
        <v>2.71</v>
      </c>
      <c r="G962" s="11">
        <v>2.81</v>
      </c>
      <c r="H962" s="144">
        <v>3</v>
      </c>
      <c r="I962" s="11">
        <v>3.12</v>
      </c>
      <c r="J962" s="11">
        <v>2.91</v>
      </c>
      <c r="K962" s="11">
        <v>2.95</v>
      </c>
      <c r="L962" s="11">
        <v>2.63</v>
      </c>
      <c r="M962" s="11">
        <v>2.98</v>
      </c>
      <c r="N962" s="11">
        <v>3</v>
      </c>
      <c r="O962" s="11">
        <v>2.63</v>
      </c>
      <c r="P962" s="11">
        <v>2.91</v>
      </c>
      <c r="Q962" s="144" t="s">
        <v>107</v>
      </c>
      <c r="R962" s="11">
        <v>2.5244303056231669</v>
      </c>
      <c r="S962" s="11">
        <v>2.58</v>
      </c>
      <c r="T962" s="11">
        <v>3.06</v>
      </c>
      <c r="U962" s="11">
        <v>2.4</v>
      </c>
      <c r="V962" s="144">
        <v>0.11600000000000001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2.8037215570741938</v>
      </c>
    </row>
    <row r="963" spans="1:65">
      <c r="A963" s="29"/>
      <c r="B963" s="19">
        <v>1</v>
      </c>
      <c r="C963" s="9">
        <v>5</v>
      </c>
      <c r="D963" s="11">
        <v>2.7</v>
      </c>
      <c r="E963" s="144">
        <v>0.89</v>
      </c>
      <c r="F963" s="11">
        <v>2.77</v>
      </c>
      <c r="G963" s="11">
        <v>2.84</v>
      </c>
      <c r="H963" s="144">
        <v>4</v>
      </c>
      <c r="I963" s="11">
        <v>3.08</v>
      </c>
      <c r="J963" s="11">
        <v>2.97</v>
      </c>
      <c r="K963" s="11">
        <v>2.82</v>
      </c>
      <c r="L963" s="11">
        <v>2.63</v>
      </c>
      <c r="M963" s="11">
        <v>2.73</v>
      </c>
      <c r="N963" s="11">
        <v>2.9</v>
      </c>
      <c r="O963" s="11">
        <v>2.63</v>
      </c>
      <c r="P963" s="11">
        <v>2.88</v>
      </c>
      <c r="Q963" s="144" t="s">
        <v>107</v>
      </c>
      <c r="R963" s="11">
        <v>2.5429165864397092</v>
      </c>
      <c r="S963" s="11">
        <v>2.6</v>
      </c>
      <c r="T963" s="11">
        <v>3.24</v>
      </c>
      <c r="U963" s="11">
        <v>2.4</v>
      </c>
      <c r="V963" s="144">
        <v>0.11899999999999999</v>
      </c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179</v>
      </c>
    </row>
    <row r="964" spans="1:65">
      <c r="A964" s="29"/>
      <c r="B964" s="19">
        <v>1</v>
      </c>
      <c r="C964" s="9">
        <v>6</v>
      </c>
      <c r="D964" s="11">
        <v>2.72</v>
      </c>
      <c r="E964" s="144">
        <v>0.85</v>
      </c>
      <c r="F964" s="11">
        <v>2.91</v>
      </c>
      <c r="G964" s="11">
        <v>2.75</v>
      </c>
      <c r="H964" s="144">
        <v>4</v>
      </c>
      <c r="I964" s="11">
        <v>3.03</v>
      </c>
      <c r="J964" s="11">
        <v>2.83</v>
      </c>
      <c r="K964" s="11">
        <v>2.94</v>
      </c>
      <c r="L964" s="11">
        <v>2.67</v>
      </c>
      <c r="M964" s="11">
        <v>2.86</v>
      </c>
      <c r="N964" s="11">
        <v>3</v>
      </c>
      <c r="O964" s="11">
        <v>2.57</v>
      </c>
      <c r="P964" s="11">
        <v>2.89</v>
      </c>
      <c r="Q964" s="144" t="s">
        <v>107</v>
      </c>
      <c r="R964" s="11">
        <v>2.4321300113770099</v>
      </c>
      <c r="S964" s="11">
        <v>2.56</v>
      </c>
      <c r="T964" s="11">
        <v>2.97</v>
      </c>
      <c r="U964" s="11">
        <v>2.4</v>
      </c>
      <c r="V964" s="144">
        <v>0.106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20" t="s">
        <v>258</v>
      </c>
      <c r="C965" s="12"/>
      <c r="D965" s="22">
        <v>2.7683333333333331</v>
      </c>
      <c r="E965" s="22">
        <v>0.86499999999999988</v>
      </c>
      <c r="F965" s="22">
        <v>2.813333333333333</v>
      </c>
      <c r="G965" s="22">
        <v>2.7866666666666666</v>
      </c>
      <c r="H965" s="22">
        <v>3.6666666666666665</v>
      </c>
      <c r="I965" s="22">
        <v>3.0683333333333334</v>
      </c>
      <c r="J965" s="22">
        <v>2.9283333333333332</v>
      </c>
      <c r="K965" s="22">
        <v>2.8550000000000004</v>
      </c>
      <c r="L965" s="22">
        <v>2.7049999999999996</v>
      </c>
      <c r="M965" s="22">
        <v>2.875</v>
      </c>
      <c r="N965" s="22">
        <v>2.9833333333333329</v>
      </c>
      <c r="O965" s="22">
        <v>2.6216666666666666</v>
      </c>
      <c r="P965" s="22">
        <v>2.9233333333333333</v>
      </c>
      <c r="Q965" s="22" t="s">
        <v>626</v>
      </c>
      <c r="R965" s="22">
        <v>2.5224900227795817</v>
      </c>
      <c r="S965" s="22">
        <v>2.5933333333333333</v>
      </c>
      <c r="T965" s="22">
        <v>3.0950000000000002</v>
      </c>
      <c r="U965" s="22">
        <v>2.5166666666666671</v>
      </c>
      <c r="V965" s="22">
        <v>0.11183333333333333</v>
      </c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259</v>
      </c>
      <c r="C966" s="28"/>
      <c r="D966" s="11">
        <v>2.7800000000000002</v>
      </c>
      <c r="E966" s="11">
        <v>0.86</v>
      </c>
      <c r="F966" s="11">
        <v>2.7649999999999997</v>
      </c>
      <c r="G966" s="11">
        <v>2.79</v>
      </c>
      <c r="H966" s="11">
        <v>4</v>
      </c>
      <c r="I966" s="11">
        <v>3.0649999999999999</v>
      </c>
      <c r="J966" s="11">
        <v>2.9400000000000004</v>
      </c>
      <c r="K966" s="11">
        <v>2.895</v>
      </c>
      <c r="L966" s="11">
        <v>2.65</v>
      </c>
      <c r="M966" s="11">
        <v>2.87</v>
      </c>
      <c r="N966" s="11">
        <v>3</v>
      </c>
      <c r="O966" s="11">
        <v>2.625</v>
      </c>
      <c r="P966" s="11">
        <v>2.915</v>
      </c>
      <c r="Q966" s="11" t="s">
        <v>626</v>
      </c>
      <c r="R966" s="11">
        <v>2.5336734460314378</v>
      </c>
      <c r="S966" s="11">
        <v>2.585</v>
      </c>
      <c r="T966" s="11">
        <v>3.07</v>
      </c>
      <c r="U966" s="11">
        <v>2.5</v>
      </c>
      <c r="V966" s="11">
        <v>0.114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260</v>
      </c>
      <c r="C967" s="28"/>
      <c r="D967" s="23">
        <v>5.1153364177409233E-2</v>
      </c>
      <c r="E967" s="23">
        <v>2.1679483388678818E-2</v>
      </c>
      <c r="F967" s="23">
        <v>0.10211105065891102</v>
      </c>
      <c r="G967" s="23">
        <v>7.3936910042729426E-2</v>
      </c>
      <c r="H967" s="23">
        <v>0.51639777949432131</v>
      </c>
      <c r="I967" s="23">
        <v>3.060501048303485E-2</v>
      </c>
      <c r="J967" s="23">
        <v>7.8591772258084724E-2</v>
      </c>
      <c r="K967" s="23">
        <v>0.13307892395116522</v>
      </c>
      <c r="L967" s="23">
        <v>0.12739701723352873</v>
      </c>
      <c r="M967" s="23">
        <v>9.9749686716300065E-2</v>
      </c>
      <c r="N967" s="23">
        <v>4.0824829046386339E-2</v>
      </c>
      <c r="O967" s="23">
        <v>4.6224091842530263E-2</v>
      </c>
      <c r="P967" s="23">
        <v>4.0824829046386388E-2</v>
      </c>
      <c r="Q967" s="23" t="s">
        <v>626</v>
      </c>
      <c r="R967" s="23">
        <v>7.8647999147889669E-2</v>
      </c>
      <c r="S967" s="23">
        <v>4.0824829046386256E-2</v>
      </c>
      <c r="T967" s="23">
        <v>9.3112834775878284E-2</v>
      </c>
      <c r="U967" s="23">
        <v>0.1329160135825127</v>
      </c>
      <c r="V967" s="23">
        <v>6.462713568360175E-3</v>
      </c>
      <c r="W967" s="199"/>
      <c r="X967" s="200"/>
      <c r="Y967" s="200"/>
      <c r="Z967" s="200"/>
      <c r="AA967" s="200"/>
      <c r="AB967" s="200"/>
      <c r="AC967" s="200"/>
      <c r="AD967" s="200"/>
      <c r="AE967" s="200"/>
      <c r="AF967" s="200"/>
      <c r="AG967" s="200"/>
      <c r="AH967" s="200"/>
      <c r="AI967" s="200"/>
      <c r="AJ967" s="200"/>
      <c r="AK967" s="200"/>
      <c r="AL967" s="200"/>
      <c r="AM967" s="200"/>
      <c r="AN967" s="200"/>
      <c r="AO967" s="200"/>
      <c r="AP967" s="200"/>
      <c r="AQ967" s="200"/>
      <c r="AR967" s="200"/>
      <c r="AS967" s="200"/>
      <c r="AT967" s="200"/>
      <c r="AU967" s="200"/>
      <c r="AV967" s="200"/>
      <c r="AW967" s="200"/>
      <c r="AX967" s="200"/>
      <c r="AY967" s="200"/>
      <c r="AZ967" s="200"/>
      <c r="BA967" s="200"/>
      <c r="BB967" s="200"/>
      <c r="BC967" s="200"/>
      <c r="BD967" s="200"/>
      <c r="BE967" s="200"/>
      <c r="BF967" s="200"/>
      <c r="BG967" s="200"/>
      <c r="BH967" s="200"/>
      <c r="BI967" s="200"/>
      <c r="BJ967" s="200"/>
      <c r="BK967" s="200"/>
      <c r="BL967" s="200"/>
      <c r="BM967" s="56"/>
    </row>
    <row r="968" spans="1:65">
      <c r="A968" s="29"/>
      <c r="B968" s="3" t="s">
        <v>86</v>
      </c>
      <c r="C968" s="28"/>
      <c r="D968" s="13">
        <v>1.847803642772158E-2</v>
      </c>
      <c r="E968" s="13">
        <v>2.5062986576507306E-2</v>
      </c>
      <c r="F968" s="13">
        <v>3.6295397153641364E-2</v>
      </c>
      <c r="G968" s="13">
        <v>2.6532383986625392E-2</v>
      </c>
      <c r="H968" s="13">
        <v>0.14083575804390583</v>
      </c>
      <c r="I968" s="13">
        <v>9.9744738130477517E-3</v>
      </c>
      <c r="J968" s="13">
        <v>2.6838396900882661E-2</v>
      </c>
      <c r="K968" s="13">
        <v>4.6612582820022834E-2</v>
      </c>
      <c r="L968" s="13">
        <v>4.7096864041969957E-2</v>
      </c>
      <c r="M968" s="13">
        <v>3.4695543205669588E-2</v>
      </c>
      <c r="N968" s="13">
        <v>1.3684300239012183E-2</v>
      </c>
      <c r="O968" s="13">
        <v>1.7631567136375179E-2</v>
      </c>
      <c r="P968" s="13">
        <v>1.3965163869915526E-2</v>
      </c>
      <c r="Q968" s="13" t="s">
        <v>626</v>
      </c>
      <c r="R968" s="13">
        <v>3.1178715649081489E-2</v>
      </c>
      <c r="S968" s="13">
        <v>1.5742221997321178E-2</v>
      </c>
      <c r="T968" s="13">
        <v>3.0084922383159379E-2</v>
      </c>
      <c r="U968" s="13">
        <v>5.2814310032786499E-2</v>
      </c>
      <c r="V968" s="13">
        <v>5.7788794948079064E-2</v>
      </c>
      <c r="W968" s="149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261</v>
      </c>
      <c r="C969" s="28"/>
      <c r="D969" s="13">
        <v>-1.2621875254185344E-2</v>
      </c>
      <c r="E969" s="13">
        <v>-0.6914814890168105</v>
      </c>
      <c r="F969" s="13">
        <v>3.4282206929170389E-3</v>
      </c>
      <c r="G969" s="13">
        <v>-6.0829472757361058E-3</v>
      </c>
      <c r="H969" s="13">
        <v>0.30778559568982078</v>
      </c>
      <c r="I969" s="13">
        <v>9.4378764393163728E-2</v>
      </c>
      <c r="J969" s="13">
        <v>4.444513255773419E-2</v>
      </c>
      <c r="K969" s="13">
        <v>1.8289420643937904E-2</v>
      </c>
      <c r="L969" s="13">
        <v>-3.5210899179736854E-2</v>
      </c>
      <c r="M969" s="13">
        <v>2.5422796620427679E-2</v>
      </c>
      <c r="N969" s="13">
        <v>6.406191649308135E-2</v>
      </c>
      <c r="O969" s="13">
        <v>-6.493329908177814E-2</v>
      </c>
      <c r="P969" s="13">
        <v>4.2661788563611802E-2</v>
      </c>
      <c r="Q969" s="13" t="s">
        <v>626</v>
      </c>
      <c r="R969" s="13">
        <v>-0.10030651352842956</v>
      </c>
      <c r="S969" s="13">
        <v>-7.5038915048472155E-2</v>
      </c>
      <c r="T969" s="13">
        <v>0.10388993236181698</v>
      </c>
      <c r="U969" s="13">
        <v>-0.10238352295835007</v>
      </c>
      <c r="V969" s="13">
        <v>-0.96011253933146046</v>
      </c>
      <c r="W969" s="149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262</v>
      </c>
      <c r="C970" s="46"/>
      <c r="D970" s="44">
        <v>0.04</v>
      </c>
      <c r="E970" s="44">
        <v>7.59</v>
      </c>
      <c r="F970" s="44">
        <v>0.14000000000000001</v>
      </c>
      <c r="G970" s="44">
        <v>0.04</v>
      </c>
      <c r="H970" s="44" t="s">
        <v>263</v>
      </c>
      <c r="I970" s="44">
        <v>1.1499999999999999</v>
      </c>
      <c r="J970" s="44">
        <v>0.6</v>
      </c>
      <c r="K970" s="44">
        <v>0.31</v>
      </c>
      <c r="L970" s="44">
        <v>0.28999999999999998</v>
      </c>
      <c r="M970" s="44">
        <v>0.39</v>
      </c>
      <c r="N970" s="44">
        <v>0.82</v>
      </c>
      <c r="O970" s="44">
        <v>0.62</v>
      </c>
      <c r="P970" s="44">
        <v>0.57999999999999996</v>
      </c>
      <c r="Q970" s="44">
        <v>1.1000000000000001</v>
      </c>
      <c r="R970" s="44">
        <v>1.01</v>
      </c>
      <c r="S970" s="44">
        <v>0.73</v>
      </c>
      <c r="T970" s="44">
        <v>1.26</v>
      </c>
      <c r="U970" s="44">
        <v>1.03</v>
      </c>
      <c r="V970" s="44">
        <v>10.57</v>
      </c>
      <c r="W970" s="149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320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BM971" s="55"/>
    </row>
    <row r="972" spans="1:65">
      <c r="BM972" s="55"/>
    </row>
    <row r="973" spans="1:65" ht="15">
      <c r="B973" s="8" t="s">
        <v>615</v>
      </c>
      <c r="BM973" s="27" t="s">
        <v>66</v>
      </c>
    </row>
    <row r="974" spans="1:65" ht="15">
      <c r="A974" s="24" t="s">
        <v>30</v>
      </c>
      <c r="B974" s="18" t="s">
        <v>111</v>
      </c>
      <c r="C974" s="15" t="s">
        <v>112</v>
      </c>
      <c r="D974" s="16" t="s">
        <v>223</v>
      </c>
      <c r="E974" s="17" t="s">
        <v>223</v>
      </c>
      <c r="F974" s="17" t="s">
        <v>223</v>
      </c>
      <c r="G974" s="17" t="s">
        <v>223</v>
      </c>
      <c r="H974" s="17" t="s">
        <v>223</v>
      </c>
      <c r="I974" s="17" t="s">
        <v>223</v>
      </c>
      <c r="J974" s="17" t="s">
        <v>223</v>
      </c>
      <c r="K974" s="17" t="s">
        <v>223</v>
      </c>
      <c r="L974" s="17" t="s">
        <v>223</v>
      </c>
      <c r="M974" s="17" t="s">
        <v>223</v>
      </c>
      <c r="N974" s="17" t="s">
        <v>223</v>
      </c>
      <c r="O974" s="17" t="s">
        <v>223</v>
      </c>
      <c r="P974" s="17" t="s">
        <v>223</v>
      </c>
      <c r="Q974" s="17" t="s">
        <v>223</v>
      </c>
      <c r="R974" s="17" t="s">
        <v>223</v>
      </c>
      <c r="S974" s="17" t="s">
        <v>223</v>
      </c>
      <c r="T974" s="17" t="s">
        <v>223</v>
      </c>
      <c r="U974" s="17" t="s">
        <v>223</v>
      </c>
      <c r="V974" s="14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224</v>
      </c>
      <c r="C975" s="9" t="s">
        <v>224</v>
      </c>
      <c r="D975" s="147" t="s">
        <v>226</v>
      </c>
      <c r="E975" s="148" t="s">
        <v>227</v>
      </c>
      <c r="F975" s="148" t="s">
        <v>228</v>
      </c>
      <c r="G975" s="148" t="s">
        <v>230</v>
      </c>
      <c r="H975" s="148" t="s">
        <v>231</v>
      </c>
      <c r="I975" s="148" t="s">
        <v>234</v>
      </c>
      <c r="J975" s="148" t="s">
        <v>235</v>
      </c>
      <c r="K975" s="148" t="s">
        <v>236</v>
      </c>
      <c r="L975" s="148" t="s">
        <v>237</v>
      </c>
      <c r="M975" s="148" t="s">
        <v>264</v>
      </c>
      <c r="N975" s="148" t="s">
        <v>238</v>
      </c>
      <c r="O975" s="148" t="s">
        <v>240</v>
      </c>
      <c r="P975" s="148" t="s">
        <v>241</v>
      </c>
      <c r="Q975" s="148" t="s">
        <v>243</v>
      </c>
      <c r="R975" s="148" t="s">
        <v>244</v>
      </c>
      <c r="S975" s="148" t="s">
        <v>245</v>
      </c>
      <c r="T975" s="148" t="s">
        <v>246</v>
      </c>
      <c r="U975" s="148" t="s">
        <v>249</v>
      </c>
      <c r="V975" s="14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312</v>
      </c>
      <c r="E976" s="11" t="s">
        <v>266</v>
      </c>
      <c r="F976" s="11" t="s">
        <v>266</v>
      </c>
      <c r="G976" s="11" t="s">
        <v>312</v>
      </c>
      <c r="H976" s="11" t="s">
        <v>266</v>
      </c>
      <c r="I976" s="11" t="s">
        <v>266</v>
      </c>
      <c r="J976" s="11" t="s">
        <v>266</v>
      </c>
      <c r="K976" s="11" t="s">
        <v>266</v>
      </c>
      <c r="L976" s="11" t="s">
        <v>266</v>
      </c>
      <c r="M976" s="11" t="s">
        <v>266</v>
      </c>
      <c r="N976" s="11" t="s">
        <v>266</v>
      </c>
      <c r="O976" s="11" t="s">
        <v>266</v>
      </c>
      <c r="P976" s="11" t="s">
        <v>266</v>
      </c>
      <c r="Q976" s="11" t="s">
        <v>312</v>
      </c>
      <c r="R976" s="11" t="s">
        <v>312</v>
      </c>
      <c r="S976" s="11" t="s">
        <v>266</v>
      </c>
      <c r="T976" s="11" t="s">
        <v>312</v>
      </c>
      <c r="U976" s="11" t="s">
        <v>313</v>
      </c>
      <c r="V976" s="14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 t="s">
        <v>314</v>
      </c>
      <c r="E977" s="25" t="s">
        <v>315</v>
      </c>
      <c r="F977" s="25" t="s">
        <v>316</v>
      </c>
      <c r="G977" s="25" t="s">
        <v>315</v>
      </c>
      <c r="H977" s="25" t="s">
        <v>315</v>
      </c>
      <c r="I977" s="25" t="s">
        <v>315</v>
      </c>
      <c r="J977" s="25" t="s">
        <v>315</v>
      </c>
      <c r="K977" s="25" t="s">
        <v>315</v>
      </c>
      <c r="L977" s="25" t="s">
        <v>315</v>
      </c>
      <c r="M977" s="25" t="s">
        <v>315</v>
      </c>
      <c r="N977" s="25" t="s">
        <v>117</v>
      </c>
      <c r="O977" s="25" t="s">
        <v>116</v>
      </c>
      <c r="P977" s="25" t="s">
        <v>316</v>
      </c>
      <c r="Q977" s="25" t="s">
        <v>314</v>
      </c>
      <c r="R977" s="25" t="s">
        <v>317</v>
      </c>
      <c r="S977" s="25" t="s">
        <v>317</v>
      </c>
      <c r="T977" s="25" t="s">
        <v>317</v>
      </c>
      <c r="U977" s="25" t="s">
        <v>316</v>
      </c>
      <c r="V977" s="14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2.97</v>
      </c>
      <c r="E978" s="21">
        <v>2.82</v>
      </c>
      <c r="F978" s="21">
        <v>2.7140925281120811</v>
      </c>
      <c r="G978" s="21">
        <v>3.2</v>
      </c>
      <c r="H978" s="21">
        <v>2.5</v>
      </c>
      <c r="I978" s="21">
        <v>2.5</v>
      </c>
      <c r="J978" s="21">
        <v>2.7</v>
      </c>
      <c r="K978" s="21">
        <v>2.5</v>
      </c>
      <c r="L978" s="21">
        <v>2.6</v>
      </c>
      <c r="M978" s="21">
        <v>2.6</v>
      </c>
      <c r="N978" s="21">
        <v>2.89</v>
      </c>
      <c r="O978" s="21">
        <v>2.7</v>
      </c>
      <c r="P978" s="21">
        <v>2.6679011069083249</v>
      </c>
      <c r="Q978" s="21">
        <v>2.9841584118653857</v>
      </c>
      <c r="R978" s="21">
        <v>2.8</v>
      </c>
      <c r="S978" s="21">
        <v>2.6</v>
      </c>
      <c r="T978" s="143">
        <v>2.1</v>
      </c>
      <c r="U978" s="143">
        <v>3.8762684890000001</v>
      </c>
      <c r="V978" s="14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3.03</v>
      </c>
      <c r="E979" s="11">
        <v>2.78</v>
      </c>
      <c r="F979" s="11">
        <v>2.6922691343341612</v>
      </c>
      <c r="G979" s="11">
        <v>3</v>
      </c>
      <c r="H979" s="11">
        <v>2.6</v>
      </c>
      <c r="I979" s="11">
        <v>2.6</v>
      </c>
      <c r="J979" s="11">
        <v>2.7</v>
      </c>
      <c r="K979" s="11">
        <v>2.8</v>
      </c>
      <c r="L979" s="11">
        <v>3</v>
      </c>
      <c r="M979" s="11">
        <v>2.7</v>
      </c>
      <c r="N979" s="11">
        <v>2.91</v>
      </c>
      <c r="O979" s="11">
        <v>2.7</v>
      </c>
      <c r="P979" s="11">
        <v>2.536530746092255</v>
      </c>
      <c r="Q979" s="11">
        <v>2.9824922258904816</v>
      </c>
      <c r="R979" s="11">
        <v>2.6</v>
      </c>
      <c r="S979" s="11">
        <v>2.48</v>
      </c>
      <c r="T979" s="144">
        <v>2.2000000000000002</v>
      </c>
      <c r="U979" s="144">
        <v>3.5676903040000001</v>
      </c>
      <c r="V979" s="149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 t="e">
        <v>#N/A</v>
      </c>
    </row>
    <row r="980" spans="1:65">
      <c r="A980" s="29"/>
      <c r="B980" s="19">
        <v>1</v>
      </c>
      <c r="C980" s="9">
        <v>3</v>
      </c>
      <c r="D980" s="11">
        <v>3.02</v>
      </c>
      <c r="E980" s="11">
        <v>2.82</v>
      </c>
      <c r="F980" s="11">
        <v>2.8367037119526213</v>
      </c>
      <c r="G980" s="11">
        <v>3</v>
      </c>
      <c r="H980" s="11">
        <v>2.4</v>
      </c>
      <c r="I980" s="11">
        <v>2.6</v>
      </c>
      <c r="J980" s="11">
        <v>2.6</v>
      </c>
      <c r="K980" s="11">
        <v>2.9</v>
      </c>
      <c r="L980" s="11">
        <v>2.9</v>
      </c>
      <c r="M980" s="11">
        <v>2.7</v>
      </c>
      <c r="N980" s="11">
        <v>2.86</v>
      </c>
      <c r="O980" s="11">
        <v>2.7</v>
      </c>
      <c r="P980" s="11">
        <v>2.4917148315864397</v>
      </c>
      <c r="Q980" s="11">
        <v>2.7632008359420799</v>
      </c>
      <c r="R980" s="11">
        <v>2.6</v>
      </c>
      <c r="S980" s="11">
        <v>2.56</v>
      </c>
      <c r="T980" s="144">
        <v>2.2999999999999998</v>
      </c>
      <c r="U980" s="144">
        <v>3.7925309810000001</v>
      </c>
      <c r="V980" s="149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3.06</v>
      </c>
      <c r="E981" s="11">
        <v>2.82</v>
      </c>
      <c r="F981" s="11">
        <v>2.7883284011010399</v>
      </c>
      <c r="G981" s="11">
        <v>3</v>
      </c>
      <c r="H981" s="11">
        <v>2.7</v>
      </c>
      <c r="I981" s="11">
        <v>2.6</v>
      </c>
      <c r="J981" s="11">
        <v>2.7</v>
      </c>
      <c r="K981" s="11">
        <v>2.7</v>
      </c>
      <c r="L981" s="11">
        <v>2.6</v>
      </c>
      <c r="M981" s="11">
        <v>2.7</v>
      </c>
      <c r="N981" s="11">
        <v>2.91</v>
      </c>
      <c r="O981" s="11">
        <v>2.7</v>
      </c>
      <c r="P981" s="11">
        <v>2.6313244829772402</v>
      </c>
      <c r="Q981" s="11">
        <v>3.0089304106527788</v>
      </c>
      <c r="R981" s="11">
        <v>2.7</v>
      </c>
      <c r="S981" s="11">
        <v>2.5499999999999998</v>
      </c>
      <c r="T981" s="144">
        <v>2.1</v>
      </c>
      <c r="U981" s="145">
        <v>4.864510578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2.7341422754493614</v>
      </c>
    </row>
    <row r="982" spans="1:65">
      <c r="A982" s="29"/>
      <c r="B982" s="19">
        <v>1</v>
      </c>
      <c r="C982" s="9">
        <v>5</v>
      </c>
      <c r="D982" s="11">
        <v>2.96</v>
      </c>
      <c r="E982" s="11">
        <v>2.72</v>
      </c>
      <c r="F982" s="11">
        <v>2.6443743163530011</v>
      </c>
      <c r="G982" s="11">
        <v>3</v>
      </c>
      <c r="H982" s="11">
        <v>2.5</v>
      </c>
      <c r="I982" s="11">
        <v>2.5</v>
      </c>
      <c r="J982" s="11">
        <v>2.6</v>
      </c>
      <c r="K982" s="11">
        <v>2.7</v>
      </c>
      <c r="L982" s="11">
        <v>2.5</v>
      </c>
      <c r="M982" s="11">
        <v>2.7</v>
      </c>
      <c r="N982" s="11">
        <v>2.96</v>
      </c>
      <c r="O982" s="11">
        <v>2.8</v>
      </c>
      <c r="P982" s="11">
        <v>2.4846060324927799</v>
      </c>
      <c r="Q982" s="11">
        <v>2.9402866278994306</v>
      </c>
      <c r="R982" s="11">
        <v>2.6</v>
      </c>
      <c r="S982" s="11">
        <v>2.71</v>
      </c>
      <c r="T982" s="144">
        <v>2.2000000000000002</v>
      </c>
      <c r="U982" s="144">
        <v>3.7268460409999999</v>
      </c>
      <c r="V982" s="149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180</v>
      </c>
    </row>
    <row r="983" spans="1:65">
      <c r="A983" s="29"/>
      <c r="B983" s="19">
        <v>1</v>
      </c>
      <c r="C983" s="9">
        <v>6</v>
      </c>
      <c r="D983" s="11">
        <v>2.99</v>
      </c>
      <c r="E983" s="11">
        <v>2.75</v>
      </c>
      <c r="F983" s="11">
        <v>2.6104421369520212</v>
      </c>
      <c r="G983" s="11">
        <v>3.2</v>
      </c>
      <c r="H983" s="11">
        <v>2.4</v>
      </c>
      <c r="I983" s="11">
        <v>2.6</v>
      </c>
      <c r="J983" s="11">
        <v>2.6</v>
      </c>
      <c r="K983" s="11">
        <v>2.8</v>
      </c>
      <c r="L983" s="11">
        <v>2.6</v>
      </c>
      <c r="M983" s="11">
        <v>2.6</v>
      </c>
      <c r="N983" s="11">
        <v>2.96</v>
      </c>
      <c r="O983" s="11">
        <v>2.8</v>
      </c>
      <c r="P983" s="11">
        <v>2.6130406839745901</v>
      </c>
      <c r="Q983" s="11">
        <v>2.7872618180519999</v>
      </c>
      <c r="R983" s="11">
        <v>2.5</v>
      </c>
      <c r="S983" s="11">
        <v>2.57</v>
      </c>
      <c r="T983" s="144">
        <v>2.2000000000000002</v>
      </c>
      <c r="U983" s="144">
        <v>4.2102744589999999</v>
      </c>
      <c r="V983" s="149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258</v>
      </c>
      <c r="C984" s="12"/>
      <c r="D984" s="22">
        <v>3.0050000000000003</v>
      </c>
      <c r="E984" s="22">
        <v>2.7850000000000001</v>
      </c>
      <c r="F984" s="22">
        <v>2.7143683714674878</v>
      </c>
      <c r="G984" s="22">
        <v>3.0666666666666664</v>
      </c>
      <c r="H984" s="22">
        <v>2.5166666666666666</v>
      </c>
      <c r="I984" s="22">
        <v>2.5666666666666664</v>
      </c>
      <c r="J984" s="22">
        <v>2.65</v>
      </c>
      <c r="K984" s="22">
        <v>2.7333333333333329</v>
      </c>
      <c r="L984" s="22">
        <v>2.6999999999999997</v>
      </c>
      <c r="M984" s="22">
        <v>2.6666666666666665</v>
      </c>
      <c r="N984" s="22">
        <v>2.9150000000000005</v>
      </c>
      <c r="O984" s="22">
        <v>2.7333333333333338</v>
      </c>
      <c r="P984" s="22">
        <v>2.5708529806719382</v>
      </c>
      <c r="Q984" s="22">
        <v>2.9110550550503596</v>
      </c>
      <c r="R984" s="22">
        <v>2.6333333333333333</v>
      </c>
      <c r="S984" s="22">
        <v>2.5783333333333336</v>
      </c>
      <c r="T984" s="22">
        <v>2.1833333333333336</v>
      </c>
      <c r="U984" s="22">
        <v>4.0063534753333334</v>
      </c>
      <c r="V984" s="149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259</v>
      </c>
      <c r="C985" s="28"/>
      <c r="D985" s="11">
        <v>3.0049999999999999</v>
      </c>
      <c r="E985" s="11">
        <v>2.8</v>
      </c>
      <c r="F985" s="11">
        <v>2.7031808312231211</v>
      </c>
      <c r="G985" s="11">
        <v>3</v>
      </c>
      <c r="H985" s="11">
        <v>2.5</v>
      </c>
      <c r="I985" s="11">
        <v>2.6</v>
      </c>
      <c r="J985" s="11">
        <v>2.6500000000000004</v>
      </c>
      <c r="K985" s="11">
        <v>2.75</v>
      </c>
      <c r="L985" s="11">
        <v>2.6</v>
      </c>
      <c r="M985" s="11">
        <v>2.7</v>
      </c>
      <c r="N985" s="11">
        <v>2.91</v>
      </c>
      <c r="O985" s="11">
        <v>2.7</v>
      </c>
      <c r="P985" s="11">
        <v>2.5747857150334226</v>
      </c>
      <c r="Q985" s="11">
        <v>2.9613894268949563</v>
      </c>
      <c r="R985" s="11">
        <v>2.6</v>
      </c>
      <c r="S985" s="11">
        <v>2.5649999999999999</v>
      </c>
      <c r="T985" s="11">
        <v>2.2000000000000002</v>
      </c>
      <c r="U985" s="11">
        <v>3.8343997349999999</v>
      </c>
      <c r="V985" s="149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260</v>
      </c>
      <c r="C986" s="28"/>
      <c r="D986" s="23">
        <v>3.8340579025361574E-2</v>
      </c>
      <c r="E986" s="23">
        <v>4.2778499272414741E-2</v>
      </c>
      <c r="F986" s="23">
        <v>8.5585400458693561E-2</v>
      </c>
      <c r="G986" s="23">
        <v>0.10327955589886455</v>
      </c>
      <c r="H986" s="23">
        <v>0.11690451944500133</v>
      </c>
      <c r="I986" s="23">
        <v>5.1639777949432274E-2</v>
      </c>
      <c r="J986" s="23">
        <v>5.4772255750516655E-2</v>
      </c>
      <c r="K986" s="23">
        <v>0.13662601021279458</v>
      </c>
      <c r="L986" s="23">
        <v>0.19999999999999996</v>
      </c>
      <c r="M986" s="23">
        <v>5.1639777949432274E-2</v>
      </c>
      <c r="N986" s="23">
        <v>3.9370039370059048E-2</v>
      </c>
      <c r="O986" s="23">
        <v>5.1639777949432038E-2</v>
      </c>
      <c r="P986" s="23">
        <v>7.7115941548354563E-2</v>
      </c>
      <c r="Q986" s="23">
        <v>0.1077655565340314</v>
      </c>
      <c r="R986" s="23">
        <v>0.10327955589886441</v>
      </c>
      <c r="S986" s="23">
        <v>7.5740786018278605E-2</v>
      </c>
      <c r="T986" s="23">
        <v>7.5277265270908028E-2</v>
      </c>
      <c r="U986" s="23">
        <v>0.47142535505017119</v>
      </c>
      <c r="V986" s="199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200"/>
      <c r="AT986" s="200"/>
      <c r="AU986" s="200"/>
      <c r="AV986" s="200"/>
      <c r="AW986" s="200"/>
      <c r="AX986" s="200"/>
      <c r="AY986" s="200"/>
      <c r="AZ986" s="200"/>
      <c r="BA986" s="200"/>
      <c r="BB986" s="200"/>
      <c r="BC986" s="200"/>
      <c r="BD986" s="200"/>
      <c r="BE986" s="200"/>
      <c r="BF986" s="200"/>
      <c r="BG986" s="200"/>
      <c r="BH986" s="200"/>
      <c r="BI986" s="200"/>
      <c r="BJ986" s="200"/>
      <c r="BK986" s="200"/>
      <c r="BL986" s="200"/>
      <c r="BM986" s="56"/>
    </row>
    <row r="987" spans="1:65">
      <c r="A987" s="29"/>
      <c r="B987" s="3" t="s">
        <v>86</v>
      </c>
      <c r="C987" s="28"/>
      <c r="D987" s="13">
        <v>1.2758928128240123E-2</v>
      </c>
      <c r="E987" s="13">
        <v>1.536032289853312E-2</v>
      </c>
      <c r="F987" s="13">
        <v>3.1530503139639419E-2</v>
      </c>
      <c r="G987" s="13">
        <v>3.3678116053977573E-2</v>
      </c>
      <c r="H987" s="13">
        <v>4.6452126931788608E-2</v>
      </c>
      <c r="I987" s="13">
        <v>2.0119394006272315E-2</v>
      </c>
      <c r="J987" s="13">
        <v>2.0668775754911946E-2</v>
      </c>
      <c r="K987" s="13">
        <v>4.9985125687607782E-2</v>
      </c>
      <c r="L987" s="13">
        <v>7.407407407407407E-2</v>
      </c>
      <c r="M987" s="13">
        <v>1.9364916731037105E-2</v>
      </c>
      <c r="N987" s="13">
        <v>1.3506016936555417E-2</v>
      </c>
      <c r="O987" s="13">
        <v>1.8892601688816596E-2</v>
      </c>
      <c r="P987" s="13">
        <v>2.999624720982642E-2</v>
      </c>
      <c r="Q987" s="13">
        <v>3.701941546830935E-2</v>
      </c>
      <c r="R987" s="13">
        <v>3.9220084518556103E-2</v>
      </c>
      <c r="S987" s="13">
        <v>2.937587046604212E-2</v>
      </c>
      <c r="T987" s="13">
        <v>3.4478136765301384E-2</v>
      </c>
      <c r="U987" s="13">
        <v>0.11766943629729228</v>
      </c>
      <c r="V987" s="149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261</v>
      </c>
      <c r="C988" s="28"/>
      <c r="D988" s="13">
        <v>9.9064970752527071E-2</v>
      </c>
      <c r="E988" s="13">
        <v>1.8600979549347141E-2</v>
      </c>
      <c r="F988" s="13">
        <v>-7.2322147093182299E-3</v>
      </c>
      <c r="G988" s="13">
        <v>0.12161927131705474</v>
      </c>
      <c r="H988" s="13">
        <v>-7.9540706690895302E-2</v>
      </c>
      <c r="I988" s="13">
        <v>-6.1253435962899894E-2</v>
      </c>
      <c r="J988" s="13">
        <v>-3.0774651416240806E-2</v>
      </c>
      <c r="K988" s="13">
        <v>-2.9586686958182895E-4</v>
      </c>
      <c r="L988" s="13">
        <v>-1.2487380688245397E-2</v>
      </c>
      <c r="M988" s="13">
        <v>-2.4678894506908966E-2</v>
      </c>
      <c r="N988" s="13">
        <v>6.6147883442135402E-2</v>
      </c>
      <c r="O988" s="13">
        <v>-2.9586686958149588E-4</v>
      </c>
      <c r="P988" s="13">
        <v>-5.9722310811563872E-2</v>
      </c>
      <c r="Q988" s="13">
        <v>6.4705037916112929E-2</v>
      </c>
      <c r="R988" s="13">
        <v>-3.6870408325572535E-2</v>
      </c>
      <c r="S988" s="13">
        <v>-5.6986406126367517E-2</v>
      </c>
      <c r="T988" s="13">
        <v>-0.20145584487753165</v>
      </c>
      <c r="U988" s="13">
        <v>0.4653054127093228</v>
      </c>
      <c r="V988" s="149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262</v>
      </c>
      <c r="C989" s="46"/>
      <c r="D989" s="44">
        <v>1.51</v>
      </c>
      <c r="E989" s="44">
        <v>0.4</v>
      </c>
      <c r="F989" s="44">
        <v>0.04</v>
      </c>
      <c r="G989" s="44">
        <v>1.83</v>
      </c>
      <c r="H989" s="44">
        <v>0.97</v>
      </c>
      <c r="I989" s="44">
        <v>0.71</v>
      </c>
      <c r="J989" s="44">
        <v>0.28999999999999998</v>
      </c>
      <c r="K989" s="44">
        <v>0.13</v>
      </c>
      <c r="L989" s="44">
        <v>0.04</v>
      </c>
      <c r="M989" s="44">
        <v>0.21</v>
      </c>
      <c r="N989" s="44">
        <v>1.06</v>
      </c>
      <c r="O989" s="44">
        <v>0.13</v>
      </c>
      <c r="P989" s="44">
        <v>0.69</v>
      </c>
      <c r="Q989" s="44">
        <v>1.04</v>
      </c>
      <c r="R989" s="44">
        <v>0.38</v>
      </c>
      <c r="S989" s="44">
        <v>0.66</v>
      </c>
      <c r="T989" s="44">
        <v>2.66</v>
      </c>
      <c r="U989" s="44">
        <v>6.61</v>
      </c>
      <c r="V989" s="149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BM990" s="55"/>
    </row>
    <row r="991" spans="1:65" ht="15">
      <c r="B991" s="8" t="s">
        <v>616</v>
      </c>
      <c r="BM991" s="27" t="s">
        <v>66</v>
      </c>
    </row>
    <row r="992" spans="1:65" ht="15">
      <c r="A992" s="24" t="s">
        <v>62</v>
      </c>
      <c r="B992" s="18" t="s">
        <v>111</v>
      </c>
      <c r="C992" s="15" t="s">
        <v>112</v>
      </c>
      <c r="D992" s="16" t="s">
        <v>223</v>
      </c>
      <c r="E992" s="17" t="s">
        <v>223</v>
      </c>
      <c r="F992" s="17" t="s">
        <v>223</v>
      </c>
      <c r="G992" s="17" t="s">
        <v>223</v>
      </c>
      <c r="H992" s="17" t="s">
        <v>223</v>
      </c>
      <c r="I992" s="17" t="s">
        <v>223</v>
      </c>
      <c r="J992" s="17" t="s">
        <v>223</v>
      </c>
      <c r="K992" s="17" t="s">
        <v>223</v>
      </c>
      <c r="L992" s="17" t="s">
        <v>223</v>
      </c>
      <c r="M992" s="17" t="s">
        <v>223</v>
      </c>
      <c r="N992" s="17" t="s">
        <v>223</v>
      </c>
      <c r="O992" s="17" t="s">
        <v>223</v>
      </c>
      <c r="P992" s="17" t="s">
        <v>223</v>
      </c>
      <c r="Q992" s="17" t="s">
        <v>223</v>
      </c>
      <c r="R992" s="17" t="s">
        <v>223</v>
      </c>
      <c r="S992" s="17" t="s">
        <v>223</v>
      </c>
      <c r="T992" s="17" t="s">
        <v>223</v>
      </c>
      <c r="U992" s="17" t="s">
        <v>223</v>
      </c>
      <c r="V992" s="17" t="s">
        <v>223</v>
      </c>
      <c r="W992" s="17" t="s">
        <v>223</v>
      </c>
      <c r="X992" s="149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224</v>
      </c>
      <c r="C993" s="9" t="s">
        <v>224</v>
      </c>
      <c r="D993" s="147" t="s">
        <v>226</v>
      </c>
      <c r="E993" s="148" t="s">
        <v>227</v>
      </c>
      <c r="F993" s="148" t="s">
        <v>228</v>
      </c>
      <c r="G993" s="148" t="s">
        <v>229</v>
      </c>
      <c r="H993" s="148" t="s">
        <v>230</v>
      </c>
      <c r="I993" s="148" t="s">
        <v>231</v>
      </c>
      <c r="J993" s="148" t="s">
        <v>232</v>
      </c>
      <c r="K993" s="148" t="s">
        <v>234</v>
      </c>
      <c r="L993" s="148" t="s">
        <v>235</v>
      </c>
      <c r="M993" s="148" t="s">
        <v>236</v>
      </c>
      <c r="N993" s="148" t="s">
        <v>237</v>
      </c>
      <c r="O993" s="148" t="s">
        <v>264</v>
      </c>
      <c r="P993" s="148" t="s">
        <v>238</v>
      </c>
      <c r="Q993" s="148" t="s">
        <v>240</v>
      </c>
      <c r="R993" s="148" t="s">
        <v>241</v>
      </c>
      <c r="S993" s="148" t="s">
        <v>243</v>
      </c>
      <c r="T993" s="148" t="s">
        <v>244</v>
      </c>
      <c r="U993" s="148" t="s">
        <v>245</v>
      </c>
      <c r="V993" s="148" t="s">
        <v>246</v>
      </c>
      <c r="W993" s="148" t="s">
        <v>249</v>
      </c>
      <c r="X993" s="149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1</v>
      </c>
    </row>
    <row r="994" spans="1:65">
      <c r="A994" s="29"/>
      <c r="B994" s="19"/>
      <c r="C994" s="9"/>
      <c r="D994" s="10" t="s">
        <v>312</v>
      </c>
      <c r="E994" s="11" t="s">
        <v>266</v>
      </c>
      <c r="F994" s="11" t="s">
        <v>313</v>
      </c>
      <c r="G994" s="11" t="s">
        <v>313</v>
      </c>
      <c r="H994" s="11" t="s">
        <v>312</v>
      </c>
      <c r="I994" s="11" t="s">
        <v>266</v>
      </c>
      <c r="J994" s="11" t="s">
        <v>313</v>
      </c>
      <c r="K994" s="11" t="s">
        <v>266</v>
      </c>
      <c r="L994" s="11" t="s">
        <v>266</v>
      </c>
      <c r="M994" s="11" t="s">
        <v>266</v>
      </c>
      <c r="N994" s="11" t="s">
        <v>266</v>
      </c>
      <c r="O994" s="11" t="s">
        <v>266</v>
      </c>
      <c r="P994" s="11" t="s">
        <v>266</v>
      </c>
      <c r="Q994" s="11" t="s">
        <v>266</v>
      </c>
      <c r="R994" s="11" t="s">
        <v>266</v>
      </c>
      <c r="S994" s="11" t="s">
        <v>312</v>
      </c>
      <c r="T994" s="11" t="s">
        <v>312</v>
      </c>
      <c r="U994" s="11" t="s">
        <v>313</v>
      </c>
      <c r="V994" s="11" t="s">
        <v>312</v>
      </c>
      <c r="W994" s="11" t="s">
        <v>313</v>
      </c>
      <c r="X994" s="149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9"/>
      <c r="C995" s="9"/>
      <c r="D995" s="25" t="s">
        <v>314</v>
      </c>
      <c r="E995" s="25" t="s">
        <v>315</v>
      </c>
      <c r="F995" s="25" t="s">
        <v>316</v>
      </c>
      <c r="G995" s="25" t="s">
        <v>317</v>
      </c>
      <c r="H995" s="25" t="s">
        <v>315</v>
      </c>
      <c r="I995" s="25" t="s">
        <v>315</v>
      </c>
      <c r="J995" s="25" t="s">
        <v>314</v>
      </c>
      <c r="K995" s="25" t="s">
        <v>315</v>
      </c>
      <c r="L995" s="25" t="s">
        <v>315</v>
      </c>
      <c r="M995" s="25" t="s">
        <v>315</v>
      </c>
      <c r="N995" s="25" t="s">
        <v>315</v>
      </c>
      <c r="O995" s="25" t="s">
        <v>315</v>
      </c>
      <c r="P995" s="25" t="s">
        <v>117</v>
      </c>
      <c r="Q995" s="25" t="s">
        <v>116</v>
      </c>
      <c r="R995" s="25" t="s">
        <v>316</v>
      </c>
      <c r="S995" s="25" t="s">
        <v>314</v>
      </c>
      <c r="T995" s="25" t="s">
        <v>317</v>
      </c>
      <c r="U995" s="25" t="s">
        <v>317</v>
      </c>
      <c r="V995" s="25" t="s">
        <v>317</v>
      </c>
      <c r="W995" s="25" t="s">
        <v>316</v>
      </c>
      <c r="X995" s="149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197">
        <v>5.2600000000000001E-2</v>
      </c>
      <c r="E996" s="197">
        <v>4.1000000000000002E-2</v>
      </c>
      <c r="F996" s="198">
        <v>7.1364150000000001E-2</v>
      </c>
      <c r="G996" s="197">
        <v>6.0330510000000011E-2</v>
      </c>
      <c r="H996" s="197">
        <v>0.06</v>
      </c>
      <c r="I996" s="197">
        <v>4.4999999999999998E-2</v>
      </c>
      <c r="J996" s="197">
        <v>5.2800000000000007E-2</v>
      </c>
      <c r="K996" s="197">
        <v>3.7999999999999999E-2</v>
      </c>
      <c r="L996" s="197">
        <v>4.2999999999999997E-2</v>
      </c>
      <c r="M996" s="197">
        <v>3.9E-2</v>
      </c>
      <c r="N996" s="197">
        <v>4.2000000000000003E-2</v>
      </c>
      <c r="O996" s="197">
        <v>0.04</v>
      </c>
      <c r="P996" s="197">
        <v>4.58E-2</v>
      </c>
      <c r="Q996" s="197">
        <v>3.5999999999999997E-2</v>
      </c>
      <c r="R996" s="197">
        <v>4.4794602812622188E-2</v>
      </c>
      <c r="S996" s="197">
        <v>4.9945253421199189E-2</v>
      </c>
      <c r="T996" s="197">
        <v>0.04</v>
      </c>
      <c r="U996" s="197">
        <v>4.3999999999999997E-2</v>
      </c>
      <c r="V996" s="197">
        <v>4.2999999999999997E-2</v>
      </c>
      <c r="W996" s="197">
        <v>3.8823858689999997E-2</v>
      </c>
      <c r="X996" s="199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00"/>
      <c r="AT996" s="200"/>
      <c r="AU996" s="200"/>
      <c r="AV996" s="200"/>
      <c r="AW996" s="200"/>
      <c r="AX996" s="200"/>
      <c r="AY996" s="200"/>
      <c r="AZ996" s="200"/>
      <c r="BA996" s="200"/>
      <c r="BB996" s="200"/>
      <c r="BC996" s="200"/>
      <c r="BD996" s="200"/>
      <c r="BE996" s="200"/>
      <c r="BF996" s="200"/>
      <c r="BG996" s="200"/>
      <c r="BH996" s="200"/>
      <c r="BI996" s="200"/>
      <c r="BJ996" s="200"/>
      <c r="BK996" s="200"/>
      <c r="BL996" s="200"/>
      <c r="BM996" s="201">
        <v>1</v>
      </c>
    </row>
    <row r="997" spans="1:65">
      <c r="A997" s="29"/>
      <c r="B997" s="19">
        <v>1</v>
      </c>
      <c r="C997" s="9">
        <v>2</v>
      </c>
      <c r="D997" s="23">
        <v>5.2700000000000004E-2</v>
      </c>
      <c r="E997" s="23">
        <v>4.2000000000000003E-2</v>
      </c>
      <c r="F997" s="203">
        <v>6.8178269999999999E-2</v>
      </c>
      <c r="G997" s="23">
        <v>6.0357680000000004E-2</v>
      </c>
      <c r="H997" s="23">
        <v>0.06</v>
      </c>
      <c r="I997" s="23">
        <v>4.3999999999999997E-2</v>
      </c>
      <c r="J997" s="23">
        <v>5.2400000000000002E-2</v>
      </c>
      <c r="K997" s="23">
        <v>0.04</v>
      </c>
      <c r="L997" s="23">
        <v>4.2000000000000003E-2</v>
      </c>
      <c r="M997" s="23">
        <v>3.5999999999999997E-2</v>
      </c>
      <c r="N997" s="23">
        <v>0.04</v>
      </c>
      <c r="O997" s="23">
        <v>4.1000000000000002E-2</v>
      </c>
      <c r="P997" s="23">
        <v>4.5600000000000002E-2</v>
      </c>
      <c r="Q997" s="23">
        <v>3.5999999999999997E-2</v>
      </c>
      <c r="R997" s="23">
        <v>4.3534305978558459E-2</v>
      </c>
      <c r="S997" s="23">
        <v>4.9685000074035576E-2</v>
      </c>
      <c r="T997" s="23">
        <v>0.04</v>
      </c>
      <c r="U997" s="23">
        <v>4.4999999999999998E-2</v>
      </c>
      <c r="V997" s="23">
        <v>4.3999999999999997E-2</v>
      </c>
      <c r="W997" s="23">
        <v>3.9963864709999998E-2</v>
      </c>
      <c r="X997" s="199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00"/>
      <c r="AT997" s="200"/>
      <c r="AU997" s="200"/>
      <c r="AV997" s="200"/>
      <c r="AW997" s="200"/>
      <c r="AX997" s="200"/>
      <c r="AY997" s="200"/>
      <c r="AZ997" s="200"/>
      <c r="BA997" s="200"/>
      <c r="BB997" s="200"/>
      <c r="BC997" s="200"/>
      <c r="BD997" s="200"/>
      <c r="BE997" s="200"/>
      <c r="BF997" s="200"/>
      <c r="BG997" s="200"/>
      <c r="BH997" s="200"/>
      <c r="BI997" s="200"/>
      <c r="BJ997" s="200"/>
      <c r="BK997" s="200"/>
      <c r="BL997" s="200"/>
      <c r="BM997" s="201" t="e">
        <v>#N/A</v>
      </c>
    </row>
    <row r="998" spans="1:65">
      <c r="A998" s="29"/>
      <c r="B998" s="19">
        <v>1</v>
      </c>
      <c r="C998" s="9">
        <v>3</v>
      </c>
      <c r="D998" s="23">
        <v>5.1500000000000004E-2</v>
      </c>
      <c r="E998" s="23">
        <v>4.4999999999999998E-2</v>
      </c>
      <c r="F998" s="203">
        <v>7.0141819999999994E-2</v>
      </c>
      <c r="G998" s="23">
        <v>6.0354899999999996E-2</v>
      </c>
      <c r="H998" s="23">
        <v>0.06</v>
      </c>
      <c r="I998" s="23">
        <v>4.3999999999999997E-2</v>
      </c>
      <c r="J998" s="23">
        <v>5.2200000000000003E-2</v>
      </c>
      <c r="K998" s="23">
        <v>3.9E-2</v>
      </c>
      <c r="L998" s="23">
        <v>4.2000000000000003E-2</v>
      </c>
      <c r="M998" s="23">
        <v>3.7999999999999999E-2</v>
      </c>
      <c r="N998" s="23">
        <v>0.04</v>
      </c>
      <c r="O998" s="23">
        <v>4.2000000000000003E-2</v>
      </c>
      <c r="P998" s="23">
        <v>4.3700000000000003E-2</v>
      </c>
      <c r="Q998" s="23">
        <v>3.5999999999999997E-2</v>
      </c>
      <c r="R998" s="23">
        <v>4.2160274228931607E-2</v>
      </c>
      <c r="S998" s="23">
        <v>5.0322534922207396E-2</v>
      </c>
      <c r="T998" s="23">
        <v>0.04</v>
      </c>
      <c r="U998" s="23">
        <v>5.099999999999999E-2</v>
      </c>
      <c r="V998" s="23">
        <v>4.3999999999999997E-2</v>
      </c>
      <c r="W998" s="23">
        <v>3.5385972770000003E-2</v>
      </c>
      <c r="X998" s="199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200"/>
      <c r="AT998" s="200"/>
      <c r="AU998" s="200"/>
      <c r="AV998" s="200"/>
      <c r="AW998" s="200"/>
      <c r="AX998" s="200"/>
      <c r="AY998" s="200"/>
      <c r="AZ998" s="200"/>
      <c r="BA998" s="200"/>
      <c r="BB998" s="200"/>
      <c r="BC998" s="200"/>
      <c r="BD998" s="200"/>
      <c r="BE998" s="200"/>
      <c r="BF998" s="200"/>
      <c r="BG998" s="200"/>
      <c r="BH998" s="200"/>
      <c r="BI998" s="200"/>
      <c r="BJ998" s="200"/>
      <c r="BK998" s="200"/>
      <c r="BL998" s="200"/>
      <c r="BM998" s="201">
        <v>16</v>
      </c>
    </row>
    <row r="999" spans="1:65">
      <c r="A999" s="29"/>
      <c r="B999" s="19">
        <v>1</v>
      </c>
      <c r="C999" s="9">
        <v>4</v>
      </c>
      <c r="D999" s="23">
        <v>5.2499999999999998E-2</v>
      </c>
      <c r="E999" s="23">
        <v>4.4999999999999998E-2</v>
      </c>
      <c r="F999" s="203">
        <v>7.1071869999999995E-2</v>
      </c>
      <c r="G999" s="23">
        <v>6.0317499999999996E-2</v>
      </c>
      <c r="H999" s="23">
        <v>0.06</v>
      </c>
      <c r="I999" s="23">
        <v>4.4999999999999998E-2</v>
      </c>
      <c r="J999" s="204">
        <v>5.5400000000000005E-2</v>
      </c>
      <c r="K999" s="23">
        <v>3.9E-2</v>
      </c>
      <c r="L999" s="23">
        <v>4.1000000000000002E-2</v>
      </c>
      <c r="M999" s="23">
        <v>3.7999999999999999E-2</v>
      </c>
      <c r="N999" s="23">
        <v>4.1000000000000002E-2</v>
      </c>
      <c r="O999" s="23">
        <v>4.2000000000000003E-2</v>
      </c>
      <c r="P999" s="23">
        <v>4.8399999999999999E-2</v>
      </c>
      <c r="Q999" s="23">
        <v>3.6999999999999998E-2</v>
      </c>
      <c r="R999" s="23">
        <v>4.3842450601229634E-2</v>
      </c>
      <c r="S999" s="23">
        <v>5.0468727824612987E-2</v>
      </c>
      <c r="T999" s="23">
        <v>0.04</v>
      </c>
      <c r="U999" s="23">
        <v>4.7E-2</v>
      </c>
      <c r="V999" s="23">
        <v>4.2999999999999997E-2</v>
      </c>
      <c r="W999" s="23">
        <v>3.636293778E-2</v>
      </c>
      <c r="X999" s="199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200"/>
      <c r="AT999" s="200"/>
      <c r="AU999" s="200"/>
      <c r="AV999" s="200"/>
      <c r="AW999" s="200"/>
      <c r="AX999" s="200"/>
      <c r="AY999" s="200"/>
      <c r="AZ999" s="200"/>
      <c r="BA999" s="200"/>
      <c r="BB999" s="200"/>
      <c r="BC999" s="200"/>
      <c r="BD999" s="200"/>
      <c r="BE999" s="200"/>
      <c r="BF999" s="200"/>
      <c r="BG999" s="200"/>
      <c r="BH999" s="200"/>
      <c r="BI999" s="200"/>
      <c r="BJ999" s="200"/>
      <c r="BK999" s="200"/>
      <c r="BL999" s="200"/>
      <c r="BM999" s="201">
        <v>4.4963307044423369E-2</v>
      </c>
    </row>
    <row r="1000" spans="1:65">
      <c r="A1000" s="29"/>
      <c r="B1000" s="19">
        <v>1</v>
      </c>
      <c r="C1000" s="9">
        <v>5</v>
      </c>
      <c r="D1000" s="23">
        <v>5.1199999999999996E-2</v>
      </c>
      <c r="E1000" s="23">
        <v>4.2999999999999997E-2</v>
      </c>
      <c r="F1000" s="203">
        <v>7.0471870000000006E-2</v>
      </c>
      <c r="G1000" s="23">
        <v>6.0340899999999996E-2</v>
      </c>
      <c r="H1000" s="23">
        <v>0.06</v>
      </c>
      <c r="I1000" s="23">
        <v>4.1000000000000002E-2</v>
      </c>
      <c r="J1000" s="23">
        <v>5.1099999999999993E-2</v>
      </c>
      <c r="K1000" s="23">
        <v>3.9E-2</v>
      </c>
      <c r="L1000" s="23">
        <v>4.1000000000000002E-2</v>
      </c>
      <c r="M1000" s="23">
        <v>3.7999999999999999E-2</v>
      </c>
      <c r="N1000" s="23">
        <v>0.04</v>
      </c>
      <c r="O1000" s="23">
        <v>4.2000000000000003E-2</v>
      </c>
      <c r="P1000" s="23">
        <v>4.7E-2</v>
      </c>
      <c r="Q1000" s="23">
        <v>3.5999999999999997E-2</v>
      </c>
      <c r="R1000" s="23">
        <v>4.2778683928837893E-2</v>
      </c>
      <c r="S1000" s="23">
        <v>4.746556068650707E-2</v>
      </c>
      <c r="T1000" s="23">
        <v>0.04</v>
      </c>
      <c r="U1000" s="23">
        <v>4.8000000000000001E-2</v>
      </c>
      <c r="V1000" s="23">
        <v>4.3999999999999997E-2</v>
      </c>
      <c r="W1000" s="23">
        <v>3.7391220120000006E-2</v>
      </c>
      <c r="X1000" s="199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0"/>
      <c r="AT1000" s="200"/>
      <c r="AU1000" s="200"/>
      <c r="AV1000" s="200"/>
      <c r="AW1000" s="200"/>
      <c r="AX1000" s="200"/>
      <c r="AY1000" s="200"/>
      <c r="AZ1000" s="200"/>
      <c r="BA1000" s="200"/>
      <c r="BB1000" s="200"/>
      <c r="BC1000" s="200"/>
      <c r="BD1000" s="200"/>
      <c r="BE1000" s="200"/>
      <c r="BF1000" s="200"/>
      <c r="BG1000" s="200"/>
      <c r="BH1000" s="200"/>
      <c r="BI1000" s="200"/>
      <c r="BJ1000" s="200"/>
      <c r="BK1000" s="200"/>
      <c r="BL1000" s="200"/>
      <c r="BM1000" s="201">
        <v>181</v>
      </c>
    </row>
    <row r="1001" spans="1:65">
      <c r="A1001" s="29"/>
      <c r="B1001" s="19">
        <v>1</v>
      </c>
      <c r="C1001" s="9">
        <v>6</v>
      </c>
      <c r="D1001" s="23">
        <v>5.2499999999999998E-2</v>
      </c>
      <c r="E1001" s="23">
        <v>4.1000000000000002E-2</v>
      </c>
      <c r="F1001" s="203">
        <v>6.8420499999999995E-2</v>
      </c>
      <c r="G1001" s="23">
        <v>6.0347270000000001E-2</v>
      </c>
      <c r="H1001" s="23">
        <v>0.06</v>
      </c>
      <c r="I1001" s="23">
        <v>4.2000000000000003E-2</v>
      </c>
      <c r="J1001" s="23">
        <v>5.2299999999999999E-2</v>
      </c>
      <c r="K1001" s="23">
        <v>3.9E-2</v>
      </c>
      <c r="L1001" s="23">
        <v>4.1000000000000002E-2</v>
      </c>
      <c r="M1001" s="23">
        <v>3.7999999999999999E-2</v>
      </c>
      <c r="N1001" s="23">
        <v>4.2000000000000003E-2</v>
      </c>
      <c r="O1001" s="23">
        <v>4.1000000000000002E-2</v>
      </c>
      <c r="P1001" s="23">
        <v>4.8000000000000001E-2</v>
      </c>
      <c r="Q1001" s="23">
        <v>3.5999999999999997E-2</v>
      </c>
      <c r="R1001" s="23">
        <v>4.4631878072239624E-2</v>
      </c>
      <c r="S1001" s="23">
        <v>4.66908581932821E-2</v>
      </c>
      <c r="T1001" s="23">
        <v>0.03</v>
      </c>
      <c r="U1001" s="23">
        <v>4.8000000000000001E-2</v>
      </c>
      <c r="V1001" s="23">
        <v>4.3999999999999997E-2</v>
      </c>
      <c r="W1001" s="23">
        <v>4.1060258249999995E-2</v>
      </c>
      <c r="X1001" s="199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0"/>
      <c r="AT1001" s="200"/>
      <c r="AU1001" s="200"/>
      <c r="AV1001" s="200"/>
      <c r="AW1001" s="200"/>
      <c r="AX1001" s="200"/>
      <c r="AY1001" s="200"/>
      <c r="AZ1001" s="200"/>
      <c r="BA1001" s="200"/>
      <c r="BB1001" s="200"/>
      <c r="BC1001" s="200"/>
      <c r="BD1001" s="200"/>
      <c r="BE1001" s="200"/>
      <c r="BF1001" s="200"/>
      <c r="BG1001" s="200"/>
      <c r="BH1001" s="200"/>
      <c r="BI1001" s="200"/>
      <c r="BJ1001" s="200"/>
      <c r="BK1001" s="200"/>
      <c r="BL1001" s="200"/>
      <c r="BM1001" s="56"/>
    </row>
    <row r="1002" spans="1:65">
      <c r="A1002" s="29"/>
      <c r="B1002" s="20" t="s">
        <v>258</v>
      </c>
      <c r="C1002" s="12"/>
      <c r="D1002" s="205">
        <v>5.216666666666666E-2</v>
      </c>
      <c r="E1002" s="205">
        <v>4.2833333333333327E-2</v>
      </c>
      <c r="F1002" s="205">
        <v>6.9941413333333327E-2</v>
      </c>
      <c r="G1002" s="205">
        <v>6.0341460000000006E-2</v>
      </c>
      <c r="H1002" s="205">
        <v>0.06</v>
      </c>
      <c r="I1002" s="205">
        <v>4.3500000000000004E-2</v>
      </c>
      <c r="J1002" s="205">
        <v>5.2700000000000004E-2</v>
      </c>
      <c r="K1002" s="205">
        <v>3.9E-2</v>
      </c>
      <c r="L1002" s="205">
        <v>4.1666666666666664E-2</v>
      </c>
      <c r="M1002" s="205">
        <v>3.7833333333333337E-2</v>
      </c>
      <c r="N1002" s="205">
        <v>4.083333333333334E-2</v>
      </c>
      <c r="O1002" s="205">
        <v>4.133333333333334E-2</v>
      </c>
      <c r="P1002" s="205">
        <v>4.6416666666666662E-2</v>
      </c>
      <c r="Q1002" s="205">
        <v>3.6166666666666666E-2</v>
      </c>
      <c r="R1002" s="205">
        <v>4.3623699270403236E-2</v>
      </c>
      <c r="S1002" s="205">
        <v>4.9096322520307385E-2</v>
      </c>
      <c r="T1002" s="205">
        <v>3.8333333333333337E-2</v>
      </c>
      <c r="U1002" s="205">
        <v>4.7166666666666662E-2</v>
      </c>
      <c r="V1002" s="205">
        <v>4.3666666666666659E-2</v>
      </c>
      <c r="W1002" s="205">
        <v>3.8164685386666668E-2</v>
      </c>
      <c r="X1002" s="199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200"/>
      <c r="AT1002" s="200"/>
      <c r="AU1002" s="200"/>
      <c r="AV1002" s="200"/>
      <c r="AW1002" s="200"/>
      <c r="AX1002" s="200"/>
      <c r="AY1002" s="200"/>
      <c r="AZ1002" s="200"/>
      <c r="BA1002" s="200"/>
      <c r="BB1002" s="200"/>
      <c r="BC1002" s="200"/>
      <c r="BD1002" s="200"/>
      <c r="BE1002" s="200"/>
      <c r="BF1002" s="200"/>
      <c r="BG1002" s="200"/>
      <c r="BH1002" s="200"/>
      <c r="BI1002" s="200"/>
      <c r="BJ1002" s="200"/>
      <c r="BK1002" s="200"/>
      <c r="BL1002" s="200"/>
      <c r="BM1002" s="56"/>
    </row>
    <row r="1003" spans="1:65">
      <c r="A1003" s="29"/>
      <c r="B1003" s="3" t="s">
        <v>259</v>
      </c>
      <c r="C1003" s="28"/>
      <c r="D1003" s="23">
        <v>5.2499999999999998E-2</v>
      </c>
      <c r="E1003" s="23">
        <v>4.2499999999999996E-2</v>
      </c>
      <c r="F1003" s="23">
        <v>7.0306845000000007E-2</v>
      </c>
      <c r="G1003" s="23">
        <v>6.0344084999999999E-2</v>
      </c>
      <c r="H1003" s="23">
        <v>0.06</v>
      </c>
      <c r="I1003" s="23">
        <v>4.3999999999999997E-2</v>
      </c>
      <c r="J1003" s="23">
        <v>5.2350000000000001E-2</v>
      </c>
      <c r="K1003" s="23">
        <v>3.9E-2</v>
      </c>
      <c r="L1003" s="23">
        <v>4.1500000000000002E-2</v>
      </c>
      <c r="M1003" s="23">
        <v>3.7999999999999999E-2</v>
      </c>
      <c r="N1003" s="23">
        <v>4.0500000000000001E-2</v>
      </c>
      <c r="O1003" s="23">
        <v>4.1500000000000002E-2</v>
      </c>
      <c r="P1003" s="23">
        <v>4.6399999999999997E-2</v>
      </c>
      <c r="Q1003" s="23">
        <v>3.5999999999999997E-2</v>
      </c>
      <c r="R1003" s="23">
        <v>4.3688378289894046E-2</v>
      </c>
      <c r="S1003" s="23">
        <v>4.9815126747617386E-2</v>
      </c>
      <c r="T1003" s="23">
        <v>0.04</v>
      </c>
      <c r="U1003" s="23">
        <v>4.7500000000000001E-2</v>
      </c>
      <c r="V1003" s="23">
        <v>4.3999999999999997E-2</v>
      </c>
      <c r="W1003" s="23">
        <v>3.8107539405000002E-2</v>
      </c>
      <c r="X1003" s="199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200"/>
      <c r="AT1003" s="200"/>
      <c r="AU1003" s="200"/>
      <c r="AV1003" s="200"/>
      <c r="AW1003" s="200"/>
      <c r="AX1003" s="200"/>
      <c r="AY1003" s="200"/>
      <c r="AZ1003" s="200"/>
      <c r="BA1003" s="200"/>
      <c r="BB1003" s="200"/>
      <c r="BC1003" s="200"/>
      <c r="BD1003" s="200"/>
      <c r="BE1003" s="200"/>
      <c r="BF1003" s="200"/>
      <c r="BG1003" s="200"/>
      <c r="BH1003" s="200"/>
      <c r="BI1003" s="200"/>
      <c r="BJ1003" s="200"/>
      <c r="BK1003" s="200"/>
      <c r="BL1003" s="200"/>
      <c r="BM1003" s="56"/>
    </row>
    <row r="1004" spans="1:65">
      <c r="A1004" s="29"/>
      <c r="B1004" s="3" t="s">
        <v>260</v>
      </c>
      <c r="C1004" s="28"/>
      <c r="D1004" s="23">
        <v>6.439461675223075E-4</v>
      </c>
      <c r="E1004" s="23">
        <v>1.8348478592697161E-3</v>
      </c>
      <c r="F1004" s="23">
        <v>1.3450286827077962E-3</v>
      </c>
      <c r="G1004" s="23">
        <v>1.530866290699478E-5</v>
      </c>
      <c r="H1004" s="23">
        <v>0</v>
      </c>
      <c r="I1004" s="23">
        <v>1.6431676725154965E-3</v>
      </c>
      <c r="J1004" s="23">
        <v>1.4394443372357298E-3</v>
      </c>
      <c r="K1004" s="23">
        <v>6.3245553203367642E-4</v>
      </c>
      <c r="L1004" s="23">
        <v>8.1649658092772454E-4</v>
      </c>
      <c r="M1004" s="23">
        <v>9.8319208025017578E-4</v>
      </c>
      <c r="N1004" s="23">
        <v>9.8319208025017578E-4</v>
      </c>
      <c r="O1004" s="23">
        <v>8.1649658092772682E-4</v>
      </c>
      <c r="P1004" s="23">
        <v>1.7440374613713614E-3</v>
      </c>
      <c r="Q1004" s="23">
        <v>4.0824829046386341E-4</v>
      </c>
      <c r="R1004" s="23">
        <v>1.0294607021645206E-3</v>
      </c>
      <c r="S1004" s="23">
        <v>1.6062354060213521E-3</v>
      </c>
      <c r="T1004" s="23">
        <v>4.0824829046386306E-3</v>
      </c>
      <c r="U1004" s="23">
        <v>2.483277404291888E-3</v>
      </c>
      <c r="V1004" s="23">
        <v>5.1639777949432275E-4</v>
      </c>
      <c r="W1004" s="23">
        <v>2.1735539860376699E-3</v>
      </c>
      <c r="X1004" s="199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0"/>
      <c r="AT1004" s="200"/>
      <c r="AU1004" s="200"/>
      <c r="AV1004" s="200"/>
      <c r="AW1004" s="200"/>
      <c r="AX1004" s="200"/>
      <c r="AY1004" s="200"/>
      <c r="AZ1004" s="200"/>
      <c r="BA1004" s="200"/>
      <c r="BB1004" s="200"/>
      <c r="BC1004" s="200"/>
      <c r="BD1004" s="200"/>
      <c r="BE1004" s="200"/>
      <c r="BF1004" s="200"/>
      <c r="BG1004" s="200"/>
      <c r="BH1004" s="200"/>
      <c r="BI1004" s="200"/>
      <c r="BJ1004" s="200"/>
      <c r="BK1004" s="200"/>
      <c r="BL1004" s="200"/>
      <c r="BM1004" s="56"/>
    </row>
    <row r="1005" spans="1:65">
      <c r="A1005" s="29"/>
      <c r="B1005" s="3" t="s">
        <v>86</v>
      </c>
      <c r="C1005" s="28"/>
      <c r="D1005" s="13">
        <v>1.2344015990842956E-2</v>
      </c>
      <c r="E1005" s="13">
        <v>4.2836915002405829E-2</v>
      </c>
      <c r="F1005" s="13">
        <v>1.9230790723337728E-2</v>
      </c>
      <c r="G1005" s="13">
        <v>2.5370057182896763E-4</v>
      </c>
      <c r="H1005" s="13">
        <v>0</v>
      </c>
      <c r="I1005" s="13">
        <v>3.7773969483114858E-2</v>
      </c>
      <c r="J1005" s="13">
        <v>2.7313934292898096E-2</v>
      </c>
      <c r="K1005" s="13">
        <v>1.6216808513684011E-2</v>
      </c>
      <c r="L1005" s="13">
        <v>1.9595917942265392E-2</v>
      </c>
      <c r="M1005" s="13">
        <v>2.5987455865643411E-2</v>
      </c>
      <c r="N1005" s="13">
        <v>2.4078173393881852E-2</v>
      </c>
      <c r="O1005" s="13">
        <v>1.9753949538574032E-2</v>
      </c>
      <c r="P1005" s="13">
        <v>3.7573518018772602E-2</v>
      </c>
      <c r="Q1005" s="13">
        <v>1.1287971164899449E-2</v>
      </c>
      <c r="R1005" s="13">
        <v>2.3598656679328534E-2</v>
      </c>
      <c r="S1005" s="13">
        <v>3.2716002412542723E-2</v>
      </c>
      <c r="T1005" s="13">
        <v>0.10649955403405122</v>
      </c>
      <c r="U1005" s="13">
        <v>5.2648990903714943E-2</v>
      </c>
      <c r="V1005" s="13">
        <v>1.1825903347198232E-2</v>
      </c>
      <c r="W1005" s="13">
        <v>5.6951969183454333E-2</v>
      </c>
      <c r="X1005" s="149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261</v>
      </c>
      <c r="C1006" s="28"/>
      <c r="D1006" s="13">
        <v>0.16020528950698476</v>
      </c>
      <c r="E1006" s="13">
        <v>-4.7371375708322505E-2</v>
      </c>
      <c r="F1006" s="13">
        <v>0.55552200073343805</v>
      </c>
      <c r="G1006" s="13">
        <v>0.34201561153816273</v>
      </c>
      <c r="H1006" s="13">
        <v>0.33442141924126045</v>
      </c>
      <c r="I1006" s="13">
        <v>-3.2544471050086066E-2</v>
      </c>
      <c r="J1006" s="13">
        <v>0.17206681323357387</v>
      </c>
      <c r="K1006" s="13">
        <v>-0.13262607749318067</v>
      </c>
      <c r="L1006" s="13">
        <v>-7.3318458860235802E-2</v>
      </c>
      <c r="M1006" s="13">
        <v>-0.15857316064509397</v>
      </c>
      <c r="N1006" s="13">
        <v>-9.1852089683030824E-2</v>
      </c>
      <c r="O1006" s="13">
        <v>-8.0731911189353744E-2</v>
      </c>
      <c r="P1006" s="13">
        <v>3.2323236829697288E-2</v>
      </c>
      <c r="Q1006" s="13">
        <v>-0.19564042229068457</v>
      </c>
      <c r="R1006" s="13">
        <v>-2.9793355117242792E-2</v>
      </c>
      <c r="S1006" s="13">
        <v>9.191973961792077E-2</v>
      </c>
      <c r="T1006" s="13">
        <v>-0.14745298215141678</v>
      </c>
      <c r="U1006" s="13">
        <v>4.9003504570213074E-2</v>
      </c>
      <c r="V1006" s="13">
        <v>-2.8837744885527261E-2</v>
      </c>
      <c r="W1006" s="13">
        <v>-0.15120377269046781</v>
      </c>
      <c r="X1006" s="149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262</v>
      </c>
      <c r="C1007" s="46"/>
      <c r="D1007" s="44">
        <v>1.19</v>
      </c>
      <c r="E1007" s="44">
        <v>0.1</v>
      </c>
      <c r="F1007" s="44">
        <v>3.63</v>
      </c>
      <c r="G1007" s="44">
        <v>2.31</v>
      </c>
      <c r="H1007" s="44">
        <v>2.2599999999999998</v>
      </c>
      <c r="I1007" s="44">
        <v>0.01</v>
      </c>
      <c r="J1007" s="44">
        <v>1.26</v>
      </c>
      <c r="K1007" s="44">
        <v>0.63</v>
      </c>
      <c r="L1007" s="44">
        <v>0.26</v>
      </c>
      <c r="M1007" s="44">
        <v>0.79</v>
      </c>
      <c r="N1007" s="44">
        <v>0.38</v>
      </c>
      <c r="O1007" s="44">
        <v>0.31</v>
      </c>
      <c r="P1007" s="44">
        <v>0.39</v>
      </c>
      <c r="Q1007" s="44">
        <v>1.02</v>
      </c>
      <c r="R1007" s="44">
        <v>0.01</v>
      </c>
      <c r="S1007" s="44">
        <v>0.76</v>
      </c>
      <c r="T1007" s="44">
        <v>0.72</v>
      </c>
      <c r="U1007" s="44">
        <v>0.5</v>
      </c>
      <c r="V1007" s="44">
        <v>0.01</v>
      </c>
      <c r="W1007" s="44">
        <v>0.74</v>
      </c>
      <c r="X1007" s="149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BM1008" s="55"/>
    </row>
    <row r="1009" spans="1:65" ht="15">
      <c r="B1009" s="8" t="s">
        <v>617</v>
      </c>
      <c r="BM1009" s="27" t="s">
        <v>66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223</v>
      </c>
      <c r="E1010" s="17" t="s">
        <v>223</v>
      </c>
      <c r="F1010" s="17" t="s">
        <v>223</v>
      </c>
      <c r="G1010" s="17" t="s">
        <v>223</v>
      </c>
      <c r="H1010" s="17" t="s">
        <v>223</v>
      </c>
      <c r="I1010" s="17" t="s">
        <v>223</v>
      </c>
      <c r="J1010" s="17" t="s">
        <v>223</v>
      </c>
      <c r="K1010" s="17" t="s">
        <v>223</v>
      </c>
      <c r="L1010" s="17" t="s">
        <v>223</v>
      </c>
      <c r="M1010" s="17" t="s">
        <v>223</v>
      </c>
      <c r="N1010" s="17" t="s">
        <v>223</v>
      </c>
      <c r="O1010" s="17" t="s">
        <v>223</v>
      </c>
      <c r="P1010" s="17" t="s">
        <v>223</v>
      </c>
      <c r="Q1010" s="17" t="s">
        <v>223</v>
      </c>
      <c r="R1010" s="17" t="s">
        <v>223</v>
      </c>
      <c r="S1010" s="17" t="s">
        <v>223</v>
      </c>
      <c r="T1010" s="17" t="s">
        <v>223</v>
      </c>
      <c r="U1010" s="17" t="s">
        <v>223</v>
      </c>
      <c r="V1010" s="17" t="s">
        <v>223</v>
      </c>
      <c r="W1010" s="149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224</v>
      </c>
      <c r="C1011" s="9" t="s">
        <v>224</v>
      </c>
      <c r="D1011" s="147" t="s">
        <v>226</v>
      </c>
      <c r="E1011" s="148" t="s">
        <v>227</v>
      </c>
      <c r="F1011" s="148" t="s">
        <v>230</v>
      </c>
      <c r="G1011" s="148" t="s">
        <v>231</v>
      </c>
      <c r="H1011" s="148" t="s">
        <v>232</v>
      </c>
      <c r="I1011" s="148" t="s">
        <v>234</v>
      </c>
      <c r="J1011" s="148" t="s">
        <v>235</v>
      </c>
      <c r="K1011" s="148" t="s">
        <v>236</v>
      </c>
      <c r="L1011" s="148" t="s">
        <v>237</v>
      </c>
      <c r="M1011" s="148" t="s">
        <v>264</v>
      </c>
      <c r="N1011" s="148" t="s">
        <v>238</v>
      </c>
      <c r="O1011" s="148" t="s">
        <v>239</v>
      </c>
      <c r="P1011" s="148" t="s">
        <v>240</v>
      </c>
      <c r="Q1011" s="148" t="s">
        <v>241</v>
      </c>
      <c r="R1011" s="148" t="s">
        <v>243</v>
      </c>
      <c r="S1011" s="148" t="s">
        <v>244</v>
      </c>
      <c r="T1011" s="148" t="s">
        <v>245</v>
      </c>
      <c r="U1011" s="148" t="s">
        <v>246</v>
      </c>
      <c r="V1011" s="148" t="s">
        <v>249</v>
      </c>
      <c r="W1011" s="149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312</v>
      </c>
      <c r="E1012" s="11" t="s">
        <v>266</v>
      </c>
      <c r="F1012" s="11" t="s">
        <v>312</v>
      </c>
      <c r="G1012" s="11" t="s">
        <v>266</v>
      </c>
      <c r="H1012" s="11" t="s">
        <v>313</v>
      </c>
      <c r="I1012" s="11" t="s">
        <v>266</v>
      </c>
      <c r="J1012" s="11" t="s">
        <v>266</v>
      </c>
      <c r="K1012" s="11" t="s">
        <v>266</v>
      </c>
      <c r="L1012" s="11" t="s">
        <v>266</v>
      </c>
      <c r="M1012" s="11" t="s">
        <v>266</v>
      </c>
      <c r="N1012" s="11" t="s">
        <v>266</v>
      </c>
      <c r="O1012" s="11" t="s">
        <v>312</v>
      </c>
      <c r="P1012" s="11" t="s">
        <v>266</v>
      </c>
      <c r="Q1012" s="11" t="s">
        <v>266</v>
      </c>
      <c r="R1012" s="11" t="s">
        <v>312</v>
      </c>
      <c r="S1012" s="11" t="s">
        <v>312</v>
      </c>
      <c r="T1012" s="11" t="s">
        <v>266</v>
      </c>
      <c r="U1012" s="11" t="s">
        <v>312</v>
      </c>
      <c r="V1012" s="11" t="s">
        <v>313</v>
      </c>
      <c r="W1012" s="149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 t="s">
        <v>314</v>
      </c>
      <c r="E1013" s="25" t="s">
        <v>315</v>
      </c>
      <c r="F1013" s="25" t="s">
        <v>315</v>
      </c>
      <c r="G1013" s="25" t="s">
        <v>315</v>
      </c>
      <c r="H1013" s="25" t="s">
        <v>314</v>
      </c>
      <c r="I1013" s="25" t="s">
        <v>315</v>
      </c>
      <c r="J1013" s="25" t="s">
        <v>315</v>
      </c>
      <c r="K1013" s="25" t="s">
        <v>315</v>
      </c>
      <c r="L1013" s="25" t="s">
        <v>315</v>
      </c>
      <c r="M1013" s="25" t="s">
        <v>315</v>
      </c>
      <c r="N1013" s="25" t="s">
        <v>117</v>
      </c>
      <c r="O1013" s="25" t="s">
        <v>315</v>
      </c>
      <c r="P1013" s="25" t="s">
        <v>116</v>
      </c>
      <c r="Q1013" s="25" t="s">
        <v>316</v>
      </c>
      <c r="R1013" s="25" t="s">
        <v>314</v>
      </c>
      <c r="S1013" s="25" t="s">
        <v>317</v>
      </c>
      <c r="T1013" s="25" t="s">
        <v>317</v>
      </c>
      <c r="U1013" s="25" t="s">
        <v>317</v>
      </c>
      <c r="V1013" s="25" t="s">
        <v>316</v>
      </c>
      <c r="W1013" s="149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">
        <v>0.13</v>
      </c>
      <c r="E1014" s="21">
        <v>0.12</v>
      </c>
      <c r="F1014" s="21">
        <v>0.14000000000000001</v>
      </c>
      <c r="G1014" s="21">
        <v>0.11</v>
      </c>
      <c r="H1014" s="143" t="s">
        <v>107</v>
      </c>
      <c r="I1014" s="21">
        <v>0.12</v>
      </c>
      <c r="J1014" s="21">
        <v>0.13</v>
      </c>
      <c r="K1014" s="21">
        <v>0.12</v>
      </c>
      <c r="L1014" s="21">
        <v>0.12</v>
      </c>
      <c r="M1014" s="21">
        <v>0.11</v>
      </c>
      <c r="N1014" s="21">
        <v>0.13</v>
      </c>
      <c r="O1014" s="21">
        <v>0.12</v>
      </c>
      <c r="P1014" s="21">
        <v>0.13</v>
      </c>
      <c r="Q1014" s="21">
        <v>0.12980225837425718</v>
      </c>
      <c r="R1014" s="21">
        <v>0.12664690565869552</v>
      </c>
      <c r="S1014" s="21">
        <v>0.11</v>
      </c>
      <c r="T1014" s="21">
        <v>0.14000000000000001</v>
      </c>
      <c r="U1014" s="21">
        <v>0.12</v>
      </c>
      <c r="V1014" s="143">
        <v>2.1748254720000002</v>
      </c>
      <c r="W1014" s="149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0.13</v>
      </c>
      <c r="E1015" s="11">
        <v>0.12</v>
      </c>
      <c r="F1015" s="11">
        <v>0.13</v>
      </c>
      <c r="G1015" s="11">
        <v>0.11</v>
      </c>
      <c r="H1015" s="144" t="s">
        <v>107</v>
      </c>
      <c r="I1015" s="11">
        <v>0.12</v>
      </c>
      <c r="J1015" s="11">
        <v>0.13</v>
      </c>
      <c r="K1015" s="11">
        <v>0.12</v>
      </c>
      <c r="L1015" s="11">
        <v>0.13</v>
      </c>
      <c r="M1015" s="11">
        <v>0.12</v>
      </c>
      <c r="N1015" s="11">
        <v>0.13</v>
      </c>
      <c r="O1015" s="11">
        <v>0.13</v>
      </c>
      <c r="P1015" s="11">
        <v>0.13</v>
      </c>
      <c r="Q1015" s="11">
        <v>0.13074909235047671</v>
      </c>
      <c r="R1015" s="11">
        <v>0.12887446963121402</v>
      </c>
      <c r="S1015" s="11">
        <v>0.11</v>
      </c>
      <c r="T1015" s="11">
        <v>0.13</v>
      </c>
      <c r="U1015" s="11">
        <v>0.12</v>
      </c>
      <c r="V1015" s="144">
        <v>1.445031502</v>
      </c>
      <c r="W1015" s="149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 t="e">
        <v>#N/A</v>
      </c>
    </row>
    <row r="1016" spans="1:65">
      <c r="A1016" s="29"/>
      <c r="B1016" s="19">
        <v>1</v>
      </c>
      <c r="C1016" s="9">
        <v>3</v>
      </c>
      <c r="D1016" s="11">
        <v>0.13</v>
      </c>
      <c r="E1016" s="11">
        <v>0.12</v>
      </c>
      <c r="F1016" s="11">
        <v>0.13</v>
      </c>
      <c r="G1016" s="11">
        <v>0.12</v>
      </c>
      <c r="H1016" s="144" t="s">
        <v>107</v>
      </c>
      <c r="I1016" s="11">
        <v>0.11</v>
      </c>
      <c r="J1016" s="11">
        <v>0.12</v>
      </c>
      <c r="K1016" s="11">
        <v>0.13</v>
      </c>
      <c r="L1016" s="11">
        <v>0.13</v>
      </c>
      <c r="M1016" s="11">
        <v>0.12</v>
      </c>
      <c r="N1016" s="11">
        <v>0.13</v>
      </c>
      <c r="O1016" s="11">
        <v>0.12</v>
      </c>
      <c r="P1016" s="11">
        <v>0.13</v>
      </c>
      <c r="Q1016" s="11">
        <v>0.12078101206217161</v>
      </c>
      <c r="R1016" s="11">
        <v>0.11332942912432253</v>
      </c>
      <c r="S1016" s="11">
        <v>0.12</v>
      </c>
      <c r="T1016" s="11">
        <v>0.14000000000000001</v>
      </c>
      <c r="U1016" s="11">
        <v>0.11</v>
      </c>
      <c r="V1016" s="144">
        <v>5.2098235539999997</v>
      </c>
      <c r="W1016" s="149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0.13</v>
      </c>
      <c r="E1017" s="11">
        <v>0.12</v>
      </c>
      <c r="F1017" s="11">
        <v>0.13</v>
      </c>
      <c r="G1017" s="11">
        <v>0.12</v>
      </c>
      <c r="H1017" s="144" t="s">
        <v>107</v>
      </c>
      <c r="I1017" s="11">
        <v>0.12</v>
      </c>
      <c r="J1017" s="11">
        <v>0.12</v>
      </c>
      <c r="K1017" s="11">
        <v>0.13</v>
      </c>
      <c r="L1017" s="11">
        <v>0.12</v>
      </c>
      <c r="M1017" s="11">
        <v>0.12</v>
      </c>
      <c r="N1017" s="11">
        <v>0.13</v>
      </c>
      <c r="O1017" s="11">
        <v>0.13</v>
      </c>
      <c r="P1017" s="11">
        <v>0.13</v>
      </c>
      <c r="Q1017" s="11">
        <v>0.11567012363627931</v>
      </c>
      <c r="R1017" s="11">
        <v>0.12598843510542643</v>
      </c>
      <c r="S1017" s="11">
        <v>0.11</v>
      </c>
      <c r="T1017" s="11">
        <v>0.14000000000000001</v>
      </c>
      <c r="U1017" s="11">
        <v>0.12</v>
      </c>
      <c r="V1017" s="144">
        <v>4.0845463180000001</v>
      </c>
      <c r="W1017" s="149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0.12349950551415766</v>
      </c>
    </row>
    <row r="1018" spans="1:65">
      <c r="A1018" s="29"/>
      <c r="B1018" s="19">
        <v>1</v>
      </c>
      <c r="C1018" s="9">
        <v>5</v>
      </c>
      <c r="D1018" s="11">
        <v>0.13</v>
      </c>
      <c r="E1018" s="11">
        <v>0.12</v>
      </c>
      <c r="F1018" s="11">
        <v>0.13</v>
      </c>
      <c r="G1018" s="11">
        <v>0.1</v>
      </c>
      <c r="H1018" s="144" t="s">
        <v>107</v>
      </c>
      <c r="I1018" s="11">
        <v>0.11</v>
      </c>
      <c r="J1018" s="11">
        <v>0.13</v>
      </c>
      <c r="K1018" s="11">
        <v>0.12</v>
      </c>
      <c r="L1018" s="11">
        <v>0.12</v>
      </c>
      <c r="M1018" s="11">
        <v>0.12</v>
      </c>
      <c r="N1018" s="11">
        <v>0.13</v>
      </c>
      <c r="O1018" s="11">
        <v>0.12</v>
      </c>
      <c r="P1018" s="11">
        <v>0.13</v>
      </c>
      <c r="Q1018" s="11">
        <v>0.11823052900217512</v>
      </c>
      <c r="R1018" s="11">
        <v>0.11976574565414702</v>
      </c>
      <c r="S1018" s="11">
        <v>0.11</v>
      </c>
      <c r="T1018" s="11">
        <v>0.15</v>
      </c>
      <c r="U1018" s="11">
        <v>0.12</v>
      </c>
      <c r="V1018" s="144">
        <v>0.70318675900000005</v>
      </c>
      <c r="W1018" s="149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182</v>
      </c>
    </row>
    <row r="1019" spans="1:65">
      <c r="A1019" s="29"/>
      <c r="B1019" s="19">
        <v>1</v>
      </c>
      <c r="C1019" s="9">
        <v>6</v>
      </c>
      <c r="D1019" s="11">
        <v>0.13</v>
      </c>
      <c r="E1019" s="11">
        <v>0.11</v>
      </c>
      <c r="F1019" s="11">
        <v>0.14000000000000001</v>
      </c>
      <c r="G1019" s="11">
        <v>0.11</v>
      </c>
      <c r="H1019" s="144" t="s">
        <v>107</v>
      </c>
      <c r="I1019" s="11">
        <v>0.12</v>
      </c>
      <c r="J1019" s="11">
        <v>0.12</v>
      </c>
      <c r="K1019" s="11">
        <v>0.13</v>
      </c>
      <c r="L1019" s="11">
        <v>0.12</v>
      </c>
      <c r="M1019" s="11">
        <v>0.12</v>
      </c>
      <c r="N1019" s="11">
        <v>0.14000000000000001</v>
      </c>
      <c r="O1019" s="11">
        <v>0.12</v>
      </c>
      <c r="P1019" s="11">
        <v>0.13</v>
      </c>
      <c r="Q1019" s="11">
        <v>0.12475301883189757</v>
      </c>
      <c r="R1019" s="11">
        <v>0.1123585430130199</v>
      </c>
      <c r="S1019" s="11">
        <v>0.11</v>
      </c>
      <c r="T1019" s="11">
        <v>0.14000000000000001</v>
      </c>
      <c r="U1019" s="11">
        <v>0.11</v>
      </c>
      <c r="V1019" s="144">
        <v>1.862493263</v>
      </c>
      <c r="W1019" s="149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20" t="s">
        <v>258</v>
      </c>
      <c r="C1020" s="12"/>
      <c r="D1020" s="22">
        <v>0.13</v>
      </c>
      <c r="E1020" s="22">
        <v>0.11833333333333333</v>
      </c>
      <c r="F1020" s="22">
        <v>0.13333333333333333</v>
      </c>
      <c r="G1020" s="22">
        <v>0.11166666666666665</v>
      </c>
      <c r="H1020" s="22" t="s">
        <v>626</v>
      </c>
      <c r="I1020" s="22">
        <v>0.11666666666666665</v>
      </c>
      <c r="J1020" s="22">
        <v>0.125</v>
      </c>
      <c r="K1020" s="22">
        <v>0.125</v>
      </c>
      <c r="L1020" s="22">
        <v>0.12333333333333334</v>
      </c>
      <c r="M1020" s="22">
        <v>0.11833333333333333</v>
      </c>
      <c r="N1020" s="22">
        <v>0.13166666666666668</v>
      </c>
      <c r="O1020" s="22">
        <v>0.12333333333333334</v>
      </c>
      <c r="P1020" s="22">
        <v>0.13</v>
      </c>
      <c r="Q1020" s="22">
        <v>0.12333100570954293</v>
      </c>
      <c r="R1020" s="22">
        <v>0.12116058803113756</v>
      </c>
      <c r="S1020" s="22">
        <v>0.11166666666666665</v>
      </c>
      <c r="T1020" s="22">
        <v>0.14000000000000001</v>
      </c>
      <c r="U1020" s="22">
        <v>0.11666666666666665</v>
      </c>
      <c r="V1020" s="22">
        <v>2.5799844780000001</v>
      </c>
      <c r="W1020" s="149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259</v>
      </c>
      <c r="C1021" s="28"/>
      <c r="D1021" s="11">
        <v>0.13</v>
      </c>
      <c r="E1021" s="11">
        <v>0.12</v>
      </c>
      <c r="F1021" s="11">
        <v>0.13</v>
      </c>
      <c r="G1021" s="11">
        <v>0.11</v>
      </c>
      <c r="H1021" s="11" t="s">
        <v>626</v>
      </c>
      <c r="I1021" s="11">
        <v>0.12</v>
      </c>
      <c r="J1021" s="11">
        <v>0.125</v>
      </c>
      <c r="K1021" s="11">
        <v>0.125</v>
      </c>
      <c r="L1021" s="11">
        <v>0.12</v>
      </c>
      <c r="M1021" s="11">
        <v>0.12</v>
      </c>
      <c r="N1021" s="11">
        <v>0.13</v>
      </c>
      <c r="O1021" s="11">
        <v>0.12</v>
      </c>
      <c r="P1021" s="11">
        <v>0.13</v>
      </c>
      <c r="Q1021" s="11">
        <v>0.12276701544703458</v>
      </c>
      <c r="R1021" s="11">
        <v>0.12287709037978672</v>
      </c>
      <c r="S1021" s="11">
        <v>0.11</v>
      </c>
      <c r="T1021" s="11">
        <v>0.14000000000000001</v>
      </c>
      <c r="U1021" s="11">
        <v>0.12</v>
      </c>
      <c r="V1021" s="11">
        <v>2.0186593675000002</v>
      </c>
      <c r="W1021" s="149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260</v>
      </c>
      <c r="C1022" s="28"/>
      <c r="D1022" s="23">
        <v>0</v>
      </c>
      <c r="E1022" s="23">
        <v>4.082482904638628E-3</v>
      </c>
      <c r="F1022" s="23">
        <v>5.1639777949432277E-3</v>
      </c>
      <c r="G1022" s="23">
        <v>7.5277265270908061E-3</v>
      </c>
      <c r="H1022" s="23" t="s">
        <v>626</v>
      </c>
      <c r="I1022" s="23">
        <v>5.1639777949432199E-3</v>
      </c>
      <c r="J1022" s="23">
        <v>5.4772255750516656E-3</v>
      </c>
      <c r="K1022" s="23">
        <v>5.4772255750516656E-3</v>
      </c>
      <c r="L1022" s="23">
        <v>5.1639777949432268E-3</v>
      </c>
      <c r="M1022" s="23">
        <v>4.0824829046386272E-3</v>
      </c>
      <c r="N1022" s="23">
        <v>4.0824829046386332E-3</v>
      </c>
      <c r="O1022" s="23">
        <v>5.1639777949432268E-3</v>
      </c>
      <c r="P1022" s="23">
        <v>0</v>
      </c>
      <c r="Q1022" s="23">
        <v>6.1665822976363169E-3</v>
      </c>
      <c r="R1022" s="23">
        <v>7.1226454271510363E-3</v>
      </c>
      <c r="S1022" s="23">
        <v>4.082482904638628E-3</v>
      </c>
      <c r="T1022" s="23">
        <v>6.3245553203367553E-3</v>
      </c>
      <c r="U1022" s="23">
        <v>5.1639777949432199E-3</v>
      </c>
      <c r="V1022" s="23">
        <v>1.7128453109116808</v>
      </c>
      <c r="W1022" s="199"/>
      <c r="X1022" s="200"/>
      <c r="Y1022" s="200"/>
      <c r="Z1022" s="200"/>
      <c r="AA1022" s="200"/>
      <c r="AB1022" s="200"/>
      <c r="AC1022" s="200"/>
      <c r="AD1022" s="200"/>
      <c r="AE1022" s="200"/>
      <c r="AF1022" s="200"/>
      <c r="AG1022" s="200"/>
      <c r="AH1022" s="200"/>
      <c r="AI1022" s="200"/>
      <c r="AJ1022" s="200"/>
      <c r="AK1022" s="200"/>
      <c r="AL1022" s="200"/>
      <c r="AM1022" s="200"/>
      <c r="AN1022" s="200"/>
      <c r="AO1022" s="200"/>
      <c r="AP1022" s="200"/>
      <c r="AQ1022" s="200"/>
      <c r="AR1022" s="200"/>
      <c r="AS1022" s="200"/>
      <c r="AT1022" s="200"/>
      <c r="AU1022" s="200"/>
      <c r="AV1022" s="200"/>
      <c r="AW1022" s="200"/>
      <c r="AX1022" s="200"/>
      <c r="AY1022" s="200"/>
      <c r="AZ1022" s="200"/>
      <c r="BA1022" s="200"/>
      <c r="BB1022" s="200"/>
      <c r="BC1022" s="200"/>
      <c r="BD1022" s="200"/>
      <c r="BE1022" s="200"/>
      <c r="BF1022" s="200"/>
      <c r="BG1022" s="200"/>
      <c r="BH1022" s="200"/>
      <c r="BI1022" s="200"/>
      <c r="BJ1022" s="200"/>
      <c r="BK1022" s="200"/>
      <c r="BL1022" s="200"/>
      <c r="BM1022" s="56"/>
    </row>
    <row r="1023" spans="1:65">
      <c r="A1023" s="29"/>
      <c r="B1023" s="3" t="s">
        <v>86</v>
      </c>
      <c r="C1023" s="28"/>
      <c r="D1023" s="13">
        <v>0</v>
      </c>
      <c r="E1023" s="13">
        <v>3.4499855532157418E-2</v>
      </c>
      <c r="F1023" s="13">
        <v>3.872983346207421E-2</v>
      </c>
      <c r="G1023" s="13">
        <v>6.7412476362007229E-2</v>
      </c>
      <c r="H1023" s="13" t="s">
        <v>626</v>
      </c>
      <c r="I1023" s="13">
        <v>4.4262666813799034E-2</v>
      </c>
      <c r="J1023" s="13">
        <v>4.3817804600413325E-2</v>
      </c>
      <c r="K1023" s="13">
        <v>4.3817804600413325E-2</v>
      </c>
      <c r="L1023" s="13">
        <v>4.1870090229269408E-2</v>
      </c>
      <c r="M1023" s="13">
        <v>3.4499855532157411E-2</v>
      </c>
      <c r="N1023" s="13">
        <v>3.1006199275736453E-2</v>
      </c>
      <c r="O1023" s="13">
        <v>4.1870090229269408E-2</v>
      </c>
      <c r="P1023" s="13">
        <v>0</v>
      </c>
      <c r="Q1023" s="13">
        <v>5.0000259562945959E-2</v>
      </c>
      <c r="R1023" s="13">
        <v>5.8786817915744666E-2</v>
      </c>
      <c r="S1023" s="13">
        <v>3.6559548399748912E-2</v>
      </c>
      <c r="T1023" s="13">
        <v>4.5175395145262531E-2</v>
      </c>
      <c r="U1023" s="13">
        <v>4.4262666813799034E-2</v>
      </c>
      <c r="V1023" s="13">
        <v>0.66389752555390402</v>
      </c>
      <c r="W1023" s="149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261</v>
      </c>
      <c r="C1024" s="28"/>
      <c r="D1024" s="13">
        <v>5.263579363155535E-2</v>
      </c>
      <c r="E1024" s="13">
        <v>-4.1831521181532882E-2</v>
      </c>
      <c r="F1024" s="13">
        <v>7.9626455006723607E-2</v>
      </c>
      <c r="G1024" s="13">
        <v>-9.5812843931869174E-2</v>
      </c>
      <c r="H1024" s="13" t="s">
        <v>626</v>
      </c>
      <c r="I1024" s="13">
        <v>-5.5326851869117011E-2</v>
      </c>
      <c r="J1024" s="13">
        <v>1.2149801568803298E-2</v>
      </c>
      <c r="K1024" s="13">
        <v>1.2149801568803298E-2</v>
      </c>
      <c r="L1024" s="13">
        <v>-1.3455291187807195E-3</v>
      </c>
      <c r="M1024" s="13">
        <v>-4.1831521181532882E-2</v>
      </c>
      <c r="N1024" s="13">
        <v>6.6131124319139589E-2</v>
      </c>
      <c r="O1024" s="13">
        <v>-1.3455291187807195E-3</v>
      </c>
      <c r="P1024" s="13">
        <v>5.263579363155535E-2</v>
      </c>
      <c r="Q1024" s="13">
        <v>-1.3643763504413986E-3</v>
      </c>
      <c r="R1024" s="13">
        <v>-1.8938678930596753E-2</v>
      </c>
      <c r="S1024" s="13">
        <v>-9.5812843931869174E-2</v>
      </c>
      <c r="T1024" s="13">
        <v>0.1336077777570599</v>
      </c>
      <c r="U1024" s="13">
        <v>-5.5326851869117011E-2</v>
      </c>
      <c r="V1024" s="13">
        <v>19.89064621966634</v>
      </c>
      <c r="W1024" s="149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262</v>
      </c>
      <c r="C1025" s="46"/>
      <c r="D1025" s="44">
        <v>0.67</v>
      </c>
      <c r="E1025" s="44">
        <v>0.51</v>
      </c>
      <c r="F1025" s="44">
        <v>1.01</v>
      </c>
      <c r="G1025" s="44">
        <v>1.18</v>
      </c>
      <c r="H1025" s="44">
        <v>240.39</v>
      </c>
      <c r="I1025" s="44">
        <v>0.67</v>
      </c>
      <c r="J1025" s="44">
        <v>0.17</v>
      </c>
      <c r="K1025" s="44">
        <v>0.17</v>
      </c>
      <c r="L1025" s="44">
        <v>0</v>
      </c>
      <c r="M1025" s="44">
        <v>0.51</v>
      </c>
      <c r="N1025" s="44">
        <v>0.84</v>
      </c>
      <c r="O1025" s="44">
        <v>0</v>
      </c>
      <c r="P1025" s="44">
        <v>0.67</v>
      </c>
      <c r="Q1025" s="44">
        <v>0</v>
      </c>
      <c r="R1025" s="44">
        <v>0.22</v>
      </c>
      <c r="S1025" s="44">
        <v>1.18</v>
      </c>
      <c r="T1025" s="44">
        <v>1.69</v>
      </c>
      <c r="U1025" s="44">
        <v>0.67</v>
      </c>
      <c r="V1025" s="44">
        <v>248.48</v>
      </c>
      <c r="W1025" s="149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BM1026" s="55"/>
    </row>
    <row r="1027" spans="1:65" ht="15">
      <c r="B1027" s="8" t="s">
        <v>618</v>
      </c>
      <c r="BM1027" s="27" t="s">
        <v>268</v>
      </c>
    </row>
    <row r="1028" spans="1:65" ht="15">
      <c r="A1028" s="24" t="s">
        <v>64</v>
      </c>
      <c r="B1028" s="18" t="s">
        <v>111</v>
      </c>
      <c r="C1028" s="15" t="s">
        <v>112</v>
      </c>
      <c r="D1028" s="16" t="s">
        <v>223</v>
      </c>
      <c r="E1028" s="17" t="s">
        <v>223</v>
      </c>
      <c r="F1028" s="17" t="s">
        <v>223</v>
      </c>
      <c r="G1028" s="17" t="s">
        <v>223</v>
      </c>
      <c r="H1028" s="17" t="s">
        <v>223</v>
      </c>
      <c r="I1028" s="14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224</v>
      </c>
      <c r="C1029" s="9" t="s">
        <v>224</v>
      </c>
      <c r="D1029" s="147" t="s">
        <v>227</v>
      </c>
      <c r="E1029" s="148" t="s">
        <v>228</v>
      </c>
      <c r="F1029" s="148" t="s">
        <v>230</v>
      </c>
      <c r="G1029" s="148" t="s">
        <v>238</v>
      </c>
      <c r="H1029" s="148" t="s">
        <v>241</v>
      </c>
      <c r="I1029" s="14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266</v>
      </c>
      <c r="E1030" s="11" t="s">
        <v>266</v>
      </c>
      <c r="F1030" s="11" t="s">
        <v>312</v>
      </c>
      <c r="G1030" s="11" t="s">
        <v>266</v>
      </c>
      <c r="H1030" s="11" t="s">
        <v>266</v>
      </c>
      <c r="I1030" s="14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</v>
      </c>
    </row>
    <row r="1031" spans="1:65">
      <c r="A1031" s="29"/>
      <c r="B1031" s="19"/>
      <c r="C1031" s="9"/>
      <c r="D1031" s="25" t="s">
        <v>315</v>
      </c>
      <c r="E1031" s="25" t="s">
        <v>316</v>
      </c>
      <c r="F1031" s="25" t="s">
        <v>315</v>
      </c>
      <c r="G1031" s="25" t="s">
        <v>117</v>
      </c>
      <c r="H1031" s="25" t="s">
        <v>316</v>
      </c>
      <c r="I1031" s="14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197">
        <v>0.06</v>
      </c>
      <c r="E1032" s="197">
        <v>3.5669045118105883E-2</v>
      </c>
      <c r="F1032" s="198" t="s">
        <v>108</v>
      </c>
      <c r="G1032" s="197">
        <v>5.1999999999999998E-2</v>
      </c>
      <c r="H1032" s="197">
        <v>5.1617701626284318E-2</v>
      </c>
      <c r="I1032" s="199"/>
      <c r="J1032" s="200"/>
      <c r="K1032" s="200"/>
      <c r="L1032" s="200"/>
      <c r="M1032" s="200"/>
      <c r="N1032" s="200"/>
      <c r="O1032" s="200"/>
      <c r="P1032" s="200"/>
      <c r="Q1032" s="200"/>
      <c r="R1032" s="200"/>
      <c r="S1032" s="200"/>
      <c r="T1032" s="200"/>
      <c r="U1032" s="200"/>
      <c r="V1032" s="200"/>
      <c r="W1032" s="200"/>
      <c r="X1032" s="200"/>
      <c r="Y1032" s="200"/>
      <c r="Z1032" s="200"/>
      <c r="AA1032" s="200"/>
      <c r="AB1032" s="200"/>
      <c r="AC1032" s="200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00"/>
      <c r="AT1032" s="200"/>
      <c r="AU1032" s="200"/>
      <c r="AV1032" s="200"/>
      <c r="AW1032" s="200"/>
      <c r="AX1032" s="200"/>
      <c r="AY1032" s="200"/>
      <c r="AZ1032" s="200"/>
      <c r="BA1032" s="200"/>
      <c r="BB1032" s="200"/>
      <c r="BC1032" s="200"/>
      <c r="BD1032" s="200"/>
      <c r="BE1032" s="200"/>
      <c r="BF1032" s="200"/>
      <c r="BG1032" s="200"/>
      <c r="BH1032" s="200"/>
      <c r="BI1032" s="200"/>
      <c r="BJ1032" s="200"/>
      <c r="BK1032" s="200"/>
      <c r="BL1032" s="200"/>
      <c r="BM1032" s="201">
        <v>1</v>
      </c>
    </row>
    <row r="1033" spans="1:65">
      <c r="A1033" s="29"/>
      <c r="B1033" s="19">
        <v>1</v>
      </c>
      <c r="C1033" s="9">
        <v>2</v>
      </c>
      <c r="D1033" s="23">
        <v>0.06</v>
      </c>
      <c r="E1033" s="23">
        <v>2.7430865824111889E-2</v>
      </c>
      <c r="F1033" s="203" t="s">
        <v>108</v>
      </c>
      <c r="G1033" s="23">
        <v>5.1999999999999998E-2</v>
      </c>
      <c r="H1033" s="23">
        <v>5.6079180665202233E-2</v>
      </c>
      <c r="I1033" s="199"/>
      <c r="J1033" s="200"/>
      <c r="K1033" s="200"/>
      <c r="L1033" s="200"/>
      <c r="M1033" s="200"/>
      <c r="N1033" s="200"/>
      <c r="O1033" s="200"/>
      <c r="P1033" s="200"/>
      <c r="Q1033" s="200"/>
      <c r="R1033" s="200"/>
      <c r="S1033" s="200"/>
      <c r="T1033" s="200"/>
      <c r="U1033" s="200"/>
      <c r="V1033" s="200"/>
      <c r="W1033" s="200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0"/>
      <c r="AT1033" s="200"/>
      <c r="AU1033" s="200"/>
      <c r="AV1033" s="200"/>
      <c r="AW1033" s="200"/>
      <c r="AX1033" s="200"/>
      <c r="AY1033" s="200"/>
      <c r="AZ1033" s="200"/>
      <c r="BA1033" s="200"/>
      <c r="BB1033" s="200"/>
      <c r="BC1033" s="200"/>
      <c r="BD1033" s="200"/>
      <c r="BE1033" s="200"/>
      <c r="BF1033" s="200"/>
      <c r="BG1033" s="200"/>
      <c r="BH1033" s="200"/>
      <c r="BI1033" s="200"/>
      <c r="BJ1033" s="200"/>
      <c r="BK1033" s="200"/>
      <c r="BL1033" s="200"/>
      <c r="BM1033" s="201">
        <v>7</v>
      </c>
    </row>
    <row r="1034" spans="1:65">
      <c r="A1034" s="29"/>
      <c r="B1034" s="19">
        <v>1</v>
      </c>
      <c r="C1034" s="9">
        <v>3</v>
      </c>
      <c r="D1034" s="23">
        <v>0.06</v>
      </c>
      <c r="E1034" s="23">
        <v>3.3047338930157197E-2</v>
      </c>
      <c r="F1034" s="203" t="s">
        <v>108</v>
      </c>
      <c r="G1034" s="23">
        <v>5.2999999999999999E-2</v>
      </c>
      <c r="H1034" s="23">
        <v>5.1418010571766225E-2</v>
      </c>
      <c r="I1034" s="199"/>
      <c r="J1034" s="200"/>
      <c r="K1034" s="200"/>
      <c r="L1034" s="200"/>
      <c r="M1034" s="200"/>
      <c r="N1034" s="200"/>
      <c r="O1034" s="200"/>
      <c r="P1034" s="200"/>
      <c r="Q1034" s="200"/>
      <c r="R1034" s="200"/>
      <c r="S1034" s="200"/>
      <c r="T1034" s="200"/>
      <c r="U1034" s="200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0"/>
      <c r="AT1034" s="200"/>
      <c r="AU1034" s="200"/>
      <c r="AV1034" s="200"/>
      <c r="AW1034" s="200"/>
      <c r="AX1034" s="200"/>
      <c r="AY1034" s="200"/>
      <c r="AZ1034" s="200"/>
      <c r="BA1034" s="200"/>
      <c r="BB1034" s="200"/>
      <c r="BC1034" s="200"/>
      <c r="BD1034" s="200"/>
      <c r="BE1034" s="200"/>
      <c r="BF1034" s="200"/>
      <c r="BG1034" s="200"/>
      <c r="BH1034" s="200"/>
      <c r="BI1034" s="200"/>
      <c r="BJ1034" s="200"/>
      <c r="BK1034" s="200"/>
      <c r="BL1034" s="200"/>
      <c r="BM1034" s="201">
        <v>16</v>
      </c>
    </row>
    <row r="1035" spans="1:65">
      <c r="A1035" s="29"/>
      <c r="B1035" s="19">
        <v>1</v>
      </c>
      <c r="C1035" s="9">
        <v>4</v>
      </c>
      <c r="D1035" s="23">
        <v>0.06</v>
      </c>
      <c r="E1035" s="23">
        <v>3.3155762772576695E-2</v>
      </c>
      <c r="F1035" s="203" t="s">
        <v>108</v>
      </c>
      <c r="G1035" s="23">
        <v>5.5E-2</v>
      </c>
      <c r="H1035" s="23">
        <v>5.0243706713928707E-2</v>
      </c>
      <c r="I1035" s="199"/>
      <c r="J1035" s="200"/>
      <c r="K1035" s="200"/>
      <c r="L1035" s="200"/>
      <c r="M1035" s="200"/>
      <c r="N1035" s="200"/>
      <c r="O1035" s="200"/>
      <c r="P1035" s="200"/>
      <c r="Q1035" s="200"/>
      <c r="R1035" s="200"/>
      <c r="S1035" s="200"/>
      <c r="T1035" s="200"/>
      <c r="U1035" s="200"/>
      <c r="V1035" s="200"/>
      <c r="W1035" s="200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00"/>
      <c r="AT1035" s="200"/>
      <c r="AU1035" s="200"/>
      <c r="AV1035" s="200"/>
      <c r="AW1035" s="200"/>
      <c r="AX1035" s="200"/>
      <c r="AY1035" s="200"/>
      <c r="AZ1035" s="200"/>
      <c r="BA1035" s="200"/>
      <c r="BB1035" s="200"/>
      <c r="BC1035" s="200"/>
      <c r="BD1035" s="200"/>
      <c r="BE1035" s="200"/>
      <c r="BF1035" s="200"/>
      <c r="BG1035" s="200"/>
      <c r="BH1035" s="200"/>
      <c r="BI1035" s="200"/>
      <c r="BJ1035" s="200"/>
      <c r="BK1035" s="200"/>
      <c r="BL1035" s="200"/>
      <c r="BM1035" s="201">
        <v>4.9424584266496097E-2</v>
      </c>
    </row>
    <row r="1036" spans="1:65">
      <c r="A1036" s="29"/>
      <c r="B1036" s="19">
        <v>1</v>
      </c>
      <c r="C1036" s="9">
        <v>5</v>
      </c>
      <c r="D1036" s="23">
        <v>0.06</v>
      </c>
      <c r="E1036" s="23">
        <v>3.4609583212823494E-2</v>
      </c>
      <c r="F1036" s="203" t="s">
        <v>108</v>
      </c>
      <c r="G1036" s="23">
        <v>5.5E-2</v>
      </c>
      <c r="H1036" s="23">
        <v>4.7989697080169702E-2</v>
      </c>
      <c r="I1036" s="199"/>
      <c r="J1036" s="200"/>
      <c r="K1036" s="200"/>
      <c r="L1036" s="200"/>
      <c r="M1036" s="200"/>
      <c r="N1036" s="200"/>
      <c r="O1036" s="200"/>
      <c r="P1036" s="200"/>
      <c r="Q1036" s="200"/>
      <c r="R1036" s="200"/>
      <c r="S1036" s="200"/>
      <c r="T1036" s="200"/>
      <c r="U1036" s="200"/>
      <c r="V1036" s="200"/>
      <c r="W1036" s="200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00"/>
      <c r="AT1036" s="200"/>
      <c r="AU1036" s="200"/>
      <c r="AV1036" s="200"/>
      <c r="AW1036" s="200"/>
      <c r="AX1036" s="200"/>
      <c r="AY1036" s="200"/>
      <c r="AZ1036" s="200"/>
      <c r="BA1036" s="200"/>
      <c r="BB1036" s="200"/>
      <c r="BC1036" s="200"/>
      <c r="BD1036" s="200"/>
      <c r="BE1036" s="200"/>
      <c r="BF1036" s="200"/>
      <c r="BG1036" s="200"/>
      <c r="BH1036" s="200"/>
      <c r="BI1036" s="200"/>
      <c r="BJ1036" s="200"/>
      <c r="BK1036" s="200"/>
      <c r="BL1036" s="200"/>
      <c r="BM1036" s="201">
        <v>13</v>
      </c>
    </row>
    <row r="1037" spans="1:65">
      <c r="A1037" s="29"/>
      <c r="B1037" s="19">
        <v>1</v>
      </c>
      <c r="C1037" s="9">
        <v>6</v>
      </c>
      <c r="D1037" s="23">
        <v>0.06</v>
      </c>
      <c r="E1037" s="204">
        <v>2.0994908614478589E-2</v>
      </c>
      <c r="F1037" s="203" t="s">
        <v>108</v>
      </c>
      <c r="G1037" s="23">
        <v>5.6000000000000001E-2</v>
      </c>
      <c r="H1037" s="23">
        <v>4.9146610709225928E-2</v>
      </c>
      <c r="I1037" s="199"/>
      <c r="J1037" s="200"/>
      <c r="K1037" s="200"/>
      <c r="L1037" s="200"/>
      <c r="M1037" s="200"/>
      <c r="N1037" s="200"/>
      <c r="O1037" s="200"/>
      <c r="P1037" s="200"/>
      <c r="Q1037" s="200"/>
      <c r="R1037" s="200"/>
      <c r="S1037" s="200"/>
      <c r="T1037" s="200"/>
      <c r="U1037" s="200"/>
      <c r="V1037" s="200"/>
      <c r="W1037" s="200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200"/>
      <c r="AT1037" s="200"/>
      <c r="AU1037" s="200"/>
      <c r="AV1037" s="200"/>
      <c r="AW1037" s="200"/>
      <c r="AX1037" s="200"/>
      <c r="AY1037" s="200"/>
      <c r="AZ1037" s="200"/>
      <c r="BA1037" s="200"/>
      <c r="BB1037" s="200"/>
      <c r="BC1037" s="200"/>
      <c r="BD1037" s="200"/>
      <c r="BE1037" s="200"/>
      <c r="BF1037" s="200"/>
      <c r="BG1037" s="200"/>
      <c r="BH1037" s="200"/>
      <c r="BI1037" s="200"/>
      <c r="BJ1037" s="200"/>
      <c r="BK1037" s="200"/>
      <c r="BL1037" s="200"/>
      <c r="BM1037" s="56"/>
    </row>
    <row r="1038" spans="1:65">
      <c r="A1038" s="29"/>
      <c r="B1038" s="20" t="s">
        <v>258</v>
      </c>
      <c r="C1038" s="12"/>
      <c r="D1038" s="205">
        <v>0.06</v>
      </c>
      <c r="E1038" s="205">
        <v>3.0817917412042293E-2</v>
      </c>
      <c r="F1038" s="205" t="s">
        <v>626</v>
      </c>
      <c r="G1038" s="205">
        <v>5.3833333333333337E-2</v>
      </c>
      <c r="H1038" s="205">
        <v>5.1082484561096188E-2</v>
      </c>
      <c r="I1038" s="199"/>
      <c r="J1038" s="200"/>
      <c r="K1038" s="200"/>
      <c r="L1038" s="200"/>
      <c r="M1038" s="200"/>
      <c r="N1038" s="200"/>
      <c r="O1038" s="200"/>
      <c r="P1038" s="200"/>
      <c r="Q1038" s="200"/>
      <c r="R1038" s="200"/>
      <c r="S1038" s="200"/>
      <c r="T1038" s="200"/>
      <c r="U1038" s="200"/>
      <c r="V1038" s="200"/>
      <c r="W1038" s="200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200"/>
      <c r="AT1038" s="200"/>
      <c r="AU1038" s="200"/>
      <c r="AV1038" s="200"/>
      <c r="AW1038" s="200"/>
      <c r="AX1038" s="200"/>
      <c r="AY1038" s="200"/>
      <c r="AZ1038" s="200"/>
      <c r="BA1038" s="200"/>
      <c r="BB1038" s="200"/>
      <c r="BC1038" s="200"/>
      <c r="BD1038" s="200"/>
      <c r="BE1038" s="200"/>
      <c r="BF1038" s="200"/>
      <c r="BG1038" s="200"/>
      <c r="BH1038" s="200"/>
      <c r="BI1038" s="200"/>
      <c r="BJ1038" s="200"/>
      <c r="BK1038" s="200"/>
      <c r="BL1038" s="200"/>
      <c r="BM1038" s="56"/>
    </row>
    <row r="1039" spans="1:65">
      <c r="A1039" s="29"/>
      <c r="B1039" s="3" t="s">
        <v>259</v>
      </c>
      <c r="C1039" s="28"/>
      <c r="D1039" s="23">
        <v>0.06</v>
      </c>
      <c r="E1039" s="23">
        <v>3.3101550851366943E-2</v>
      </c>
      <c r="F1039" s="23" t="s">
        <v>626</v>
      </c>
      <c r="G1039" s="23">
        <v>5.3999999999999999E-2</v>
      </c>
      <c r="H1039" s="23">
        <v>5.0830858642847462E-2</v>
      </c>
      <c r="I1039" s="199"/>
      <c r="J1039" s="200"/>
      <c r="K1039" s="200"/>
      <c r="L1039" s="200"/>
      <c r="M1039" s="200"/>
      <c r="N1039" s="200"/>
      <c r="O1039" s="200"/>
      <c r="P1039" s="200"/>
      <c r="Q1039" s="200"/>
      <c r="R1039" s="200"/>
      <c r="S1039" s="200"/>
      <c r="T1039" s="200"/>
      <c r="U1039" s="200"/>
      <c r="V1039" s="200"/>
      <c r="W1039" s="200"/>
      <c r="X1039" s="200"/>
      <c r="Y1039" s="200"/>
      <c r="Z1039" s="200"/>
      <c r="AA1039" s="200"/>
      <c r="AB1039" s="200"/>
      <c r="AC1039" s="200"/>
      <c r="AD1039" s="200"/>
      <c r="AE1039" s="200"/>
      <c r="AF1039" s="200"/>
      <c r="AG1039" s="200"/>
      <c r="AH1039" s="200"/>
      <c r="AI1039" s="200"/>
      <c r="AJ1039" s="200"/>
      <c r="AK1039" s="200"/>
      <c r="AL1039" s="200"/>
      <c r="AM1039" s="200"/>
      <c r="AN1039" s="200"/>
      <c r="AO1039" s="200"/>
      <c r="AP1039" s="200"/>
      <c r="AQ1039" s="200"/>
      <c r="AR1039" s="200"/>
      <c r="AS1039" s="200"/>
      <c r="AT1039" s="200"/>
      <c r="AU1039" s="200"/>
      <c r="AV1039" s="200"/>
      <c r="AW1039" s="200"/>
      <c r="AX1039" s="200"/>
      <c r="AY1039" s="200"/>
      <c r="AZ1039" s="200"/>
      <c r="BA1039" s="200"/>
      <c r="BB1039" s="200"/>
      <c r="BC1039" s="200"/>
      <c r="BD1039" s="200"/>
      <c r="BE1039" s="200"/>
      <c r="BF1039" s="200"/>
      <c r="BG1039" s="200"/>
      <c r="BH1039" s="200"/>
      <c r="BI1039" s="200"/>
      <c r="BJ1039" s="200"/>
      <c r="BK1039" s="200"/>
      <c r="BL1039" s="200"/>
      <c r="BM1039" s="56"/>
    </row>
    <row r="1040" spans="1:65">
      <c r="A1040" s="29"/>
      <c r="B1040" s="3" t="s">
        <v>260</v>
      </c>
      <c r="C1040" s="28"/>
      <c r="D1040" s="23">
        <v>0</v>
      </c>
      <c r="E1040" s="23">
        <v>5.5912365554834486E-3</v>
      </c>
      <c r="F1040" s="23" t="s">
        <v>626</v>
      </c>
      <c r="G1040" s="23">
        <v>1.7224014243685101E-3</v>
      </c>
      <c r="H1040" s="23">
        <v>2.806510189431807E-3</v>
      </c>
      <c r="I1040" s="199"/>
      <c r="J1040" s="200"/>
      <c r="K1040" s="200"/>
      <c r="L1040" s="200"/>
      <c r="M1040" s="200"/>
      <c r="N1040" s="200"/>
      <c r="O1040" s="200"/>
      <c r="P1040" s="200"/>
      <c r="Q1040" s="200"/>
      <c r="R1040" s="200"/>
      <c r="S1040" s="200"/>
      <c r="T1040" s="200"/>
      <c r="U1040" s="200"/>
      <c r="V1040" s="200"/>
      <c r="W1040" s="200"/>
      <c r="X1040" s="200"/>
      <c r="Y1040" s="200"/>
      <c r="Z1040" s="200"/>
      <c r="AA1040" s="200"/>
      <c r="AB1040" s="200"/>
      <c r="AC1040" s="200"/>
      <c r="AD1040" s="200"/>
      <c r="AE1040" s="200"/>
      <c r="AF1040" s="200"/>
      <c r="AG1040" s="200"/>
      <c r="AH1040" s="200"/>
      <c r="AI1040" s="200"/>
      <c r="AJ1040" s="200"/>
      <c r="AK1040" s="200"/>
      <c r="AL1040" s="200"/>
      <c r="AM1040" s="200"/>
      <c r="AN1040" s="200"/>
      <c r="AO1040" s="200"/>
      <c r="AP1040" s="200"/>
      <c r="AQ1040" s="200"/>
      <c r="AR1040" s="200"/>
      <c r="AS1040" s="200"/>
      <c r="AT1040" s="200"/>
      <c r="AU1040" s="200"/>
      <c r="AV1040" s="200"/>
      <c r="AW1040" s="200"/>
      <c r="AX1040" s="200"/>
      <c r="AY1040" s="200"/>
      <c r="AZ1040" s="200"/>
      <c r="BA1040" s="200"/>
      <c r="BB1040" s="200"/>
      <c r="BC1040" s="200"/>
      <c r="BD1040" s="200"/>
      <c r="BE1040" s="200"/>
      <c r="BF1040" s="200"/>
      <c r="BG1040" s="200"/>
      <c r="BH1040" s="200"/>
      <c r="BI1040" s="200"/>
      <c r="BJ1040" s="200"/>
      <c r="BK1040" s="200"/>
      <c r="BL1040" s="200"/>
      <c r="BM1040" s="56"/>
    </row>
    <row r="1041" spans="1:65">
      <c r="A1041" s="29"/>
      <c r="B1041" s="3" t="s">
        <v>86</v>
      </c>
      <c r="C1041" s="28"/>
      <c r="D1041" s="13">
        <v>0</v>
      </c>
      <c r="E1041" s="13">
        <v>0.18142811146929216</v>
      </c>
      <c r="F1041" s="13" t="s">
        <v>626</v>
      </c>
      <c r="G1041" s="13">
        <v>3.199507289848625E-2</v>
      </c>
      <c r="H1041" s="13">
        <v>5.4940753441135706E-2</v>
      </c>
      <c r="I1041" s="14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261</v>
      </c>
      <c r="C1042" s="28"/>
      <c r="D1042" s="13">
        <v>0.21397075747732197</v>
      </c>
      <c r="E1042" s="13">
        <v>-0.3764658242571578</v>
      </c>
      <c r="F1042" s="13" t="s">
        <v>626</v>
      </c>
      <c r="G1042" s="13">
        <v>8.9201540736597362E-2</v>
      </c>
      <c r="H1042" s="13">
        <v>3.3544041274292447E-2</v>
      </c>
      <c r="I1042" s="14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45" t="s">
        <v>262</v>
      </c>
      <c r="C1043" s="46"/>
      <c r="D1043" s="44">
        <v>2.19</v>
      </c>
      <c r="E1043" s="44">
        <v>4.97</v>
      </c>
      <c r="F1043" s="44">
        <v>0.27</v>
      </c>
      <c r="G1043" s="44">
        <v>0.67</v>
      </c>
      <c r="H1043" s="44">
        <v>0</v>
      </c>
      <c r="I1043" s="14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0"/>
      <c r="C1044" s="20"/>
      <c r="D1044" s="20"/>
      <c r="E1044" s="20"/>
      <c r="F1044" s="20"/>
      <c r="G1044" s="20"/>
      <c r="H1044" s="20"/>
      <c r="BM1044" s="55"/>
    </row>
    <row r="1045" spans="1:65" ht="15">
      <c r="B1045" s="8" t="s">
        <v>619</v>
      </c>
      <c r="BM1045" s="27" t="s">
        <v>66</v>
      </c>
    </row>
    <row r="1046" spans="1:65" ht="15">
      <c r="A1046" s="24" t="s">
        <v>32</v>
      </c>
      <c r="B1046" s="18" t="s">
        <v>111</v>
      </c>
      <c r="C1046" s="15" t="s">
        <v>112</v>
      </c>
      <c r="D1046" s="16" t="s">
        <v>223</v>
      </c>
      <c r="E1046" s="17" t="s">
        <v>223</v>
      </c>
      <c r="F1046" s="17" t="s">
        <v>223</v>
      </c>
      <c r="G1046" s="17" t="s">
        <v>223</v>
      </c>
      <c r="H1046" s="17" t="s">
        <v>223</v>
      </c>
      <c r="I1046" s="17" t="s">
        <v>223</v>
      </c>
      <c r="J1046" s="17" t="s">
        <v>223</v>
      </c>
      <c r="K1046" s="17" t="s">
        <v>223</v>
      </c>
      <c r="L1046" s="17" t="s">
        <v>223</v>
      </c>
      <c r="M1046" s="17" t="s">
        <v>223</v>
      </c>
      <c r="N1046" s="17" t="s">
        <v>223</v>
      </c>
      <c r="O1046" s="17" t="s">
        <v>223</v>
      </c>
      <c r="P1046" s="17" t="s">
        <v>223</v>
      </c>
      <c r="Q1046" s="17" t="s">
        <v>223</v>
      </c>
      <c r="R1046" s="17" t="s">
        <v>223</v>
      </c>
      <c r="S1046" s="17" t="s">
        <v>223</v>
      </c>
      <c r="T1046" s="17" t="s">
        <v>223</v>
      </c>
      <c r="U1046" s="17" t="s">
        <v>223</v>
      </c>
      <c r="V1046" s="17" t="s">
        <v>223</v>
      </c>
      <c r="W1046" s="17" t="s">
        <v>223</v>
      </c>
      <c r="X1046" s="149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224</v>
      </c>
      <c r="C1047" s="9" t="s">
        <v>224</v>
      </c>
      <c r="D1047" s="147" t="s">
        <v>226</v>
      </c>
      <c r="E1047" s="148" t="s">
        <v>227</v>
      </c>
      <c r="F1047" s="148" t="s">
        <v>228</v>
      </c>
      <c r="G1047" s="148" t="s">
        <v>229</v>
      </c>
      <c r="H1047" s="148" t="s">
        <v>230</v>
      </c>
      <c r="I1047" s="148" t="s">
        <v>231</v>
      </c>
      <c r="J1047" s="148" t="s">
        <v>234</v>
      </c>
      <c r="K1047" s="148" t="s">
        <v>235</v>
      </c>
      <c r="L1047" s="148" t="s">
        <v>236</v>
      </c>
      <c r="M1047" s="148" t="s">
        <v>237</v>
      </c>
      <c r="N1047" s="148" t="s">
        <v>264</v>
      </c>
      <c r="O1047" s="148" t="s">
        <v>238</v>
      </c>
      <c r="P1047" s="148" t="s">
        <v>239</v>
      </c>
      <c r="Q1047" s="148" t="s">
        <v>240</v>
      </c>
      <c r="R1047" s="148" t="s">
        <v>241</v>
      </c>
      <c r="S1047" s="148" t="s">
        <v>243</v>
      </c>
      <c r="T1047" s="148" t="s">
        <v>244</v>
      </c>
      <c r="U1047" s="148" t="s">
        <v>245</v>
      </c>
      <c r="V1047" s="148" t="s">
        <v>246</v>
      </c>
      <c r="W1047" s="148" t="s">
        <v>249</v>
      </c>
      <c r="X1047" s="14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312</v>
      </c>
      <c r="E1048" s="11" t="s">
        <v>266</v>
      </c>
      <c r="F1048" s="11" t="s">
        <v>266</v>
      </c>
      <c r="G1048" s="11" t="s">
        <v>266</v>
      </c>
      <c r="H1048" s="11" t="s">
        <v>312</v>
      </c>
      <c r="I1048" s="11" t="s">
        <v>266</v>
      </c>
      <c r="J1048" s="11" t="s">
        <v>266</v>
      </c>
      <c r="K1048" s="11" t="s">
        <v>266</v>
      </c>
      <c r="L1048" s="11" t="s">
        <v>266</v>
      </c>
      <c r="M1048" s="11" t="s">
        <v>266</v>
      </c>
      <c r="N1048" s="11" t="s">
        <v>266</v>
      </c>
      <c r="O1048" s="11" t="s">
        <v>266</v>
      </c>
      <c r="P1048" s="11" t="s">
        <v>312</v>
      </c>
      <c r="Q1048" s="11" t="s">
        <v>266</v>
      </c>
      <c r="R1048" s="11" t="s">
        <v>266</v>
      </c>
      <c r="S1048" s="11" t="s">
        <v>312</v>
      </c>
      <c r="T1048" s="11" t="s">
        <v>312</v>
      </c>
      <c r="U1048" s="11" t="s">
        <v>266</v>
      </c>
      <c r="V1048" s="11" t="s">
        <v>312</v>
      </c>
      <c r="W1048" s="11" t="s">
        <v>313</v>
      </c>
      <c r="X1048" s="14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9"/>
      <c r="C1049" s="9"/>
      <c r="D1049" s="25" t="s">
        <v>314</v>
      </c>
      <c r="E1049" s="25" t="s">
        <v>315</v>
      </c>
      <c r="F1049" s="25" t="s">
        <v>316</v>
      </c>
      <c r="G1049" s="25" t="s">
        <v>317</v>
      </c>
      <c r="H1049" s="25" t="s">
        <v>315</v>
      </c>
      <c r="I1049" s="25" t="s">
        <v>315</v>
      </c>
      <c r="J1049" s="25" t="s">
        <v>315</v>
      </c>
      <c r="K1049" s="25" t="s">
        <v>315</v>
      </c>
      <c r="L1049" s="25" t="s">
        <v>315</v>
      </c>
      <c r="M1049" s="25" t="s">
        <v>315</v>
      </c>
      <c r="N1049" s="25" t="s">
        <v>315</v>
      </c>
      <c r="O1049" s="25" t="s">
        <v>117</v>
      </c>
      <c r="P1049" s="25" t="s">
        <v>315</v>
      </c>
      <c r="Q1049" s="25" t="s">
        <v>315</v>
      </c>
      <c r="R1049" s="25" t="s">
        <v>316</v>
      </c>
      <c r="S1049" s="25" t="s">
        <v>314</v>
      </c>
      <c r="T1049" s="25" t="s">
        <v>317</v>
      </c>
      <c r="U1049" s="25" t="s">
        <v>317</v>
      </c>
      <c r="V1049" s="25" t="s">
        <v>317</v>
      </c>
      <c r="W1049" s="25" t="s">
        <v>316</v>
      </c>
      <c r="X1049" s="14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3</v>
      </c>
    </row>
    <row r="1050" spans="1:65">
      <c r="A1050" s="29"/>
      <c r="B1050" s="18">
        <v>1</v>
      </c>
      <c r="C1050" s="14">
        <v>1</v>
      </c>
      <c r="D1050" s="21">
        <v>1.04</v>
      </c>
      <c r="E1050" s="21">
        <v>1.06</v>
      </c>
      <c r="F1050" s="150">
        <v>1.2782243316151201</v>
      </c>
      <c r="G1050" s="21">
        <v>0.98875357831325306</v>
      </c>
      <c r="H1050" s="143">
        <v>1.2</v>
      </c>
      <c r="I1050" s="21">
        <v>0.98</v>
      </c>
      <c r="J1050" s="21">
        <v>0.81</v>
      </c>
      <c r="K1050" s="21">
        <v>0.92</v>
      </c>
      <c r="L1050" s="21">
        <v>0.85</v>
      </c>
      <c r="M1050" s="21">
        <v>0.96</v>
      </c>
      <c r="N1050" s="21">
        <v>0.87</v>
      </c>
      <c r="O1050" s="21">
        <v>1.04</v>
      </c>
      <c r="P1050" s="21">
        <v>0.9</v>
      </c>
      <c r="Q1050" s="143">
        <v>0.7</v>
      </c>
      <c r="R1050" s="21">
        <v>0.94939439770765044</v>
      </c>
      <c r="S1050" s="21">
        <v>0.95392687319294955</v>
      </c>
      <c r="T1050" s="21">
        <v>0.84</v>
      </c>
      <c r="U1050" s="21">
        <v>0.98</v>
      </c>
      <c r="V1050" s="143">
        <v>0.9</v>
      </c>
      <c r="W1050" s="143">
        <v>4.8661550379999996</v>
      </c>
      <c r="X1050" s="14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>
        <v>1</v>
      </c>
      <c r="C1051" s="9">
        <v>2</v>
      </c>
      <c r="D1051" s="11">
        <v>1.07</v>
      </c>
      <c r="E1051" s="11">
        <v>1.05</v>
      </c>
      <c r="F1051" s="145">
        <v>1.2519245544310476</v>
      </c>
      <c r="G1051" s="11">
        <v>0.98032540855067396</v>
      </c>
      <c r="H1051" s="144">
        <v>1.1000000000000001</v>
      </c>
      <c r="I1051" s="11">
        <v>0.9900000000000001</v>
      </c>
      <c r="J1051" s="11">
        <v>0.85</v>
      </c>
      <c r="K1051" s="11">
        <v>0.97000000000000008</v>
      </c>
      <c r="L1051" s="11">
        <v>0.93</v>
      </c>
      <c r="M1051" s="11">
        <v>0.89</v>
      </c>
      <c r="N1051" s="11">
        <v>0.87</v>
      </c>
      <c r="O1051" s="11">
        <v>1.06</v>
      </c>
      <c r="P1051" s="11">
        <v>0.93</v>
      </c>
      <c r="Q1051" s="144">
        <v>0.7</v>
      </c>
      <c r="R1051" s="11">
        <v>0.96448090715198309</v>
      </c>
      <c r="S1051" s="11">
        <v>0.9592662505266436</v>
      </c>
      <c r="T1051" s="11">
        <v>0.83</v>
      </c>
      <c r="U1051" s="11">
        <v>0.98</v>
      </c>
      <c r="V1051" s="144">
        <v>0.9</v>
      </c>
      <c r="W1051" s="144">
        <v>5.07159782</v>
      </c>
      <c r="X1051" s="14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 t="e">
        <v>#N/A</v>
      </c>
    </row>
    <row r="1052" spans="1:65">
      <c r="A1052" s="29"/>
      <c r="B1052" s="19">
        <v>1</v>
      </c>
      <c r="C1052" s="9">
        <v>3</v>
      </c>
      <c r="D1052" s="11">
        <v>1.04</v>
      </c>
      <c r="E1052" s="11">
        <v>1.03</v>
      </c>
      <c r="F1052" s="11">
        <v>1.2232013104004473</v>
      </c>
      <c r="G1052" s="11">
        <v>0.97360919753427988</v>
      </c>
      <c r="H1052" s="144">
        <v>1.1000000000000001</v>
      </c>
      <c r="I1052" s="11">
        <v>0.97000000000000008</v>
      </c>
      <c r="J1052" s="11">
        <v>0.87</v>
      </c>
      <c r="K1052" s="11">
        <v>0.91</v>
      </c>
      <c r="L1052" s="11">
        <v>0.96</v>
      </c>
      <c r="M1052" s="11">
        <v>0.91</v>
      </c>
      <c r="N1052" s="11">
        <v>0.93</v>
      </c>
      <c r="O1052" s="11">
        <v>1.01</v>
      </c>
      <c r="P1052" s="11">
        <v>0.92</v>
      </c>
      <c r="Q1052" s="144">
        <v>0.7</v>
      </c>
      <c r="R1052" s="11">
        <v>0.90037845265469074</v>
      </c>
      <c r="S1052" s="11">
        <v>1.1225254586041713</v>
      </c>
      <c r="T1052" s="11">
        <v>0.82</v>
      </c>
      <c r="U1052" s="11">
        <v>1.04</v>
      </c>
      <c r="V1052" s="144">
        <v>1</v>
      </c>
      <c r="W1052" s="144">
        <v>4.6456544360000001</v>
      </c>
      <c r="X1052" s="14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16</v>
      </c>
    </row>
    <row r="1053" spans="1:65">
      <c r="A1053" s="29"/>
      <c r="B1053" s="19">
        <v>1</v>
      </c>
      <c r="C1053" s="9">
        <v>4</v>
      </c>
      <c r="D1053" s="11">
        <v>1.05</v>
      </c>
      <c r="E1053" s="11">
        <v>1.07</v>
      </c>
      <c r="F1053" s="11">
        <v>1.0527714999420501</v>
      </c>
      <c r="G1053" s="11">
        <v>0.96179458086089897</v>
      </c>
      <c r="H1053" s="144">
        <v>1.1000000000000001</v>
      </c>
      <c r="I1053" s="11">
        <v>1.01</v>
      </c>
      <c r="J1053" s="11">
        <v>0.93</v>
      </c>
      <c r="K1053" s="11">
        <v>0.91</v>
      </c>
      <c r="L1053" s="11">
        <v>0.92</v>
      </c>
      <c r="M1053" s="11">
        <v>0.96</v>
      </c>
      <c r="N1053" s="11">
        <v>0.94</v>
      </c>
      <c r="O1053" s="11">
        <v>1.0900000000000001</v>
      </c>
      <c r="P1053" s="11">
        <v>0.92</v>
      </c>
      <c r="Q1053" s="144">
        <v>0.7</v>
      </c>
      <c r="R1053" s="11">
        <v>0.95476376959225595</v>
      </c>
      <c r="S1053" s="11">
        <v>0.9960844507422304</v>
      </c>
      <c r="T1053" s="11">
        <v>0.84</v>
      </c>
      <c r="U1053" s="11">
        <v>0.9900000000000001</v>
      </c>
      <c r="V1053" s="144">
        <v>0.9</v>
      </c>
      <c r="W1053" s="144">
        <v>5.0969754629999997</v>
      </c>
      <c r="X1053" s="14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0.96628888884746411</v>
      </c>
    </row>
    <row r="1054" spans="1:65">
      <c r="A1054" s="29"/>
      <c r="B1054" s="19">
        <v>1</v>
      </c>
      <c r="C1054" s="9">
        <v>5</v>
      </c>
      <c r="D1054" s="11">
        <v>1.04</v>
      </c>
      <c r="E1054" s="11">
        <v>1.06</v>
      </c>
      <c r="F1054" s="11">
        <v>1.1778842918401273</v>
      </c>
      <c r="G1054" s="11">
        <v>0.95883224218568197</v>
      </c>
      <c r="H1054" s="144">
        <v>1.2</v>
      </c>
      <c r="I1054" s="11">
        <v>0.96</v>
      </c>
      <c r="J1054" s="11">
        <v>0.85</v>
      </c>
      <c r="K1054" s="11">
        <v>0.9</v>
      </c>
      <c r="L1054" s="11">
        <v>0.89</v>
      </c>
      <c r="M1054" s="11">
        <v>0.92</v>
      </c>
      <c r="N1054" s="11">
        <v>0.92</v>
      </c>
      <c r="O1054" s="11">
        <v>1.06</v>
      </c>
      <c r="P1054" s="11">
        <v>0.92</v>
      </c>
      <c r="Q1054" s="144">
        <v>0.7</v>
      </c>
      <c r="R1054" s="11">
        <v>0.90594590533551012</v>
      </c>
      <c r="S1054" s="11">
        <v>0.91135728032474184</v>
      </c>
      <c r="T1054" s="11">
        <v>0.83</v>
      </c>
      <c r="U1054" s="11">
        <v>1.04</v>
      </c>
      <c r="V1054" s="144">
        <v>0.9</v>
      </c>
      <c r="W1054" s="144">
        <v>4.9137994110000003</v>
      </c>
      <c r="X1054" s="14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183</v>
      </c>
    </row>
    <row r="1055" spans="1:65">
      <c r="A1055" s="29"/>
      <c r="B1055" s="19">
        <v>1</v>
      </c>
      <c r="C1055" s="9">
        <v>6</v>
      </c>
      <c r="D1055" s="11">
        <v>1.04</v>
      </c>
      <c r="E1055" s="11">
        <v>1.06</v>
      </c>
      <c r="F1055" s="11">
        <v>1.1149324103192</v>
      </c>
      <c r="G1055" s="11">
        <v>0.98033434932592001</v>
      </c>
      <c r="H1055" s="144">
        <v>1.2</v>
      </c>
      <c r="I1055" s="11">
        <v>0.92</v>
      </c>
      <c r="J1055" s="11">
        <v>0.87</v>
      </c>
      <c r="K1055" s="11">
        <v>0.87</v>
      </c>
      <c r="L1055" s="11">
        <v>0.96</v>
      </c>
      <c r="M1055" s="11">
        <v>0.95</v>
      </c>
      <c r="N1055" s="11">
        <v>0.86</v>
      </c>
      <c r="O1055" s="11">
        <v>1.05</v>
      </c>
      <c r="P1055" s="11">
        <v>0.93</v>
      </c>
      <c r="Q1055" s="144">
        <v>0.7</v>
      </c>
      <c r="R1055" s="11">
        <v>0.92776577580538899</v>
      </c>
      <c r="S1055" s="11">
        <v>1.1210101821948872</v>
      </c>
      <c r="T1055" s="11">
        <v>0.8</v>
      </c>
      <c r="U1055" s="11">
        <v>0.9900000000000001</v>
      </c>
      <c r="V1055" s="144">
        <v>0.9</v>
      </c>
      <c r="W1055" s="144">
        <v>4.8887353539999996</v>
      </c>
      <c r="X1055" s="14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20" t="s">
        <v>258</v>
      </c>
      <c r="C1056" s="12"/>
      <c r="D1056" s="22">
        <v>1.0466666666666666</v>
      </c>
      <c r="E1056" s="22">
        <v>1.0550000000000004</v>
      </c>
      <c r="F1056" s="22">
        <v>1.1831563997579988</v>
      </c>
      <c r="G1056" s="22">
        <v>0.97394155946178473</v>
      </c>
      <c r="H1056" s="22">
        <v>1.1500000000000001</v>
      </c>
      <c r="I1056" s="22">
        <v>0.97166666666666668</v>
      </c>
      <c r="J1056" s="22">
        <v>0.8633333333333334</v>
      </c>
      <c r="K1056" s="22">
        <v>0.91333333333333344</v>
      </c>
      <c r="L1056" s="22">
        <v>0.91833333333333333</v>
      </c>
      <c r="M1056" s="22">
        <v>0.93166666666666675</v>
      </c>
      <c r="N1056" s="22">
        <v>0.89833333333333343</v>
      </c>
      <c r="O1056" s="22">
        <v>1.0516666666666665</v>
      </c>
      <c r="P1056" s="22">
        <v>0.91999999999999993</v>
      </c>
      <c r="Q1056" s="22">
        <v>0.70000000000000007</v>
      </c>
      <c r="R1056" s="22">
        <v>0.93378820137457985</v>
      </c>
      <c r="S1056" s="22">
        <v>1.0106950825976038</v>
      </c>
      <c r="T1056" s="22">
        <v>0.82666666666666655</v>
      </c>
      <c r="U1056" s="22">
        <v>1.0033333333333334</v>
      </c>
      <c r="V1056" s="22">
        <v>0.91666666666666663</v>
      </c>
      <c r="W1056" s="22">
        <v>4.9138195869999999</v>
      </c>
      <c r="X1056" s="14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259</v>
      </c>
      <c r="C1057" s="28"/>
      <c r="D1057" s="11">
        <v>1.04</v>
      </c>
      <c r="E1057" s="11">
        <v>1.06</v>
      </c>
      <c r="F1057" s="11">
        <v>1.2005428011202874</v>
      </c>
      <c r="G1057" s="11">
        <v>0.97696730304247692</v>
      </c>
      <c r="H1057" s="11">
        <v>1.1499999999999999</v>
      </c>
      <c r="I1057" s="11">
        <v>0.97500000000000009</v>
      </c>
      <c r="J1057" s="11">
        <v>0.86</v>
      </c>
      <c r="K1057" s="11">
        <v>0.91</v>
      </c>
      <c r="L1057" s="11">
        <v>0.92500000000000004</v>
      </c>
      <c r="M1057" s="11">
        <v>0.93500000000000005</v>
      </c>
      <c r="N1057" s="11">
        <v>0.89500000000000002</v>
      </c>
      <c r="O1057" s="11">
        <v>1.0550000000000002</v>
      </c>
      <c r="P1057" s="11">
        <v>0.92</v>
      </c>
      <c r="Q1057" s="11">
        <v>0.7</v>
      </c>
      <c r="R1057" s="11">
        <v>0.93858008675651972</v>
      </c>
      <c r="S1057" s="11">
        <v>0.977675350634437</v>
      </c>
      <c r="T1057" s="11">
        <v>0.83</v>
      </c>
      <c r="U1057" s="11">
        <v>0.9900000000000001</v>
      </c>
      <c r="V1057" s="11">
        <v>0.9</v>
      </c>
      <c r="W1057" s="11">
        <v>4.9012673825000004</v>
      </c>
      <c r="X1057" s="14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260</v>
      </c>
      <c r="C1058" s="28"/>
      <c r="D1058" s="23">
        <v>1.2110601416389977E-2</v>
      </c>
      <c r="E1058" s="23">
        <v>1.3784048752090234E-2</v>
      </c>
      <c r="F1058" s="23">
        <v>8.6084952912743457E-2</v>
      </c>
      <c r="G1058" s="23">
        <v>1.1635877414480819E-2</v>
      </c>
      <c r="H1058" s="23">
        <v>5.477225575051653E-2</v>
      </c>
      <c r="I1058" s="23">
        <v>3.060501048303475E-2</v>
      </c>
      <c r="J1058" s="23">
        <v>3.9327683210007007E-2</v>
      </c>
      <c r="K1058" s="23">
        <v>3.2659863237109066E-2</v>
      </c>
      <c r="L1058" s="23">
        <v>4.2622372841814735E-2</v>
      </c>
      <c r="M1058" s="23">
        <v>2.9268868558020227E-2</v>
      </c>
      <c r="N1058" s="23">
        <v>3.5449494589721124E-2</v>
      </c>
      <c r="O1058" s="23">
        <v>2.6394443859772229E-2</v>
      </c>
      <c r="P1058" s="23">
        <v>1.0954451150103333E-2</v>
      </c>
      <c r="Q1058" s="23">
        <v>1.2161883888976234E-16</v>
      </c>
      <c r="R1058" s="23">
        <v>2.6657998356848719E-2</v>
      </c>
      <c r="S1058" s="23">
        <v>9.0138202875071793E-2</v>
      </c>
      <c r="T1058" s="23">
        <v>1.5055453054181595E-2</v>
      </c>
      <c r="U1058" s="23">
        <v>2.8751811537130436E-2</v>
      </c>
      <c r="V1058" s="23">
        <v>4.0824829046386291E-2</v>
      </c>
      <c r="W1058" s="23">
        <v>0.16325055731385732</v>
      </c>
      <c r="X1058" s="199"/>
      <c r="Y1058" s="200"/>
      <c r="Z1058" s="200"/>
      <c r="AA1058" s="200"/>
      <c r="AB1058" s="200"/>
      <c r="AC1058" s="200"/>
      <c r="AD1058" s="200"/>
      <c r="AE1058" s="200"/>
      <c r="AF1058" s="200"/>
      <c r="AG1058" s="200"/>
      <c r="AH1058" s="200"/>
      <c r="AI1058" s="200"/>
      <c r="AJ1058" s="200"/>
      <c r="AK1058" s="200"/>
      <c r="AL1058" s="200"/>
      <c r="AM1058" s="200"/>
      <c r="AN1058" s="200"/>
      <c r="AO1058" s="200"/>
      <c r="AP1058" s="200"/>
      <c r="AQ1058" s="200"/>
      <c r="AR1058" s="200"/>
      <c r="AS1058" s="200"/>
      <c r="AT1058" s="200"/>
      <c r="AU1058" s="200"/>
      <c r="AV1058" s="200"/>
      <c r="AW1058" s="200"/>
      <c r="AX1058" s="200"/>
      <c r="AY1058" s="200"/>
      <c r="AZ1058" s="200"/>
      <c r="BA1058" s="200"/>
      <c r="BB1058" s="200"/>
      <c r="BC1058" s="200"/>
      <c r="BD1058" s="200"/>
      <c r="BE1058" s="200"/>
      <c r="BF1058" s="200"/>
      <c r="BG1058" s="200"/>
      <c r="BH1058" s="200"/>
      <c r="BI1058" s="200"/>
      <c r="BJ1058" s="200"/>
      <c r="BK1058" s="200"/>
      <c r="BL1058" s="200"/>
      <c r="BM1058" s="56"/>
    </row>
    <row r="1059" spans="1:65">
      <c r="A1059" s="29"/>
      <c r="B1059" s="3" t="s">
        <v>86</v>
      </c>
      <c r="C1059" s="28"/>
      <c r="D1059" s="13">
        <v>1.1570638295913991E-2</v>
      </c>
      <c r="E1059" s="13">
        <v>1.3065449054113961E-2</v>
      </c>
      <c r="F1059" s="13">
        <v>7.2758726513545591E-2</v>
      </c>
      <c r="G1059" s="13">
        <v>1.1947202890603607E-2</v>
      </c>
      <c r="H1059" s="13">
        <v>4.7628048478710022E-2</v>
      </c>
      <c r="I1059" s="13">
        <v>3.1497437889915693E-2</v>
      </c>
      <c r="J1059" s="13">
        <v>4.555330101545213E-2</v>
      </c>
      <c r="K1059" s="13">
        <v>3.5758974347199705E-2</v>
      </c>
      <c r="L1059" s="13">
        <v>4.6412747196168495E-2</v>
      </c>
      <c r="M1059" s="13">
        <v>3.1415601314511869E-2</v>
      </c>
      <c r="N1059" s="13">
        <v>3.9461403995978986E-2</v>
      </c>
      <c r="O1059" s="13">
        <v>2.5097727917374548E-2</v>
      </c>
      <c r="P1059" s="13">
        <v>1.1907012119677537E-2</v>
      </c>
      <c r="Q1059" s="13">
        <v>1.7374119841394619E-16</v>
      </c>
      <c r="R1059" s="13">
        <v>2.8548227871809582E-2</v>
      </c>
      <c r="S1059" s="13">
        <v>8.9184368685564536E-2</v>
      </c>
      <c r="T1059" s="13">
        <v>1.821224159780032E-2</v>
      </c>
      <c r="U1059" s="13">
        <v>2.8656290568568537E-2</v>
      </c>
      <c r="V1059" s="13">
        <v>4.4536177141512319E-2</v>
      </c>
      <c r="W1059" s="13">
        <v>3.3222741377349908E-2</v>
      </c>
      <c r="X1059" s="149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261</v>
      </c>
      <c r="C1060" s="28"/>
      <c r="D1060" s="13">
        <v>8.3181933215720427E-2</v>
      </c>
      <c r="E1060" s="13">
        <v>9.1805993193553093E-2</v>
      </c>
      <c r="F1060" s="13">
        <v>0.22443341056027477</v>
      </c>
      <c r="G1060" s="13">
        <v>7.9196508442194169E-3</v>
      </c>
      <c r="H1060" s="13">
        <v>0.19012027694083966</v>
      </c>
      <c r="I1060" s="13">
        <v>5.5653934152311013E-3</v>
      </c>
      <c r="J1060" s="13">
        <v>-0.10654738629658711</v>
      </c>
      <c r="K1060" s="13">
        <v>-5.4803026429594115E-2</v>
      </c>
      <c r="L1060" s="13">
        <v>-4.9628590442894915E-2</v>
      </c>
      <c r="M1060" s="13">
        <v>-3.5830094478363272E-2</v>
      </c>
      <c r="N1060" s="13">
        <v>-7.0326334389692047E-2</v>
      </c>
      <c r="O1060" s="13">
        <v>8.8356369202419627E-2</v>
      </c>
      <c r="P1060" s="13">
        <v>-4.7903778447328516E-2</v>
      </c>
      <c r="Q1060" s="13">
        <v>-0.27557896186209763</v>
      </c>
      <c r="R1060" s="13">
        <v>-3.3634545370431868E-2</v>
      </c>
      <c r="S1060" s="13">
        <v>4.5955401394612849E-2</v>
      </c>
      <c r="T1060" s="13">
        <v>-0.14449325019904891</v>
      </c>
      <c r="U1060" s="13">
        <v>3.8336821330993365E-2</v>
      </c>
      <c r="V1060" s="13">
        <v>-5.1353402438461315E-2</v>
      </c>
      <c r="W1060" s="13">
        <v>4.0852489806241401</v>
      </c>
      <c r="X1060" s="14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45" t="s">
        <v>262</v>
      </c>
      <c r="C1061" s="46"/>
      <c r="D1061" s="44">
        <v>0.87</v>
      </c>
      <c r="E1061" s="44">
        <v>0.96</v>
      </c>
      <c r="F1061" s="44">
        <v>2.44</v>
      </c>
      <c r="G1061" s="44">
        <v>0.03</v>
      </c>
      <c r="H1061" s="44" t="s">
        <v>263</v>
      </c>
      <c r="I1061" s="44">
        <v>0</v>
      </c>
      <c r="J1061" s="44">
        <v>1.25</v>
      </c>
      <c r="K1061" s="44">
        <v>0.67</v>
      </c>
      <c r="L1061" s="44">
        <v>0.62</v>
      </c>
      <c r="M1061" s="44">
        <v>0.46</v>
      </c>
      <c r="N1061" s="44">
        <v>0.85</v>
      </c>
      <c r="O1061" s="44">
        <v>0.92</v>
      </c>
      <c r="P1061" s="44">
        <v>0.6</v>
      </c>
      <c r="Q1061" s="44" t="s">
        <v>263</v>
      </c>
      <c r="R1061" s="44">
        <v>0.44</v>
      </c>
      <c r="S1061" s="44">
        <v>0.45</v>
      </c>
      <c r="T1061" s="44">
        <v>1.68</v>
      </c>
      <c r="U1061" s="44">
        <v>0.37</v>
      </c>
      <c r="V1061" s="44" t="s">
        <v>263</v>
      </c>
      <c r="W1061" s="44">
        <v>45.57</v>
      </c>
      <c r="X1061" s="149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0" t="s">
        <v>330</v>
      </c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BM1062" s="55"/>
    </row>
    <row r="1063" spans="1:65">
      <c r="BM1063" s="55"/>
    </row>
    <row r="1064" spans="1:65" ht="15">
      <c r="B1064" s="8" t="s">
        <v>620</v>
      </c>
      <c r="BM1064" s="27" t="s">
        <v>66</v>
      </c>
    </row>
    <row r="1065" spans="1:65" ht="15">
      <c r="A1065" s="24" t="s">
        <v>65</v>
      </c>
      <c r="B1065" s="18" t="s">
        <v>111</v>
      </c>
      <c r="C1065" s="15" t="s">
        <v>112</v>
      </c>
      <c r="D1065" s="16" t="s">
        <v>223</v>
      </c>
      <c r="E1065" s="17" t="s">
        <v>223</v>
      </c>
      <c r="F1065" s="17" t="s">
        <v>223</v>
      </c>
      <c r="G1065" s="17" t="s">
        <v>223</v>
      </c>
      <c r="H1065" s="17" t="s">
        <v>223</v>
      </c>
      <c r="I1065" s="17" t="s">
        <v>223</v>
      </c>
      <c r="J1065" s="17" t="s">
        <v>223</v>
      </c>
      <c r="K1065" s="17" t="s">
        <v>223</v>
      </c>
      <c r="L1065" s="17" t="s">
        <v>223</v>
      </c>
      <c r="M1065" s="17" t="s">
        <v>223</v>
      </c>
      <c r="N1065" s="17" t="s">
        <v>223</v>
      </c>
      <c r="O1065" s="17" t="s">
        <v>223</v>
      </c>
      <c r="P1065" s="17" t="s">
        <v>223</v>
      </c>
      <c r="Q1065" s="17" t="s">
        <v>223</v>
      </c>
      <c r="R1065" s="17" t="s">
        <v>223</v>
      </c>
      <c r="S1065" s="17" t="s">
        <v>223</v>
      </c>
      <c r="T1065" s="17" t="s">
        <v>223</v>
      </c>
      <c r="U1065" s="17" t="s">
        <v>223</v>
      </c>
      <c r="V1065" s="17" t="s">
        <v>223</v>
      </c>
      <c r="W1065" s="17" t="s">
        <v>223</v>
      </c>
      <c r="X1065" s="149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224</v>
      </c>
      <c r="C1066" s="9" t="s">
        <v>224</v>
      </c>
      <c r="D1066" s="147" t="s">
        <v>226</v>
      </c>
      <c r="E1066" s="148" t="s">
        <v>227</v>
      </c>
      <c r="F1066" s="148" t="s">
        <v>228</v>
      </c>
      <c r="G1066" s="148" t="s">
        <v>229</v>
      </c>
      <c r="H1066" s="148" t="s">
        <v>230</v>
      </c>
      <c r="I1066" s="148" t="s">
        <v>231</v>
      </c>
      <c r="J1066" s="148" t="s">
        <v>232</v>
      </c>
      <c r="K1066" s="148" t="s">
        <v>234</v>
      </c>
      <c r="L1066" s="148" t="s">
        <v>235</v>
      </c>
      <c r="M1066" s="148" t="s">
        <v>236</v>
      </c>
      <c r="N1066" s="148" t="s">
        <v>237</v>
      </c>
      <c r="O1066" s="148" t="s">
        <v>264</v>
      </c>
      <c r="P1066" s="148" t="s">
        <v>238</v>
      </c>
      <c r="Q1066" s="148" t="s">
        <v>240</v>
      </c>
      <c r="R1066" s="148" t="s">
        <v>241</v>
      </c>
      <c r="S1066" s="148" t="s">
        <v>243</v>
      </c>
      <c r="T1066" s="148" t="s">
        <v>244</v>
      </c>
      <c r="U1066" s="148" t="s">
        <v>245</v>
      </c>
      <c r="V1066" s="148" t="s">
        <v>246</v>
      </c>
      <c r="W1066" s="148" t="s">
        <v>249</v>
      </c>
      <c r="X1066" s="149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312</v>
      </c>
      <c r="E1067" s="11" t="s">
        <v>312</v>
      </c>
      <c r="F1067" s="11" t="s">
        <v>266</v>
      </c>
      <c r="G1067" s="11" t="s">
        <v>313</v>
      </c>
      <c r="H1067" s="11" t="s">
        <v>312</v>
      </c>
      <c r="I1067" s="11" t="s">
        <v>266</v>
      </c>
      <c r="J1067" s="11" t="s">
        <v>313</v>
      </c>
      <c r="K1067" s="11" t="s">
        <v>266</v>
      </c>
      <c r="L1067" s="11" t="s">
        <v>266</v>
      </c>
      <c r="M1067" s="11" t="s">
        <v>266</v>
      </c>
      <c r="N1067" s="11" t="s">
        <v>266</v>
      </c>
      <c r="O1067" s="11" t="s">
        <v>266</v>
      </c>
      <c r="P1067" s="11" t="s">
        <v>266</v>
      </c>
      <c r="Q1067" s="11" t="s">
        <v>266</v>
      </c>
      <c r="R1067" s="11" t="s">
        <v>266</v>
      </c>
      <c r="S1067" s="11" t="s">
        <v>312</v>
      </c>
      <c r="T1067" s="11" t="s">
        <v>312</v>
      </c>
      <c r="U1067" s="11" t="s">
        <v>313</v>
      </c>
      <c r="V1067" s="11" t="s">
        <v>312</v>
      </c>
      <c r="W1067" s="11" t="s">
        <v>313</v>
      </c>
      <c r="X1067" s="149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0</v>
      </c>
    </row>
    <row r="1068" spans="1:65">
      <c r="A1068" s="29"/>
      <c r="B1068" s="19"/>
      <c r="C1068" s="9"/>
      <c r="D1068" s="25" t="s">
        <v>314</v>
      </c>
      <c r="E1068" s="25" t="s">
        <v>315</v>
      </c>
      <c r="F1068" s="25" t="s">
        <v>316</v>
      </c>
      <c r="G1068" s="25" t="s">
        <v>317</v>
      </c>
      <c r="H1068" s="25" t="s">
        <v>315</v>
      </c>
      <c r="I1068" s="25" t="s">
        <v>315</v>
      </c>
      <c r="J1068" s="25" t="s">
        <v>314</v>
      </c>
      <c r="K1068" s="25" t="s">
        <v>315</v>
      </c>
      <c r="L1068" s="25" t="s">
        <v>315</v>
      </c>
      <c r="M1068" s="25" t="s">
        <v>315</v>
      </c>
      <c r="N1068" s="25" t="s">
        <v>315</v>
      </c>
      <c r="O1068" s="25" t="s">
        <v>315</v>
      </c>
      <c r="P1068" s="25" t="s">
        <v>117</v>
      </c>
      <c r="Q1068" s="25" t="s">
        <v>116</v>
      </c>
      <c r="R1068" s="25" t="s">
        <v>316</v>
      </c>
      <c r="S1068" s="25" t="s">
        <v>314</v>
      </c>
      <c r="T1068" s="25" t="s">
        <v>317</v>
      </c>
      <c r="U1068" s="25" t="s">
        <v>317</v>
      </c>
      <c r="V1068" s="25" t="s">
        <v>317</v>
      </c>
      <c r="W1068" s="25" t="s">
        <v>316</v>
      </c>
      <c r="X1068" s="149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8">
        <v>1</v>
      </c>
      <c r="C1069" s="14">
        <v>1</v>
      </c>
      <c r="D1069" s="217">
        <v>53</v>
      </c>
      <c r="E1069" s="217">
        <v>52</v>
      </c>
      <c r="F1069" s="217">
        <v>52.328517259659797</v>
      </c>
      <c r="G1069" s="217">
        <v>52.287999999999997</v>
      </c>
      <c r="H1069" s="217">
        <v>47</v>
      </c>
      <c r="I1069" s="217">
        <v>52</v>
      </c>
      <c r="J1069" s="217">
        <v>54</v>
      </c>
      <c r="K1069" s="217">
        <v>50</v>
      </c>
      <c r="L1069" s="217">
        <v>52</v>
      </c>
      <c r="M1069" s="217">
        <v>49</v>
      </c>
      <c r="N1069" s="217">
        <v>50</v>
      </c>
      <c r="O1069" s="217">
        <v>49</v>
      </c>
      <c r="P1069" s="217">
        <v>53</v>
      </c>
      <c r="Q1069" s="217">
        <v>52</v>
      </c>
      <c r="R1069" s="217">
        <v>51.173791897106128</v>
      </c>
      <c r="S1069" s="217">
        <v>50.969412944888994</v>
      </c>
      <c r="T1069" s="217">
        <v>49</v>
      </c>
      <c r="U1069" s="217">
        <v>52</v>
      </c>
      <c r="V1069" s="217">
        <v>50</v>
      </c>
      <c r="W1069" s="217">
        <v>50.872697180000003</v>
      </c>
      <c r="X1069" s="220"/>
      <c r="Y1069" s="221"/>
      <c r="Z1069" s="221"/>
      <c r="AA1069" s="221"/>
      <c r="AB1069" s="221"/>
      <c r="AC1069" s="221"/>
      <c r="AD1069" s="221"/>
      <c r="AE1069" s="221"/>
      <c r="AF1069" s="221"/>
      <c r="AG1069" s="221"/>
      <c r="AH1069" s="221"/>
      <c r="AI1069" s="221"/>
      <c r="AJ1069" s="221"/>
      <c r="AK1069" s="221"/>
      <c r="AL1069" s="221"/>
      <c r="AM1069" s="221"/>
      <c r="AN1069" s="221"/>
      <c r="AO1069" s="221"/>
      <c r="AP1069" s="221"/>
      <c r="AQ1069" s="221"/>
      <c r="AR1069" s="221"/>
      <c r="AS1069" s="221"/>
      <c r="AT1069" s="221"/>
      <c r="AU1069" s="221"/>
      <c r="AV1069" s="221"/>
      <c r="AW1069" s="221"/>
      <c r="AX1069" s="221"/>
      <c r="AY1069" s="221"/>
      <c r="AZ1069" s="221"/>
      <c r="BA1069" s="221"/>
      <c r="BB1069" s="221"/>
      <c r="BC1069" s="221"/>
      <c r="BD1069" s="221"/>
      <c r="BE1069" s="221"/>
      <c r="BF1069" s="221"/>
      <c r="BG1069" s="221"/>
      <c r="BH1069" s="221"/>
      <c r="BI1069" s="221"/>
      <c r="BJ1069" s="221"/>
      <c r="BK1069" s="221"/>
      <c r="BL1069" s="221"/>
      <c r="BM1069" s="222">
        <v>1</v>
      </c>
    </row>
    <row r="1070" spans="1:65">
      <c r="A1070" s="29"/>
      <c r="B1070" s="19">
        <v>1</v>
      </c>
      <c r="C1070" s="9">
        <v>2</v>
      </c>
      <c r="D1070" s="223">
        <v>53</v>
      </c>
      <c r="E1070" s="223">
        <v>52</v>
      </c>
      <c r="F1070" s="223">
        <v>49.671428189146198</v>
      </c>
      <c r="G1070" s="223">
        <v>52.463999999999999</v>
      </c>
      <c r="H1070" s="223">
        <v>47</v>
      </c>
      <c r="I1070" s="223">
        <v>52</v>
      </c>
      <c r="J1070" s="223">
        <v>54</v>
      </c>
      <c r="K1070" s="223">
        <v>51</v>
      </c>
      <c r="L1070" s="223">
        <v>51</v>
      </c>
      <c r="M1070" s="223">
        <v>48</v>
      </c>
      <c r="N1070" s="223">
        <v>49</v>
      </c>
      <c r="O1070" s="223">
        <v>50</v>
      </c>
      <c r="P1070" s="223">
        <v>53</v>
      </c>
      <c r="Q1070" s="223">
        <v>52</v>
      </c>
      <c r="R1070" s="223">
        <v>50.949998079564089</v>
      </c>
      <c r="S1070" s="223">
        <v>49.890179327380253</v>
      </c>
      <c r="T1070" s="223">
        <v>48</v>
      </c>
      <c r="U1070" s="223">
        <v>51</v>
      </c>
      <c r="V1070" s="223">
        <v>48</v>
      </c>
      <c r="W1070" s="223">
        <v>52.717350850000003</v>
      </c>
      <c r="X1070" s="220"/>
      <c r="Y1070" s="221"/>
      <c r="Z1070" s="221"/>
      <c r="AA1070" s="221"/>
      <c r="AB1070" s="221"/>
      <c r="AC1070" s="221"/>
      <c r="AD1070" s="221"/>
      <c r="AE1070" s="221"/>
      <c r="AF1070" s="221"/>
      <c r="AG1070" s="221"/>
      <c r="AH1070" s="221"/>
      <c r="AI1070" s="221"/>
      <c r="AJ1070" s="221"/>
      <c r="AK1070" s="221"/>
      <c r="AL1070" s="221"/>
      <c r="AM1070" s="221"/>
      <c r="AN1070" s="221"/>
      <c r="AO1070" s="221"/>
      <c r="AP1070" s="221"/>
      <c r="AQ1070" s="221"/>
      <c r="AR1070" s="221"/>
      <c r="AS1070" s="221"/>
      <c r="AT1070" s="221"/>
      <c r="AU1070" s="221"/>
      <c r="AV1070" s="221"/>
      <c r="AW1070" s="221"/>
      <c r="AX1070" s="221"/>
      <c r="AY1070" s="221"/>
      <c r="AZ1070" s="221"/>
      <c r="BA1070" s="221"/>
      <c r="BB1070" s="221"/>
      <c r="BC1070" s="221"/>
      <c r="BD1070" s="221"/>
      <c r="BE1070" s="221"/>
      <c r="BF1070" s="221"/>
      <c r="BG1070" s="221"/>
      <c r="BH1070" s="221"/>
      <c r="BI1070" s="221"/>
      <c r="BJ1070" s="221"/>
      <c r="BK1070" s="221"/>
      <c r="BL1070" s="221"/>
      <c r="BM1070" s="222" t="e">
        <v>#N/A</v>
      </c>
    </row>
    <row r="1071" spans="1:65">
      <c r="A1071" s="29"/>
      <c r="B1071" s="19">
        <v>1</v>
      </c>
      <c r="C1071" s="9">
        <v>3</v>
      </c>
      <c r="D1071" s="223">
        <v>54</v>
      </c>
      <c r="E1071" s="223">
        <v>52</v>
      </c>
      <c r="F1071" s="223">
        <v>51.6715943771407</v>
      </c>
      <c r="G1071" s="223">
        <v>52.247999999999998</v>
      </c>
      <c r="H1071" s="223">
        <v>50</v>
      </c>
      <c r="I1071" s="223">
        <v>52</v>
      </c>
      <c r="J1071" s="223">
        <v>55</v>
      </c>
      <c r="K1071" s="223">
        <v>51</v>
      </c>
      <c r="L1071" s="223">
        <v>51</v>
      </c>
      <c r="M1071" s="223">
        <v>49</v>
      </c>
      <c r="N1071" s="223">
        <v>49</v>
      </c>
      <c r="O1071" s="223">
        <v>52</v>
      </c>
      <c r="P1071" s="223">
        <v>51</v>
      </c>
      <c r="Q1071" s="223">
        <v>52</v>
      </c>
      <c r="R1071" s="223">
        <v>50.495555067900597</v>
      </c>
      <c r="S1071" s="223">
        <v>46.141670317611386</v>
      </c>
      <c r="T1071" s="223">
        <v>50</v>
      </c>
      <c r="U1071" s="223">
        <v>53</v>
      </c>
      <c r="V1071" s="223">
        <v>49</v>
      </c>
      <c r="W1071" s="223">
        <v>48.687769549999999</v>
      </c>
      <c r="X1071" s="220"/>
      <c r="Y1071" s="221"/>
      <c r="Z1071" s="221"/>
      <c r="AA1071" s="221"/>
      <c r="AB1071" s="221"/>
      <c r="AC1071" s="221"/>
      <c r="AD1071" s="221"/>
      <c r="AE1071" s="221"/>
      <c r="AF1071" s="221"/>
      <c r="AG1071" s="221"/>
      <c r="AH1071" s="221"/>
      <c r="AI1071" s="221"/>
      <c r="AJ1071" s="221"/>
      <c r="AK1071" s="221"/>
      <c r="AL1071" s="221"/>
      <c r="AM1071" s="221"/>
      <c r="AN1071" s="221"/>
      <c r="AO1071" s="221"/>
      <c r="AP1071" s="221"/>
      <c r="AQ1071" s="221"/>
      <c r="AR1071" s="221"/>
      <c r="AS1071" s="221"/>
      <c r="AT1071" s="221"/>
      <c r="AU1071" s="221"/>
      <c r="AV1071" s="221"/>
      <c r="AW1071" s="221"/>
      <c r="AX1071" s="221"/>
      <c r="AY1071" s="221"/>
      <c r="AZ1071" s="221"/>
      <c r="BA1071" s="221"/>
      <c r="BB1071" s="221"/>
      <c r="BC1071" s="221"/>
      <c r="BD1071" s="221"/>
      <c r="BE1071" s="221"/>
      <c r="BF1071" s="221"/>
      <c r="BG1071" s="221"/>
      <c r="BH1071" s="221"/>
      <c r="BI1071" s="221"/>
      <c r="BJ1071" s="221"/>
      <c r="BK1071" s="221"/>
      <c r="BL1071" s="221"/>
      <c r="BM1071" s="222">
        <v>16</v>
      </c>
    </row>
    <row r="1072" spans="1:65">
      <c r="A1072" s="29"/>
      <c r="B1072" s="19">
        <v>1</v>
      </c>
      <c r="C1072" s="9">
        <v>4</v>
      </c>
      <c r="D1072" s="223">
        <v>53</v>
      </c>
      <c r="E1072" s="223">
        <v>52</v>
      </c>
      <c r="F1072" s="223">
        <v>52.135919323841101</v>
      </c>
      <c r="G1072" s="223">
        <v>52.228000000000002</v>
      </c>
      <c r="H1072" s="225">
        <v>44</v>
      </c>
      <c r="I1072" s="223">
        <v>53</v>
      </c>
      <c r="J1072" s="223">
        <v>56</v>
      </c>
      <c r="K1072" s="223">
        <v>51</v>
      </c>
      <c r="L1072" s="223">
        <v>51</v>
      </c>
      <c r="M1072" s="223">
        <v>49</v>
      </c>
      <c r="N1072" s="223">
        <v>49</v>
      </c>
      <c r="O1072" s="223">
        <v>51</v>
      </c>
      <c r="P1072" s="223">
        <v>53</v>
      </c>
      <c r="Q1072" s="223">
        <v>51</v>
      </c>
      <c r="R1072" s="223">
        <v>51.292363719613398</v>
      </c>
      <c r="S1072" s="223">
        <v>50.659953889521617</v>
      </c>
      <c r="T1072" s="223">
        <v>49</v>
      </c>
      <c r="U1072" s="223">
        <v>51</v>
      </c>
      <c r="V1072" s="223">
        <v>49</v>
      </c>
      <c r="W1072" s="223">
        <v>50.73273262</v>
      </c>
      <c r="X1072" s="220"/>
      <c r="Y1072" s="221"/>
      <c r="Z1072" s="221"/>
      <c r="AA1072" s="221"/>
      <c r="AB1072" s="221"/>
      <c r="AC1072" s="221"/>
      <c r="AD1072" s="221"/>
      <c r="AE1072" s="221"/>
      <c r="AF1072" s="221"/>
      <c r="AG1072" s="221"/>
      <c r="AH1072" s="221"/>
      <c r="AI1072" s="221"/>
      <c r="AJ1072" s="221"/>
      <c r="AK1072" s="221"/>
      <c r="AL1072" s="221"/>
      <c r="AM1072" s="221"/>
      <c r="AN1072" s="221"/>
      <c r="AO1072" s="221"/>
      <c r="AP1072" s="221"/>
      <c r="AQ1072" s="221"/>
      <c r="AR1072" s="221"/>
      <c r="AS1072" s="221"/>
      <c r="AT1072" s="221"/>
      <c r="AU1072" s="221"/>
      <c r="AV1072" s="221"/>
      <c r="AW1072" s="221"/>
      <c r="AX1072" s="221"/>
      <c r="AY1072" s="221"/>
      <c r="AZ1072" s="221"/>
      <c r="BA1072" s="221"/>
      <c r="BB1072" s="221"/>
      <c r="BC1072" s="221"/>
      <c r="BD1072" s="221"/>
      <c r="BE1072" s="221"/>
      <c r="BF1072" s="221"/>
      <c r="BG1072" s="221"/>
      <c r="BH1072" s="221"/>
      <c r="BI1072" s="221"/>
      <c r="BJ1072" s="221"/>
      <c r="BK1072" s="221"/>
      <c r="BL1072" s="221"/>
      <c r="BM1072" s="222">
        <v>50.9624936204725</v>
      </c>
    </row>
    <row r="1073" spans="1:65">
      <c r="A1073" s="29"/>
      <c r="B1073" s="19">
        <v>1</v>
      </c>
      <c r="C1073" s="9">
        <v>5</v>
      </c>
      <c r="D1073" s="223">
        <v>53</v>
      </c>
      <c r="E1073" s="223">
        <v>52</v>
      </c>
      <c r="F1073" s="223">
        <v>51.367412091981798</v>
      </c>
      <c r="G1073" s="223">
        <v>52.344000000000001</v>
      </c>
      <c r="H1073" s="223">
        <v>46</v>
      </c>
      <c r="I1073" s="223">
        <v>54</v>
      </c>
      <c r="J1073" s="223">
        <v>55</v>
      </c>
      <c r="K1073" s="223">
        <v>52</v>
      </c>
      <c r="L1073" s="223">
        <v>51</v>
      </c>
      <c r="M1073" s="223">
        <v>48</v>
      </c>
      <c r="N1073" s="223">
        <v>49</v>
      </c>
      <c r="O1073" s="223">
        <v>52</v>
      </c>
      <c r="P1073" s="223">
        <v>53</v>
      </c>
      <c r="Q1073" s="223">
        <v>52</v>
      </c>
      <c r="R1073" s="223">
        <v>50.78045387728514</v>
      </c>
      <c r="S1073" s="223">
        <v>48.557516697716046</v>
      </c>
      <c r="T1073" s="223">
        <v>50</v>
      </c>
      <c r="U1073" s="223">
        <v>54</v>
      </c>
      <c r="V1073" s="223">
        <v>49</v>
      </c>
      <c r="W1073" s="223">
        <v>50.381469389999999</v>
      </c>
      <c r="X1073" s="220"/>
      <c r="Y1073" s="221"/>
      <c r="Z1073" s="221"/>
      <c r="AA1073" s="221"/>
      <c r="AB1073" s="221"/>
      <c r="AC1073" s="221"/>
      <c r="AD1073" s="221"/>
      <c r="AE1073" s="221"/>
      <c r="AF1073" s="221"/>
      <c r="AG1073" s="221"/>
      <c r="AH1073" s="221"/>
      <c r="AI1073" s="221"/>
      <c r="AJ1073" s="221"/>
      <c r="AK1073" s="221"/>
      <c r="AL1073" s="221"/>
      <c r="AM1073" s="221"/>
      <c r="AN1073" s="221"/>
      <c r="AO1073" s="221"/>
      <c r="AP1073" s="221"/>
      <c r="AQ1073" s="221"/>
      <c r="AR1073" s="221"/>
      <c r="AS1073" s="221"/>
      <c r="AT1073" s="221"/>
      <c r="AU1073" s="221"/>
      <c r="AV1073" s="221"/>
      <c r="AW1073" s="221"/>
      <c r="AX1073" s="221"/>
      <c r="AY1073" s="221"/>
      <c r="AZ1073" s="221"/>
      <c r="BA1073" s="221"/>
      <c r="BB1073" s="221"/>
      <c r="BC1073" s="221"/>
      <c r="BD1073" s="221"/>
      <c r="BE1073" s="221"/>
      <c r="BF1073" s="221"/>
      <c r="BG1073" s="221"/>
      <c r="BH1073" s="221"/>
      <c r="BI1073" s="221"/>
      <c r="BJ1073" s="221"/>
      <c r="BK1073" s="221"/>
      <c r="BL1073" s="221"/>
      <c r="BM1073" s="222">
        <v>184</v>
      </c>
    </row>
    <row r="1074" spans="1:65">
      <c r="A1074" s="29"/>
      <c r="B1074" s="19">
        <v>1</v>
      </c>
      <c r="C1074" s="9">
        <v>6</v>
      </c>
      <c r="D1074" s="223">
        <v>53</v>
      </c>
      <c r="E1074" s="223">
        <v>51</v>
      </c>
      <c r="F1074" s="223">
        <v>50.097910978615303</v>
      </c>
      <c r="G1074" s="223">
        <v>52.347999999999999</v>
      </c>
      <c r="H1074" s="223">
        <v>49</v>
      </c>
      <c r="I1074" s="223">
        <v>49</v>
      </c>
      <c r="J1074" s="223">
        <v>53</v>
      </c>
      <c r="K1074" s="223">
        <v>51</v>
      </c>
      <c r="L1074" s="223">
        <v>51</v>
      </c>
      <c r="M1074" s="223">
        <v>48</v>
      </c>
      <c r="N1074" s="223">
        <v>51</v>
      </c>
      <c r="O1074" s="223">
        <v>51</v>
      </c>
      <c r="P1074" s="223">
        <v>54</v>
      </c>
      <c r="Q1074" s="223">
        <v>52</v>
      </c>
      <c r="R1074" s="223">
        <v>51.263910393991047</v>
      </c>
      <c r="S1074" s="223">
        <v>49.348094743736624</v>
      </c>
      <c r="T1074" s="223">
        <v>47</v>
      </c>
      <c r="U1074" s="223">
        <v>52</v>
      </c>
      <c r="V1074" s="223">
        <v>47</v>
      </c>
      <c r="W1074" s="223">
        <v>51.591531689999997</v>
      </c>
      <c r="X1074" s="220"/>
      <c r="Y1074" s="221"/>
      <c r="Z1074" s="221"/>
      <c r="AA1074" s="221"/>
      <c r="AB1074" s="221"/>
      <c r="AC1074" s="221"/>
      <c r="AD1074" s="221"/>
      <c r="AE1074" s="221"/>
      <c r="AF1074" s="221"/>
      <c r="AG1074" s="221"/>
      <c r="AH1074" s="221"/>
      <c r="AI1074" s="221"/>
      <c r="AJ1074" s="221"/>
      <c r="AK1074" s="221"/>
      <c r="AL1074" s="221"/>
      <c r="AM1074" s="221"/>
      <c r="AN1074" s="221"/>
      <c r="AO1074" s="221"/>
      <c r="AP1074" s="221"/>
      <c r="AQ1074" s="221"/>
      <c r="AR1074" s="221"/>
      <c r="AS1074" s="221"/>
      <c r="AT1074" s="221"/>
      <c r="AU1074" s="221"/>
      <c r="AV1074" s="221"/>
      <c r="AW1074" s="221"/>
      <c r="AX1074" s="221"/>
      <c r="AY1074" s="221"/>
      <c r="AZ1074" s="221"/>
      <c r="BA1074" s="221"/>
      <c r="BB1074" s="221"/>
      <c r="BC1074" s="221"/>
      <c r="BD1074" s="221"/>
      <c r="BE1074" s="221"/>
      <c r="BF1074" s="221"/>
      <c r="BG1074" s="221"/>
      <c r="BH1074" s="221"/>
      <c r="BI1074" s="221"/>
      <c r="BJ1074" s="221"/>
      <c r="BK1074" s="221"/>
      <c r="BL1074" s="221"/>
      <c r="BM1074" s="226"/>
    </row>
    <row r="1075" spans="1:65">
      <c r="A1075" s="29"/>
      <c r="B1075" s="20" t="s">
        <v>258</v>
      </c>
      <c r="C1075" s="12"/>
      <c r="D1075" s="227">
        <v>53.166666666666664</v>
      </c>
      <c r="E1075" s="227">
        <v>51.833333333333336</v>
      </c>
      <c r="F1075" s="227">
        <v>51.212130370064152</v>
      </c>
      <c r="G1075" s="227">
        <v>52.32</v>
      </c>
      <c r="H1075" s="227">
        <v>47.166666666666664</v>
      </c>
      <c r="I1075" s="227">
        <v>52</v>
      </c>
      <c r="J1075" s="227">
        <v>54.5</v>
      </c>
      <c r="K1075" s="227">
        <v>51</v>
      </c>
      <c r="L1075" s="227">
        <v>51.166666666666664</v>
      </c>
      <c r="M1075" s="227">
        <v>48.5</v>
      </c>
      <c r="N1075" s="227">
        <v>49.5</v>
      </c>
      <c r="O1075" s="227">
        <v>50.833333333333336</v>
      </c>
      <c r="P1075" s="227">
        <v>52.833333333333336</v>
      </c>
      <c r="Q1075" s="227">
        <v>51.833333333333336</v>
      </c>
      <c r="R1075" s="227">
        <v>50.992678839243403</v>
      </c>
      <c r="S1075" s="227">
        <v>49.261137986809153</v>
      </c>
      <c r="T1075" s="227">
        <v>48.833333333333336</v>
      </c>
      <c r="U1075" s="227">
        <v>52.166666666666664</v>
      </c>
      <c r="V1075" s="227">
        <v>48.666666666666664</v>
      </c>
      <c r="W1075" s="227">
        <v>50.830591880000007</v>
      </c>
      <c r="X1075" s="220"/>
      <c r="Y1075" s="221"/>
      <c r="Z1075" s="221"/>
      <c r="AA1075" s="221"/>
      <c r="AB1075" s="221"/>
      <c r="AC1075" s="221"/>
      <c r="AD1075" s="221"/>
      <c r="AE1075" s="221"/>
      <c r="AF1075" s="221"/>
      <c r="AG1075" s="221"/>
      <c r="AH1075" s="221"/>
      <c r="AI1075" s="221"/>
      <c r="AJ1075" s="221"/>
      <c r="AK1075" s="221"/>
      <c r="AL1075" s="221"/>
      <c r="AM1075" s="221"/>
      <c r="AN1075" s="221"/>
      <c r="AO1075" s="221"/>
      <c r="AP1075" s="221"/>
      <c r="AQ1075" s="221"/>
      <c r="AR1075" s="221"/>
      <c r="AS1075" s="221"/>
      <c r="AT1075" s="221"/>
      <c r="AU1075" s="221"/>
      <c r="AV1075" s="221"/>
      <c r="AW1075" s="221"/>
      <c r="AX1075" s="221"/>
      <c r="AY1075" s="221"/>
      <c r="AZ1075" s="221"/>
      <c r="BA1075" s="221"/>
      <c r="BB1075" s="221"/>
      <c r="BC1075" s="221"/>
      <c r="BD1075" s="221"/>
      <c r="BE1075" s="221"/>
      <c r="BF1075" s="221"/>
      <c r="BG1075" s="221"/>
      <c r="BH1075" s="221"/>
      <c r="BI1075" s="221"/>
      <c r="BJ1075" s="221"/>
      <c r="BK1075" s="221"/>
      <c r="BL1075" s="221"/>
      <c r="BM1075" s="226"/>
    </row>
    <row r="1076" spans="1:65">
      <c r="A1076" s="29"/>
      <c r="B1076" s="3" t="s">
        <v>259</v>
      </c>
      <c r="C1076" s="28"/>
      <c r="D1076" s="223">
        <v>53</v>
      </c>
      <c r="E1076" s="223">
        <v>52</v>
      </c>
      <c r="F1076" s="223">
        <v>51.519503234561249</v>
      </c>
      <c r="G1076" s="223">
        <v>52.316000000000003</v>
      </c>
      <c r="H1076" s="223">
        <v>47</v>
      </c>
      <c r="I1076" s="223">
        <v>52</v>
      </c>
      <c r="J1076" s="223">
        <v>54.5</v>
      </c>
      <c r="K1076" s="223">
        <v>51</v>
      </c>
      <c r="L1076" s="223">
        <v>51</v>
      </c>
      <c r="M1076" s="223">
        <v>48.5</v>
      </c>
      <c r="N1076" s="223">
        <v>49</v>
      </c>
      <c r="O1076" s="223">
        <v>51</v>
      </c>
      <c r="P1076" s="223">
        <v>53</v>
      </c>
      <c r="Q1076" s="223">
        <v>52</v>
      </c>
      <c r="R1076" s="223">
        <v>51.061894988335112</v>
      </c>
      <c r="S1076" s="223">
        <v>49.619137035558438</v>
      </c>
      <c r="T1076" s="223">
        <v>49</v>
      </c>
      <c r="U1076" s="223">
        <v>52</v>
      </c>
      <c r="V1076" s="223">
        <v>49</v>
      </c>
      <c r="W1076" s="223">
        <v>50.802714899999998</v>
      </c>
      <c r="X1076" s="220"/>
      <c r="Y1076" s="221"/>
      <c r="Z1076" s="221"/>
      <c r="AA1076" s="221"/>
      <c r="AB1076" s="221"/>
      <c r="AC1076" s="221"/>
      <c r="AD1076" s="221"/>
      <c r="AE1076" s="221"/>
      <c r="AF1076" s="221"/>
      <c r="AG1076" s="221"/>
      <c r="AH1076" s="221"/>
      <c r="AI1076" s="221"/>
      <c r="AJ1076" s="221"/>
      <c r="AK1076" s="221"/>
      <c r="AL1076" s="221"/>
      <c r="AM1076" s="221"/>
      <c r="AN1076" s="221"/>
      <c r="AO1076" s="221"/>
      <c r="AP1076" s="221"/>
      <c r="AQ1076" s="221"/>
      <c r="AR1076" s="221"/>
      <c r="AS1076" s="221"/>
      <c r="AT1076" s="221"/>
      <c r="AU1076" s="221"/>
      <c r="AV1076" s="221"/>
      <c r="AW1076" s="221"/>
      <c r="AX1076" s="221"/>
      <c r="AY1076" s="221"/>
      <c r="AZ1076" s="221"/>
      <c r="BA1076" s="221"/>
      <c r="BB1076" s="221"/>
      <c r="BC1076" s="221"/>
      <c r="BD1076" s="221"/>
      <c r="BE1076" s="221"/>
      <c r="BF1076" s="221"/>
      <c r="BG1076" s="221"/>
      <c r="BH1076" s="221"/>
      <c r="BI1076" s="221"/>
      <c r="BJ1076" s="221"/>
      <c r="BK1076" s="221"/>
      <c r="BL1076" s="221"/>
      <c r="BM1076" s="226"/>
    </row>
    <row r="1077" spans="1:65">
      <c r="A1077" s="29"/>
      <c r="B1077" s="3" t="s">
        <v>260</v>
      </c>
      <c r="C1077" s="28"/>
      <c r="D1077" s="212">
        <v>0.40824829046386302</v>
      </c>
      <c r="E1077" s="212">
        <v>0.40824829046386302</v>
      </c>
      <c r="F1077" s="212">
        <v>1.090887103957864</v>
      </c>
      <c r="G1077" s="212">
        <v>8.5753134053514202E-2</v>
      </c>
      <c r="H1077" s="212">
        <v>2.1369760566432809</v>
      </c>
      <c r="I1077" s="212">
        <v>1.6733200530681511</v>
      </c>
      <c r="J1077" s="212">
        <v>1.0488088481701516</v>
      </c>
      <c r="K1077" s="212">
        <v>0.63245553203367588</v>
      </c>
      <c r="L1077" s="212">
        <v>0.40824829046386302</v>
      </c>
      <c r="M1077" s="212">
        <v>0.54772255750516607</v>
      </c>
      <c r="N1077" s="212">
        <v>0.83666002653407556</v>
      </c>
      <c r="O1077" s="212">
        <v>1.169045194450012</v>
      </c>
      <c r="P1077" s="212">
        <v>0.98319208025017502</v>
      </c>
      <c r="Q1077" s="212">
        <v>0.40824829046386302</v>
      </c>
      <c r="R1077" s="212">
        <v>0.31310466278887428</v>
      </c>
      <c r="S1077" s="212">
        <v>1.7609261884271012</v>
      </c>
      <c r="T1077" s="212">
        <v>1.1690451944500122</v>
      </c>
      <c r="U1077" s="212">
        <v>1.1690451944500122</v>
      </c>
      <c r="V1077" s="212">
        <v>1.0327955589886444</v>
      </c>
      <c r="W1077" s="212">
        <v>1.3374331119980973</v>
      </c>
      <c r="X1077" s="209"/>
      <c r="Y1077" s="210"/>
      <c r="Z1077" s="210"/>
      <c r="AA1077" s="210"/>
      <c r="AB1077" s="210"/>
      <c r="AC1077" s="210"/>
      <c r="AD1077" s="210"/>
      <c r="AE1077" s="210"/>
      <c r="AF1077" s="210"/>
      <c r="AG1077" s="210"/>
      <c r="AH1077" s="210"/>
      <c r="AI1077" s="210"/>
      <c r="AJ1077" s="210"/>
      <c r="AK1077" s="210"/>
      <c r="AL1077" s="210"/>
      <c r="AM1077" s="210"/>
      <c r="AN1077" s="210"/>
      <c r="AO1077" s="210"/>
      <c r="AP1077" s="210"/>
      <c r="AQ1077" s="210"/>
      <c r="AR1077" s="210"/>
      <c r="AS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F1077" s="210"/>
      <c r="BG1077" s="210"/>
      <c r="BH1077" s="210"/>
      <c r="BI1077" s="210"/>
      <c r="BJ1077" s="210"/>
      <c r="BK1077" s="210"/>
      <c r="BL1077" s="210"/>
      <c r="BM1077" s="215"/>
    </row>
    <row r="1078" spans="1:65">
      <c r="A1078" s="29"/>
      <c r="B1078" s="3" t="s">
        <v>86</v>
      </c>
      <c r="C1078" s="28"/>
      <c r="D1078" s="13">
        <v>7.6786512312952294E-3</v>
      </c>
      <c r="E1078" s="13">
        <v>7.8761728063767786E-3</v>
      </c>
      <c r="F1078" s="13">
        <v>2.1301342007743106E-2</v>
      </c>
      <c r="G1078" s="13">
        <v>1.639012501022825E-3</v>
      </c>
      <c r="H1078" s="13">
        <v>4.5306912861695005E-2</v>
      </c>
      <c r="I1078" s="13">
        <v>3.2179231789772139E-2</v>
      </c>
      <c r="J1078" s="13">
        <v>1.9244199048993608E-2</v>
      </c>
      <c r="K1078" s="13">
        <v>1.2401088863405409E-2</v>
      </c>
      <c r="L1078" s="13">
        <v>7.978793950433806E-3</v>
      </c>
      <c r="M1078" s="13">
        <v>1.1293248608353939E-2</v>
      </c>
      <c r="N1078" s="13">
        <v>1.6902222758264154E-2</v>
      </c>
      <c r="O1078" s="13">
        <v>2.2997610382623185E-2</v>
      </c>
      <c r="P1078" s="13">
        <v>1.8609313821769873E-2</v>
      </c>
      <c r="Q1078" s="13">
        <v>7.8761728063767786E-3</v>
      </c>
      <c r="R1078" s="13">
        <v>6.1401885509084564E-3</v>
      </c>
      <c r="S1078" s="13">
        <v>3.574676226315826E-2</v>
      </c>
      <c r="T1078" s="13">
        <v>2.393949203651902E-2</v>
      </c>
      <c r="U1078" s="13">
        <v>2.2409812034185538E-2</v>
      </c>
      <c r="V1078" s="13">
        <v>2.1221826554561188E-2</v>
      </c>
      <c r="W1078" s="13">
        <v>2.6311578569761424E-2</v>
      </c>
      <c r="X1078" s="149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261</v>
      </c>
      <c r="C1079" s="28"/>
      <c r="D1079" s="13">
        <v>4.3250886870039418E-2</v>
      </c>
      <c r="E1079" s="13">
        <v>1.7087855224396042E-2</v>
      </c>
      <c r="F1079" s="13">
        <v>4.8984406346115339E-3</v>
      </c>
      <c r="G1079" s="13">
        <v>2.6637361775055712E-2</v>
      </c>
      <c r="H1079" s="13">
        <v>-7.4482755535356882E-2</v>
      </c>
      <c r="I1079" s="13">
        <v>2.0358234180101409E-2</v>
      </c>
      <c r="J1079" s="13">
        <v>6.9413918515683237E-2</v>
      </c>
      <c r="K1079" s="13">
        <v>7.3596044586854426E-4</v>
      </c>
      <c r="L1079" s="13">
        <v>4.0063394015741327E-3</v>
      </c>
      <c r="M1079" s="13">
        <v>-4.8319723889713173E-2</v>
      </c>
      <c r="N1079" s="13">
        <v>-2.869745015548042E-2</v>
      </c>
      <c r="O1079" s="13">
        <v>-2.5344185098368222E-3</v>
      </c>
      <c r="P1079" s="13">
        <v>3.6710128958628685E-2</v>
      </c>
      <c r="Q1079" s="13">
        <v>1.7087855224396042E-2</v>
      </c>
      <c r="R1079" s="13">
        <v>5.9230262545040269E-4</v>
      </c>
      <c r="S1079" s="13">
        <v>-3.3384465963021137E-2</v>
      </c>
      <c r="T1079" s="13">
        <v>-4.1778965978302218E-2</v>
      </c>
      <c r="U1079" s="13">
        <v>2.3628613135806775E-2</v>
      </c>
      <c r="V1079" s="13">
        <v>-4.5049344934007807E-2</v>
      </c>
      <c r="W1079" s="13">
        <v>-2.5882120575729806E-3</v>
      </c>
      <c r="X1079" s="149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262</v>
      </c>
      <c r="C1080" s="46"/>
      <c r="D1080" s="44">
        <v>1.21</v>
      </c>
      <c r="E1080" s="44">
        <v>0.44</v>
      </c>
      <c r="F1080" s="44">
        <v>7.0000000000000007E-2</v>
      </c>
      <c r="G1080" s="44">
        <v>0.72</v>
      </c>
      <c r="H1080" s="44">
        <v>2.2799999999999998</v>
      </c>
      <c r="I1080" s="44">
        <v>0.53</v>
      </c>
      <c r="J1080" s="44">
        <v>1.99</v>
      </c>
      <c r="K1080" s="44">
        <v>0.05</v>
      </c>
      <c r="L1080" s="44">
        <v>0.05</v>
      </c>
      <c r="M1080" s="44">
        <v>1.5</v>
      </c>
      <c r="N1080" s="44">
        <v>0.92</v>
      </c>
      <c r="O1080" s="44">
        <v>0.15</v>
      </c>
      <c r="P1080" s="44">
        <v>1.02</v>
      </c>
      <c r="Q1080" s="44">
        <v>0.44</v>
      </c>
      <c r="R1080" s="44">
        <v>0.05</v>
      </c>
      <c r="S1080" s="44">
        <v>1.06</v>
      </c>
      <c r="T1080" s="44">
        <v>1.31</v>
      </c>
      <c r="U1080" s="44">
        <v>0.63</v>
      </c>
      <c r="V1080" s="44">
        <v>1.4</v>
      </c>
      <c r="W1080" s="44">
        <v>0.15</v>
      </c>
      <c r="X1080" s="149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BM1081" s="55"/>
    </row>
    <row r="1082" spans="1:65" ht="15">
      <c r="B1082" s="8" t="s">
        <v>621</v>
      </c>
      <c r="BM1082" s="27" t="s">
        <v>66</v>
      </c>
    </row>
    <row r="1083" spans="1:65" ht="15">
      <c r="A1083" s="24" t="s">
        <v>35</v>
      </c>
      <c r="B1083" s="18" t="s">
        <v>111</v>
      </c>
      <c r="C1083" s="15" t="s">
        <v>112</v>
      </c>
      <c r="D1083" s="16" t="s">
        <v>223</v>
      </c>
      <c r="E1083" s="17" t="s">
        <v>223</v>
      </c>
      <c r="F1083" s="17" t="s">
        <v>223</v>
      </c>
      <c r="G1083" s="17" t="s">
        <v>223</v>
      </c>
      <c r="H1083" s="17" t="s">
        <v>223</v>
      </c>
      <c r="I1083" s="17" t="s">
        <v>223</v>
      </c>
      <c r="J1083" s="17" t="s">
        <v>223</v>
      </c>
      <c r="K1083" s="17" t="s">
        <v>223</v>
      </c>
      <c r="L1083" s="17" t="s">
        <v>223</v>
      </c>
      <c r="M1083" s="17" t="s">
        <v>223</v>
      </c>
      <c r="N1083" s="17" t="s">
        <v>223</v>
      </c>
      <c r="O1083" s="17" t="s">
        <v>223</v>
      </c>
      <c r="P1083" s="17" t="s">
        <v>223</v>
      </c>
      <c r="Q1083" s="17" t="s">
        <v>223</v>
      </c>
      <c r="R1083" s="17" t="s">
        <v>223</v>
      </c>
      <c r="S1083" s="17" t="s">
        <v>223</v>
      </c>
      <c r="T1083" s="17" t="s">
        <v>223</v>
      </c>
      <c r="U1083" s="17" t="s">
        <v>223</v>
      </c>
      <c r="V1083" s="14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224</v>
      </c>
      <c r="C1084" s="9" t="s">
        <v>224</v>
      </c>
      <c r="D1084" s="147" t="s">
        <v>226</v>
      </c>
      <c r="E1084" s="148" t="s">
        <v>227</v>
      </c>
      <c r="F1084" s="148" t="s">
        <v>230</v>
      </c>
      <c r="G1084" s="148" t="s">
        <v>231</v>
      </c>
      <c r="H1084" s="148" t="s">
        <v>232</v>
      </c>
      <c r="I1084" s="148" t="s">
        <v>234</v>
      </c>
      <c r="J1084" s="148" t="s">
        <v>235</v>
      </c>
      <c r="K1084" s="148" t="s">
        <v>236</v>
      </c>
      <c r="L1084" s="148" t="s">
        <v>237</v>
      </c>
      <c r="M1084" s="148" t="s">
        <v>264</v>
      </c>
      <c r="N1084" s="148" t="s">
        <v>238</v>
      </c>
      <c r="O1084" s="148" t="s">
        <v>240</v>
      </c>
      <c r="P1084" s="148" t="s">
        <v>241</v>
      </c>
      <c r="Q1084" s="148" t="s">
        <v>243</v>
      </c>
      <c r="R1084" s="148" t="s">
        <v>244</v>
      </c>
      <c r="S1084" s="148" t="s">
        <v>245</v>
      </c>
      <c r="T1084" s="148" t="s">
        <v>246</v>
      </c>
      <c r="U1084" s="148" t="s">
        <v>249</v>
      </c>
      <c r="V1084" s="14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312</v>
      </c>
      <c r="E1085" s="11" t="s">
        <v>266</v>
      </c>
      <c r="F1085" s="11" t="s">
        <v>312</v>
      </c>
      <c r="G1085" s="11" t="s">
        <v>266</v>
      </c>
      <c r="H1085" s="11" t="s">
        <v>313</v>
      </c>
      <c r="I1085" s="11" t="s">
        <v>266</v>
      </c>
      <c r="J1085" s="11" t="s">
        <v>266</v>
      </c>
      <c r="K1085" s="11" t="s">
        <v>266</v>
      </c>
      <c r="L1085" s="11" t="s">
        <v>266</v>
      </c>
      <c r="M1085" s="11" t="s">
        <v>266</v>
      </c>
      <c r="N1085" s="11" t="s">
        <v>266</v>
      </c>
      <c r="O1085" s="11" t="s">
        <v>266</v>
      </c>
      <c r="P1085" s="11" t="s">
        <v>266</v>
      </c>
      <c r="Q1085" s="11" t="s">
        <v>312</v>
      </c>
      <c r="R1085" s="11" t="s">
        <v>312</v>
      </c>
      <c r="S1085" s="11" t="s">
        <v>266</v>
      </c>
      <c r="T1085" s="11" t="s">
        <v>312</v>
      </c>
      <c r="U1085" s="11" t="s">
        <v>313</v>
      </c>
      <c r="V1085" s="14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 t="s">
        <v>314</v>
      </c>
      <c r="E1086" s="25" t="s">
        <v>315</v>
      </c>
      <c r="F1086" s="25" t="s">
        <v>315</v>
      </c>
      <c r="G1086" s="25" t="s">
        <v>315</v>
      </c>
      <c r="H1086" s="25" t="s">
        <v>314</v>
      </c>
      <c r="I1086" s="25" t="s">
        <v>315</v>
      </c>
      <c r="J1086" s="25" t="s">
        <v>315</v>
      </c>
      <c r="K1086" s="25" t="s">
        <v>315</v>
      </c>
      <c r="L1086" s="25" t="s">
        <v>315</v>
      </c>
      <c r="M1086" s="25" t="s">
        <v>315</v>
      </c>
      <c r="N1086" s="25" t="s">
        <v>117</v>
      </c>
      <c r="O1086" s="25" t="s">
        <v>315</v>
      </c>
      <c r="P1086" s="25" t="s">
        <v>316</v>
      </c>
      <c r="Q1086" s="25" t="s">
        <v>314</v>
      </c>
      <c r="R1086" s="25" t="s">
        <v>317</v>
      </c>
      <c r="S1086" s="25" t="s">
        <v>317</v>
      </c>
      <c r="T1086" s="25" t="s">
        <v>317</v>
      </c>
      <c r="U1086" s="25" t="s">
        <v>316</v>
      </c>
      <c r="V1086" s="14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</v>
      </c>
    </row>
    <row r="1087" spans="1:65">
      <c r="A1087" s="29"/>
      <c r="B1087" s="18">
        <v>1</v>
      </c>
      <c r="C1087" s="14">
        <v>1</v>
      </c>
      <c r="D1087" s="143">
        <v>0.9</v>
      </c>
      <c r="E1087" s="143">
        <v>1.56</v>
      </c>
      <c r="F1087" s="143">
        <v>1.2</v>
      </c>
      <c r="G1087" s="21">
        <v>0.97000000000000008</v>
      </c>
      <c r="H1087" s="143" t="s">
        <v>106</v>
      </c>
      <c r="I1087" s="21">
        <v>1.1100000000000001</v>
      </c>
      <c r="J1087" s="21">
        <v>1.05</v>
      </c>
      <c r="K1087" s="21">
        <v>0.97000000000000008</v>
      </c>
      <c r="L1087" s="21">
        <v>1.1000000000000001</v>
      </c>
      <c r="M1087" s="21">
        <v>0.96</v>
      </c>
      <c r="N1087" s="21">
        <v>0.95</v>
      </c>
      <c r="O1087" s="143">
        <v>0.8</v>
      </c>
      <c r="P1087" s="21">
        <v>1.0511835691472644</v>
      </c>
      <c r="Q1087" s="21">
        <v>1.1097661864597581</v>
      </c>
      <c r="R1087" s="143">
        <v>1.1000000000000001</v>
      </c>
      <c r="S1087" s="21">
        <v>1.26</v>
      </c>
      <c r="T1087" s="143">
        <v>0.9</v>
      </c>
      <c r="U1087" s="143">
        <v>10.869836510000001</v>
      </c>
      <c r="V1087" s="14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44">
        <v>0.9</v>
      </c>
      <c r="E1088" s="144">
        <v>1.47</v>
      </c>
      <c r="F1088" s="144">
        <v>1.2</v>
      </c>
      <c r="G1088" s="11">
        <v>1.04</v>
      </c>
      <c r="H1088" s="144" t="s">
        <v>106</v>
      </c>
      <c r="I1088" s="11">
        <v>1.02</v>
      </c>
      <c r="J1088" s="11">
        <v>1.18</v>
      </c>
      <c r="K1088" s="11">
        <v>1.07</v>
      </c>
      <c r="L1088" s="11">
        <v>1.08</v>
      </c>
      <c r="M1088" s="11">
        <v>0.9900000000000001</v>
      </c>
      <c r="N1088" s="11">
        <v>0.94</v>
      </c>
      <c r="O1088" s="144">
        <v>0.8</v>
      </c>
      <c r="P1088" s="11">
        <v>0.99668285353115815</v>
      </c>
      <c r="Q1088" s="11">
        <v>0.90381309858557335</v>
      </c>
      <c r="R1088" s="144">
        <v>1.1000000000000001</v>
      </c>
      <c r="S1088" s="11">
        <v>1.23</v>
      </c>
      <c r="T1088" s="144">
        <v>1</v>
      </c>
      <c r="U1088" s="144">
        <v>14.095972789999999</v>
      </c>
      <c r="V1088" s="14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 t="e">
        <v>#N/A</v>
      </c>
    </row>
    <row r="1089" spans="1:65">
      <c r="A1089" s="29"/>
      <c r="B1089" s="19">
        <v>1</v>
      </c>
      <c r="C1089" s="9">
        <v>3</v>
      </c>
      <c r="D1089" s="144">
        <v>0.9</v>
      </c>
      <c r="E1089" s="144">
        <v>1.6</v>
      </c>
      <c r="F1089" s="144">
        <v>1.9</v>
      </c>
      <c r="G1089" s="11">
        <v>0.96</v>
      </c>
      <c r="H1089" s="144" t="s">
        <v>106</v>
      </c>
      <c r="I1089" s="11">
        <v>1.06</v>
      </c>
      <c r="J1089" s="11">
        <v>1.1100000000000001</v>
      </c>
      <c r="K1089" s="11">
        <v>1.2</v>
      </c>
      <c r="L1089" s="11">
        <v>1.0900000000000001</v>
      </c>
      <c r="M1089" s="11">
        <v>1.07</v>
      </c>
      <c r="N1089" s="11">
        <v>0.96</v>
      </c>
      <c r="O1089" s="144">
        <v>0.8</v>
      </c>
      <c r="P1089" s="11">
        <v>0.96937989073525244</v>
      </c>
      <c r="Q1089" s="11">
        <v>0.89967130319148036</v>
      </c>
      <c r="R1089" s="144">
        <v>1.1000000000000001</v>
      </c>
      <c r="S1089" s="11">
        <v>1.27</v>
      </c>
      <c r="T1089" s="144">
        <v>1</v>
      </c>
      <c r="U1089" s="144">
        <v>12.1948135</v>
      </c>
      <c r="V1089" s="14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44">
        <v>0.9</v>
      </c>
      <c r="E1090" s="144">
        <v>1.59</v>
      </c>
      <c r="F1090" s="144">
        <v>1.2</v>
      </c>
      <c r="G1090" s="11">
        <v>1.03</v>
      </c>
      <c r="H1090" s="144" t="s">
        <v>106</v>
      </c>
      <c r="I1090" s="11">
        <v>1.06</v>
      </c>
      <c r="J1090" s="11">
        <v>1.07</v>
      </c>
      <c r="K1090" s="11">
        <v>1.1000000000000001</v>
      </c>
      <c r="L1090" s="11">
        <v>1.1000000000000001</v>
      </c>
      <c r="M1090" s="11">
        <v>1.03</v>
      </c>
      <c r="N1090" s="11">
        <v>0.9900000000000001</v>
      </c>
      <c r="O1090" s="144">
        <v>0.9</v>
      </c>
      <c r="P1090" s="11">
        <v>0.99671674301776736</v>
      </c>
      <c r="Q1090" s="11">
        <v>1.0951253887107064</v>
      </c>
      <c r="R1090" s="144">
        <v>1.1000000000000001</v>
      </c>
      <c r="S1090" s="11">
        <v>1.24</v>
      </c>
      <c r="T1090" s="144">
        <v>1</v>
      </c>
      <c r="U1090" s="144">
        <v>10.89978707</v>
      </c>
      <c r="V1090" s="149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1.0588985584707349</v>
      </c>
    </row>
    <row r="1091" spans="1:65">
      <c r="A1091" s="29"/>
      <c r="B1091" s="19">
        <v>1</v>
      </c>
      <c r="C1091" s="9">
        <v>5</v>
      </c>
      <c r="D1091" s="144">
        <v>0.9</v>
      </c>
      <c r="E1091" s="144">
        <v>1.66</v>
      </c>
      <c r="F1091" s="144">
        <v>1.2</v>
      </c>
      <c r="G1091" s="11">
        <v>1.05</v>
      </c>
      <c r="H1091" s="144" t="s">
        <v>106</v>
      </c>
      <c r="I1091" s="11">
        <v>1.06</v>
      </c>
      <c r="J1091" s="11">
        <v>1.07</v>
      </c>
      <c r="K1091" s="11">
        <v>1.22</v>
      </c>
      <c r="L1091" s="11">
        <v>1.07</v>
      </c>
      <c r="M1091" s="11">
        <v>1.01</v>
      </c>
      <c r="N1091" s="11">
        <v>0.97000000000000008</v>
      </c>
      <c r="O1091" s="144">
        <v>0.8</v>
      </c>
      <c r="P1091" s="11">
        <v>0.94194828729712787</v>
      </c>
      <c r="Q1091" s="11">
        <v>0.94292178255902936</v>
      </c>
      <c r="R1091" s="144">
        <v>1.1000000000000001</v>
      </c>
      <c r="S1091" s="11">
        <v>1.35</v>
      </c>
      <c r="T1091" s="144">
        <v>1</v>
      </c>
      <c r="U1091" s="144">
        <v>12.924239979999999</v>
      </c>
      <c r="V1091" s="14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185</v>
      </c>
    </row>
    <row r="1092" spans="1:65">
      <c r="A1092" s="29"/>
      <c r="B1092" s="19">
        <v>1</v>
      </c>
      <c r="C1092" s="9">
        <v>6</v>
      </c>
      <c r="D1092" s="144">
        <v>0.9</v>
      </c>
      <c r="E1092" s="144">
        <v>1.65</v>
      </c>
      <c r="F1092" s="144">
        <v>1.3</v>
      </c>
      <c r="G1092" s="11">
        <v>1</v>
      </c>
      <c r="H1092" s="144" t="s">
        <v>106</v>
      </c>
      <c r="I1092" s="11">
        <v>1.1399999999999999</v>
      </c>
      <c r="J1092" s="11">
        <v>1.08</v>
      </c>
      <c r="K1092" s="11">
        <v>1.1399999999999999</v>
      </c>
      <c r="L1092" s="11">
        <v>1.08</v>
      </c>
      <c r="M1092" s="11">
        <v>0.97000000000000008</v>
      </c>
      <c r="N1092" s="11">
        <v>0.96</v>
      </c>
      <c r="O1092" s="144">
        <v>0.8</v>
      </c>
      <c r="P1092" s="11">
        <v>0.99610179773903784</v>
      </c>
      <c r="Q1092" s="11">
        <v>0.88060260726994133</v>
      </c>
      <c r="R1092" s="144">
        <v>1</v>
      </c>
      <c r="S1092" s="11">
        <v>1.32</v>
      </c>
      <c r="T1092" s="144">
        <v>1</v>
      </c>
      <c r="U1092" s="144">
        <v>15.134168880000001</v>
      </c>
      <c r="V1092" s="149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258</v>
      </c>
      <c r="C1093" s="12"/>
      <c r="D1093" s="22">
        <v>0.9</v>
      </c>
      <c r="E1093" s="22">
        <v>1.5883333333333336</v>
      </c>
      <c r="F1093" s="22">
        <v>1.3333333333333333</v>
      </c>
      <c r="G1093" s="22">
        <v>1.0083333333333333</v>
      </c>
      <c r="H1093" s="22" t="s">
        <v>626</v>
      </c>
      <c r="I1093" s="22">
        <v>1.075</v>
      </c>
      <c r="J1093" s="22">
        <v>1.0933333333333335</v>
      </c>
      <c r="K1093" s="22">
        <v>1.1166666666666665</v>
      </c>
      <c r="L1093" s="22">
        <v>1.0866666666666669</v>
      </c>
      <c r="M1093" s="22">
        <v>1.0050000000000001</v>
      </c>
      <c r="N1093" s="22">
        <v>0.96166666666666656</v>
      </c>
      <c r="O1093" s="22">
        <v>0.81666666666666676</v>
      </c>
      <c r="P1093" s="22">
        <v>0.99200219024460123</v>
      </c>
      <c r="Q1093" s="22">
        <v>0.97198339446274817</v>
      </c>
      <c r="R1093" s="22">
        <v>1.0833333333333333</v>
      </c>
      <c r="S1093" s="22">
        <v>1.2783333333333333</v>
      </c>
      <c r="T1093" s="22">
        <v>0.98333333333333339</v>
      </c>
      <c r="U1093" s="22">
        <v>12.686469788333333</v>
      </c>
      <c r="V1093" s="14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259</v>
      </c>
      <c r="C1094" s="28"/>
      <c r="D1094" s="11">
        <v>0.9</v>
      </c>
      <c r="E1094" s="11">
        <v>1.5950000000000002</v>
      </c>
      <c r="F1094" s="11">
        <v>1.2</v>
      </c>
      <c r="G1094" s="11">
        <v>1.0150000000000001</v>
      </c>
      <c r="H1094" s="11" t="s">
        <v>626</v>
      </c>
      <c r="I1094" s="11">
        <v>1.06</v>
      </c>
      <c r="J1094" s="11">
        <v>1.0750000000000002</v>
      </c>
      <c r="K1094" s="11">
        <v>1.1200000000000001</v>
      </c>
      <c r="L1094" s="11">
        <v>1.085</v>
      </c>
      <c r="M1094" s="11">
        <v>1</v>
      </c>
      <c r="N1094" s="11">
        <v>0.96</v>
      </c>
      <c r="O1094" s="11">
        <v>0.8</v>
      </c>
      <c r="P1094" s="11">
        <v>0.99639232563509794</v>
      </c>
      <c r="Q1094" s="11">
        <v>0.92336744057230136</v>
      </c>
      <c r="R1094" s="11">
        <v>1.1000000000000001</v>
      </c>
      <c r="S1094" s="11">
        <v>1.2650000000000001</v>
      </c>
      <c r="T1094" s="11">
        <v>1</v>
      </c>
      <c r="U1094" s="11">
        <v>12.559526739999999</v>
      </c>
      <c r="V1094" s="149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260</v>
      </c>
      <c r="C1095" s="28"/>
      <c r="D1095" s="23">
        <v>0</v>
      </c>
      <c r="E1095" s="23">
        <v>6.9113433330045645E-2</v>
      </c>
      <c r="F1095" s="23">
        <v>0.28047578623950148</v>
      </c>
      <c r="G1095" s="23">
        <v>3.7638632635454063E-2</v>
      </c>
      <c r="H1095" s="23" t="s">
        <v>626</v>
      </c>
      <c r="I1095" s="23">
        <v>4.2778499272414845E-2</v>
      </c>
      <c r="J1095" s="23">
        <v>4.6761807778000444E-2</v>
      </c>
      <c r="K1095" s="23">
        <v>9.1796877216311981E-2</v>
      </c>
      <c r="L1095" s="23">
        <v>1.2110601416389978E-2</v>
      </c>
      <c r="M1095" s="23">
        <v>4.0865633483405106E-2</v>
      </c>
      <c r="N1095" s="23">
        <v>1.7224014243685148E-2</v>
      </c>
      <c r="O1095" s="23">
        <v>4.0824829046386291E-2</v>
      </c>
      <c r="P1095" s="23">
        <v>3.6278201836496479E-2</v>
      </c>
      <c r="Q1095" s="23">
        <v>0.10316908631589274</v>
      </c>
      <c r="R1095" s="23">
        <v>4.0824829046386339E-2</v>
      </c>
      <c r="S1095" s="23">
        <v>4.7081489639418488E-2</v>
      </c>
      <c r="T1095" s="23">
        <v>4.0824829046386298E-2</v>
      </c>
      <c r="U1095" s="23">
        <v>1.7186379333003872</v>
      </c>
      <c r="V1095" s="199"/>
      <c r="W1095" s="200"/>
      <c r="X1095" s="200"/>
      <c r="Y1095" s="200"/>
      <c r="Z1095" s="200"/>
      <c r="AA1095" s="200"/>
      <c r="AB1095" s="200"/>
      <c r="AC1095" s="200"/>
      <c r="AD1095" s="200"/>
      <c r="AE1095" s="200"/>
      <c r="AF1095" s="200"/>
      <c r="AG1095" s="200"/>
      <c r="AH1095" s="200"/>
      <c r="AI1095" s="200"/>
      <c r="AJ1095" s="200"/>
      <c r="AK1095" s="200"/>
      <c r="AL1095" s="200"/>
      <c r="AM1095" s="200"/>
      <c r="AN1095" s="200"/>
      <c r="AO1095" s="200"/>
      <c r="AP1095" s="200"/>
      <c r="AQ1095" s="200"/>
      <c r="AR1095" s="200"/>
      <c r="AS1095" s="200"/>
      <c r="AT1095" s="200"/>
      <c r="AU1095" s="200"/>
      <c r="AV1095" s="200"/>
      <c r="AW1095" s="200"/>
      <c r="AX1095" s="200"/>
      <c r="AY1095" s="200"/>
      <c r="AZ1095" s="200"/>
      <c r="BA1095" s="200"/>
      <c r="BB1095" s="200"/>
      <c r="BC1095" s="200"/>
      <c r="BD1095" s="200"/>
      <c r="BE1095" s="200"/>
      <c r="BF1095" s="200"/>
      <c r="BG1095" s="200"/>
      <c r="BH1095" s="200"/>
      <c r="BI1095" s="200"/>
      <c r="BJ1095" s="200"/>
      <c r="BK1095" s="200"/>
      <c r="BL1095" s="200"/>
      <c r="BM1095" s="56"/>
    </row>
    <row r="1096" spans="1:65">
      <c r="A1096" s="29"/>
      <c r="B1096" s="3" t="s">
        <v>86</v>
      </c>
      <c r="C1096" s="28"/>
      <c r="D1096" s="13">
        <v>0</v>
      </c>
      <c r="E1096" s="13">
        <v>4.3513179431298406E-2</v>
      </c>
      <c r="F1096" s="13">
        <v>0.21035683967962612</v>
      </c>
      <c r="G1096" s="13">
        <v>3.7327569555822213E-2</v>
      </c>
      <c r="H1096" s="13" t="s">
        <v>626</v>
      </c>
      <c r="I1096" s="13">
        <v>3.9793952811548697E-2</v>
      </c>
      <c r="J1096" s="13">
        <v>4.2769946138415033E-2</v>
      </c>
      <c r="K1096" s="13">
        <v>8.2206158701174925E-2</v>
      </c>
      <c r="L1096" s="13">
        <v>1.1144725229806727E-2</v>
      </c>
      <c r="M1096" s="13">
        <v>4.0662321874034929E-2</v>
      </c>
      <c r="N1096" s="13">
        <v>1.7910586735201194E-2</v>
      </c>
      <c r="O1096" s="13">
        <v>4.9989586587411781E-2</v>
      </c>
      <c r="P1096" s="13">
        <v>3.6570687235631248E-2</v>
      </c>
      <c r="Q1096" s="13">
        <v>0.10614284863674875</v>
      </c>
      <c r="R1096" s="13">
        <v>3.7684457581279703E-2</v>
      </c>
      <c r="S1096" s="13">
        <v>3.6830369991722414E-2</v>
      </c>
      <c r="T1096" s="13">
        <v>4.1516775301409792E-2</v>
      </c>
      <c r="U1096" s="13">
        <v>0.13547014748585712</v>
      </c>
      <c r="V1096" s="149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261</v>
      </c>
      <c r="C1097" s="28"/>
      <c r="D1097" s="13">
        <v>-0.15006022739346891</v>
      </c>
      <c r="E1097" s="13">
        <v>0.49998630239634134</v>
      </c>
      <c r="F1097" s="13">
        <v>0.25917003349115708</v>
      </c>
      <c r="G1097" s="13">
        <v>-4.7752662172312443E-2</v>
      </c>
      <c r="H1097" s="13" t="s">
        <v>626</v>
      </c>
      <c r="I1097" s="13">
        <v>1.5205839502245411E-2</v>
      </c>
      <c r="J1097" s="13">
        <v>3.2519427462749162E-2</v>
      </c>
      <c r="K1097" s="13">
        <v>5.4554903048843917E-2</v>
      </c>
      <c r="L1097" s="13">
        <v>2.6223577295293232E-2</v>
      </c>
      <c r="M1097" s="13">
        <v>-5.0900587256040186E-2</v>
      </c>
      <c r="N1097" s="13">
        <v>-9.1823613344502952E-2</v>
      </c>
      <c r="O1097" s="13">
        <v>-0.22875835448666615</v>
      </c>
      <c r="P1097" s="13">
        <v>-6.3175426664803136E-2</v>
      </c>
      <c r="Q1097" s="13">
        <v>-8.2080727481119498E-2</v>
      </c>
      <c r="R1097" s="13">
        <v>2.3075652211565156E-2</v>
      </c>
      <c r="S1097" s="13">
        <v>0.20722926960964694</v>
      </c>
      <c r="T1097" s="13">
        <v>-7.1362100300271458E-2</v>
      </c>
      <c r="U1097" s="13">
        <v>10.980816941195178</v>
      </c>
      <c r="V1097" s="149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262</v>
      </c>
      <c r="C1098" s="46"/>
      <c r="D1098" s="44" t="s">
        <v>263</v>
      </c>
      <c r="E1098" s="44">
        <v>4.62</v>
      </c>
      <c r="F1098" s="44" t="s">
        <v>263</v>
      </c>
      <c r="G1098" s="44">
        <v>0.6</v>
      </c>
      <c r="H1098" s="44">
        <v>0.67</v>
      </c>
      <c r="I1098" s="44">
        <v>0</v>
      </c>
      <c r="J1098" s="44">
        <v>0.16</v>
      </c>
      <c r="K1098" s="44">
        <v>0.37</v>
      </c>
      <c r="L1098" s="44">
        <v>0.1</v>
      </c>
      <c r="M1098" s="44">
        <v>0.63</v>
      </c>
      <c r="N1098" s="44">
        <v>1.02</v>
      </c>
      <c r="O1098" s="44" t="s">
        <v>263</v>
      </c>
      <c r="P1098" s="44">
        <v>0.75</v>
      </c>
      <c r="Q1098" s="44">
        <v>0.93</v>
      </c>
      <c r="R1098" s="44" t="s">
        <v>263</v>
      </c>
      <c r="S1098" s="44">
        <v>1.83</v>
      </c>
      <c r="T1098" s="44" t="s">
        <v>263</v>
      </c>
      <c r="U1098" s="44">
        <v>104.4</v>
      </c>
      <c r="V1098" s="149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 t="s">
        <v>331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BM1099" s="55"/>
    </row>
    <row r="1100" spans="1:65">
      <c r="BM1100" s="55"/>
    </row>
    <row r="1101" spans="1:65" ht="15">
      <c r="B1101" s="8" t="s">
        <v>622</v>
      </c>
      <c r="BM1101" s="27" t="s">
        <v>66</v>
      </c>
    </row>
    <row r="1102" spans="1:65" ht="15">
      <c r="A1102" s="24" t="s">
        <v>38</v>
      </c>
      <c r="B1102" s="18" t="s">
        <v>111</v>
      </c>
      <c r="C1102" s="15" t="s">
        <v>112</v>
      </c>
      <c r="D1102" s="16" t="s">
        <v>223</v>
      </c>
      <c r="E1102" s="17" t="s">
        <v>223</v>
      </c>
      <c r="F1102" s="17" t="s">
        <v>223</v>
      </c>
      <c r="G1102" s="17" t="s">
        <v>223</v>
      </c>
      <c r="H1102" s="17" t="s">
        <v>223</v>
      </c>
      <c r="I1102" s="17" t="s">
        <v>223</v>
      </c>
      <c r="J1102" s="17" t="s">
        <v>223</v>
      </c>
      <c r="K1102" s="17" t="s">
        <v>223</v>
      </c>
      <c r="L1102" s="17" t="s">
        <v>223</v>
      </c>
      <c r="M1102" s="17" t="s">
        <v>223</v>
      </c>
      <c r="N1102" s="17" t="s">
        <v>223</v>
      </c>
      <c r="O1102" s="17" t="s">
        <v>223</v>
      </c>
      <c r="P1102" s="17" t="s">
        <v>223</v>
      </c>
      <c r="Q1102" s="17" t="s">
        <v>223</v>
      </c>
      <c r="R1102" s="17" t="s">
        <v>223</v>
      </c>
      <c r="S1102" s="17" t="s">
        <v>223</v>
      </c>
      <c r="T1102" s="17" t="s">
        <v>223</v>
      </c>
      <c r="U1102" s="149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224</v>
      </c>
      <c r="C1103" s="9" t="s">
        <v>224</v>
      </c>
      <c r="D1103" s="147" t="s">
        <v>226</v>
      </c>
      <c r="E1103" s="148" t="s">
        <v>227</v>
      </c>
      <c r="F1103" s="148" t="s">
        <v>228</v>
      </c>
      <c r="G1103" s="148" t="s">
        <v>229</v>
      </c>
      <c r="H1103" s="148" t="s">
        <v>230</v>
      </c>
      <c r="I1103" s="148" t="s">
        <v>234</v>
      </c>
      <c r="J1103" s="148" t="s">
        <v>235</v>
      </c>
      <c r="K1103" s="148" t="s">
        <v>236</v>
      </c>
      <c r="L1103" s="148" t="s">
        <v>237</v>
      </c>
      <c r="M1103" s="148" t="s">
        <v>264</v>
      </c>
      <c r="N1103" s="148" t="s">
        <v>238</v>
      </c>
      <c r="O1103" s="148" t="s">
        <v>241</v>
      </c>
      <c r="P1103" s="148" t="s">
        <v>243</v>
      </c>
      <c r="Q1103" s="148" t="s">
        <v>244</v>
      </c>
      <c r="R1103" s="148" t="s">
        <v>245</v>
      </c>
      <c r="S1103" s="148" t="s">
        <v>246</v>
      </c>
      <c r="T1103" s="148" t="s">
        <v>249</v>
      </c>
      <c r="U1103" s="149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312</v>
      </c>
      <c r="E1104" s="11" t="s">
        <v>266</v>
      </c>
      <c r="F1104" s="11" t="s">
        <v>266</v>
      </c>
      <c r="G1104" s="11" t="s">
        <v>266</v>
      </c>
      <c r="H1104" s="11" t="s">
        <v>312</v>
      </c>
      <c r="I1104" s="11" t="s">
        <v>266</v>
      </c>
      <c r="J1104" s="11" t="s">
        <v>266</v>
      </c>
      <c r="K1104" s="11" t="s">
        <v>266</v>
      </c>
      <c r="L1104" s="11" t="s">
        <v>266</v>
      </c>
      <c r="M1104" s="11" t="s">
        <v>266</v>
      </c>
      <c r="N1104" s="11" t="s">
        <v>266</v>
      </c>
      <c r="O1104" s="11" t="s">
        <v>266</v>
      </c>
      <c r="P1104" s="11" t="s">
        <v>312</v>
      </c>
      <c r="Q1104" s="11" t="s">
        <v>312</v>
      </c>
      <c r="R1104" s="11" t="s">
        <v>266</v>
      </c>
      <c r="S1104" s="11" t="s">
        <v>312</v>
      </c>
      <c r="T1104" s="11" t="s">
        <v>313</v>
      </c>
      <c r="U1104" s="149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 t="s">
        <v>314</v>
      </c>
      <c r="E1105" s="25" t="s">
        <v>315</v>
      </c>
      <c r="F1105" s="25" t="s">
        <v>316</v>
      </c>
      <c r="G1105" s="25" t="s">
        <v>317</v>
      </c>
      <c r="H1105" s="25" t="s">
        <v>315</v>
      </c>
      <c r="I1105" s="25" t="s">
        <v>315</v>
      </c>
      <c r="J1105" s="25" t="s">
        <v>315</v>
      </c>
      <c r="K1105" s="25" t="s">
        <v>315</v>
      </c>
      <c r="L1105" s="25" t="s">
        <v>315</v>
      </c>
      <c r="M1105" s="25" t="s">
        <v>315</v>
      </c>
      <c r="N1105" s="25" t="s">
        <v>117</v>
      </c>
      <c r="O1105" s="25" t="s">
        <v>316</v>
      </c>
      <c r="P1105" s="25" t="s">
        <v>314</v>
      </c>
      <c r="Q1105" s="25" t="s">
        <v>317</v>
      </c>
      <c r="R1105" s="25" t="s">
        <v>317</v>
      </c>
      <c r="S1105" s="25" t="s">
        <v>317</v>
      </c>
      <c r="T1105" s="25" t="s">
        <v>316</v>
      </c>
      <c r="U1105" s="149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3</v>
      </c>
    </row>
    <row r="1106" spans="1:65">
      <c r="A1106" s="29"/>
      <c r="B1106" s="18">
        <v>1</v>
      </c>
      <c r="C1106" s="14">
        <v>1</v>
      </c>
      <c r="D1106" s="21">
        <v>4.4000000000000004</v>
      </c>
      <c r="E1106" s="21">
        <v>4.5</v>
      </c>
      <c r="F1106" s="143">
        <v>4.9079158664753786</v>
      </c>
      <c r="G1106" s="21">
        <v>3.9101735278277001</v>
      </c>
      <c r="H1106" s="21">
        <v>5.05</v>
      </c>
      <c r="I1106" s="21">
        <v>3.64</v>
      </c>
      <c r="J1106" s="21">
        <v>3.95</v>
      </c>
      <c r="K1106" s="21">
        <v>3.76</v>
      </c>
      <c r="L1106" s="21">
        <v>4.41</v>
      </c>
      <c r="M1106" s="21">
        <v>4.1100000000000003</v>
      </c>
      <c r="N1106" s="21">
        <v>4.3099999999999996</v>
      </c>
      <c r="O1106" s="21">
        <v>3.9052819693957241</v>
      </c>
      <c r="P1106" s="21">
        <v>3.8496579580991046</v>
      </c>
      <c r="Q1106" s="21">
        <v>3.79</v>
      </c>
      <c r="R1106" s="21">
        <v>3.66</v>
      </c>
      <c r="S1106" s="21">
        <v>3.7</v>
      </c>
      <c r="T1106" s="21">
        <v>3.9949951719999999</v>
      </c>
      <c r="U1106" s="149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4.51</v>
      </c>
      <c r="E1107" s="11">
        <v>4.2</v>
      </c>
      <c r="F1107" s="144">
        <v>4.7548518208406003</v>
      </c>
      <c r="G1107" s="11">
        <v>3.9439157529145294</v>
      </c>
      <c r="H1107" s="11">
        <v>4.47</v>
      </c>
      <c r="I1107" s="11">
        <v>3.74</v>
      </c>
      <c r="J1107" s="11">
        <v>4.08</v>
      </c>
      <c r="K1107" s="11">
        <v>4.17</v>
      </c>
      <c r="L1107" s="11">
        <v>4.4000000000000004</v>
      </c>
      <c r="M1107" s="11">
        <v>4.1100000000000003</v>
      </c>
      <c r="N1107" s="11">
        <v>4.24</v>
      </c>
      <c r="O1107" s="11">
        <v>3.9444067007588965</v>
      </c>
      <c r="P1107" s="11">
        <v>3.8947784739913796</v>
      </c>
      <c r="Q1107" s="11">
        <v>3.61</v>
      </c>
      <c r="R1107" s="11">
        <v>3.69</v>
      </c>
      <c r="S1107" s="11">
        <v>3.4</v>
      </c>
      <c r="T1107" s="11">
        <v>3.6939112139999999</v>
      </c>
      <c r="U1107" s="149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e">
        <v>#N/A</v>
      </c>
    </row>
    <row r="1108" spans="1:65">
      <c r="A1108" s="29"/>
      <c r="B1108" s="19">
        <v>1</v>
      </c>
      <c r="C1108" s="9">
        <v>3</v>
      </c>
      <c r="D1108" s="11">
        <v>4.46</v>
      </c>
      <c r="E1108" s="11">
        <v>4.4000000000000004</v>
      </c>
      <c r="F1108" s="144">
        <v>5.0579632073332688</v>
      </c>
      <c r="G1108" s="11">
        <v>3.9425043920451799</v>
      </c>
      <c r="H1108" s="11">
        <v>4.53</v>
      </c>
      <c r="I1108" s="11">
        <v>3.77</v>
      </c>
      <c r="J1108" s="11">
        <v>3.79</v>
      </c>
      <c r="K1108" s="11">
        <v>4.17</v>
      </c>
      <c r="L1108" s="11">
        <v>4.46</v>
      </c>
      <c r="M1108" s="11">
        <v>4.3600000000000003</v>
      </c>
      <c r="N1108" s="11">
        <v>4.09</v>
      </c>
      <c r="O1108" s="11">
        <v>3.8915439813621497</v>
      </c>
      <c r="P1108" s="11">
        <v>3.6859417255882576</v>
      </c>
      <c r="Q1108" s="11">
        <v>3.78</v>
      </c>
      <c r="R1108" s="11">
        <v>4.0199999999999996</v>
      </c>
      <c r="S1108" s="11">
        <v>3.5</v>
      </c>
      <c r="T1108" s="11">
        <v>4.3942164440000004</v>
      </c>
      <c r="U1108" s="149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4.5</v>
      </c>
      <c r="E1109" s="11">
        <v>4.4000000000000004</v>
      </c>
      <c r="F1109" s="144">
        <v>4.9473778148772602</v>
      </c>
      <c r="G1109" s="11">
        <v>3.9422381739630499</v>
      </c>
      <c r="H1109" s="11">
        <v>4.43</v>
      </c>
      <c r="I1109" s="11">
        <v>3.8599999999999994</v>
      </c>
      <c r="J1109" s="11">
        <v>3.82</v>
      </c>
      <c r="K1109" s="11">
        <v>4.0599999999999996</v>
      </c>
      <c r="L1109" s="11">
        <v>4.45</v>
      </c>
      <c r="M1109" s="11">
        <v>4.42</v>
      </c>
      <c r="N1109" s="11">
        <v>4.43</v>
      </c>
      <c r="O1109" s="11">
        <v>3.890988491945361</v>
      </c>
      <c r="P1109" s="11">
        <v>3.900772826564928</v>
      </c>
      <c r="Q1109" s="11">
        <v>3.8500000000000005</v>
      </c>
      <c r="R1109" s="11">
        <v>3.8</v>
      </c>
      <c r="S1109" s="11">
        <v>3.6</v>
      </c>
      <c r="T1109" s="11">
        <v>3.7491270750000001</v>
      </c>
      <c r="U1109" s="149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4.0438196814364504</v>
      </c>
    </row>
    <row r="1110" spans="1:65">
      <c r="A1110" s="29"/>
      <c r="B1110" s="19">
        <v>1</v>
      </c>
      <c r="C1110" s="9">
        <v>5</v>
      </c>
      <c r="D1110" s="11">
        <v>4.5199999999999996</v>
      </c>
      <c r="E1110" s="11">
        <v>4.5</v>
      </c>
      <c r="F1110" s="144">
        <v>4.7805979459500589</v>
      </c>
      <c r="G1110" s="11">
        <v>3.9597337981648399</v>
      </c>
      <c r="H1110" s="11">
        <v>4.72</v>
      </c>
      <c r="I1110" s="11">
        <v>3.73</v>
      </c>
      <c r="J1110" s="11">
        <v>3.77</v>
      </c>
      <c r="K1110" s="11">
        <v>3.9099999999999997</v>
      </c>
      <c r="L1110" s="11">
        <v>4.32</v>
      </c>
      <c r="M1110" s="11">
        <v>4.03</v>
      </c>
      <c r="N1110" s="11">
        <v>4.28</v>
      </c>
      <c r="O1110" s="11">
        <v>3.94288723447128</v>
      </c>
      <c r="P1110" s="11">
        <v>3.6490818221480006</v>
      </c>
      <c r="Q1110" s="11">
        <v>3.69</v>
      </c>
      <c r="R1110" s="11">
        <v>3.89</v>
      </c>
      <c r="S1110" s="11">
        <v>3.6</v>
      </c>
      <c r="T1110" s="11">
        <v>3.7010800580000001</v>
      </c>
      <c r="U1110" s="149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186</v>
      </c>
    </row>
    <row r="1111" spans="1:65">
      <c r="A1111" s="29"/>
      <c r="B1111" s="19">
        <v>1</v>
      </c>
      <c r="C1111" s="9">
        <v>6</v>
      </c>
      <c r="D1111" s="11">
        <v>4.51</v>
      </c>
      <c r="E1111" s="11">
        <v>4.5</v>
      </c>
      <c r="F1111" s="144">
        <v>4.8858420321704603</v>
      </c>
      <c r="G1111" s="11">
        <v>3.9049404015039997</v>
      </c>
      <c r="H1111" s="11">
        <v>4.7300000000000004</v>
      </c>
      <c r="I1111" s="11">
        <v>3.75</v>
      </c>
      <c r="J1111" s="11">
        <v>3.8299999999999996</v>
      </c>
      <c r="K1111" s="11">
        <v>4.1399999999999997</v>
      </c>
      <c r="L1111" s="11">
        <v>4.4400000000000004</v>
      </c>
      <c r="M1111" s="11">
        <v>4.08</v>
      </c>
      <c r="N1111" s="11">
        <v>4.4000000000000004</v>
      </c>
      <c r="O1111" s="11">
        <v>3.9961761616731653</v>
      </c>
      <c r="P1111" s="11">
        <v>3.6583945314817061</v>
      </c>
      <c r="Q1111" s="11">
        <v>3.56</v>
      </c>
      <c r="R1111" s="11">
        <v>3.81</v>
      </c>
      <c r="S1111" s="11">
        <v>3.4</v>
      </c>
      <c r="T1111" s="11">
        <v>3.8999415309999996</v>
      </c>
      <c r="U1111" s="149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20" t="s">
        <v>258</v>
      </c>
      <c r="C1112" s="12"/>
      <c r="D1112" s="22">
        <v>4.4833333333333334</v>
      </c>
      <c r="E1112" s="22">
        <v>4.416666666666667</v>
      </c>
      <c r="F1112" s="22">
        <v>4.8890914479411718</v>
      </c>
      <c r="G1112" s="22">
        <v>3.9339176744032165</v>
      </c>
      <c r="H1112" s="22">
        <v>4.6550000000000002</v>
      </c>
      <c r="I1112" s="22">
        <v>3.7483333333333331</v>
      </c>
      <c r="J1112" s="22">
        <v>3.8733333333333331</v>
      </c>
      <c r="K1112" s="22">
        <v>4.0350000000000001</v>
      </c>
      <c r="L1112" s="22">
        <v>4.4133333333333331</v>
      </c>
      <c r="M1112" s="22">
        <v>4.1849999999999996</v>
      </c>
      <c r="N1112" s="22">
        <v>4.291666666666667</v>
      </c>
      <c r="O1112" s="22">
        <v>3.9285474232677626</v>
      </c>
      <c r="P1112" s="22">
        <v>3.7731045563122301</v>
      </c>
      <c r="Q1112" s="22">
        <v>3.7133333333333334</v>
      </c>
      <c r="R1112" s="22">
        <v>3.8116666666666661</v>
      </c>
      <c r="S1112" s="22">
        <v>3.5333333333333332</v>
      </c>
      <c r="T1112" s="22">
        <v>3.9055452489999998</v>
      </c>
      <c r="U1112" s="149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259</v>
      </c>
      <c r="C1113" s="28"/>
      <c r="D1113" s="11">
        <v>4.5049999999999999</v>
      </c>
      <c r="E1113" s="11">
        <v>4.45</v>
      </c>
      <c r="F1113" s="11">
        <v>4.8968789493229199</v>
      </c>
      <c r="G1113" s="11">
        <v>3.9423712830041149</v>
      </c>
      <c r="H1113" s="11">
        <v>4.625</v>
      </c>
      <c r="I1113" s="11">
        <v>3.7450000000000001</v>
      </c>
      <c r="J1113" s="11">
        <v>3.8249999999999997</v>
      </c>
      <c r="K1113" s="11">
        <v>4.0999999999999996</v>
      </c>
      <c r="L1113" s="11">
        <v>4.4250000000000007</v>
      </c>
      <c r="M1113" s="11">
        <v>4.1100000000000003</v>
      </c>
      <c r="N1113" s="11">
        <v>4.2949999999999999</v>
      </c>
      <c r="O1113" s="11">
        <v>3.9240846019335018</v>
      </c>
      <c r="P1113" s="11">
        <v>3.7677998418436811</v>
      </c>
      <c r="Q1113" s="11">
        <v>3.7349999999999999</v>
      </c>
      <c r="R1113" s="11">
        <v>3.8049999999999997</v>
      </c>
      <c r="S1113" s="11">
        <v>3.55</v>
      </c>
      <c r="T1113" s="11">
        <v>3.8245343030000001</v>
      </c>
      <c r="U1113" s="149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260</v>
      </c>
      <c r="C1114" s="28"/>
      <c r="D1114" s="23">
        <v>4.5898438608155769E-2</v>
      </c>
      <c r="E1114" s="23">
        <v>0.11690451944500112</v>
      </c>
      <c r="F1114" s="23">
        <v>0.1114190348057177</v>
      </c>
      <c r="G1114" s="23">
        <v>2.1507501454409442E-2</v>
      </c>
      <c r="H1114" s="23">
        <v>0.23080294625502512</v>
      </c>
      <c r="I1114" s="23">
        <v>7.082843120291904E-2</v>
      </c>
      <c r="J1114" s="23">
        <v>0.11910779431534566</v>
      </c>
      <c r="K1114" s="23">
        <v>0.16694310408040222</v>
      </c>
      <c r="L1114" s="23">
        <v>5.1251016250086788E-2</v>
      </c>
      <c r="M1114" s="23">
        <v>0.1625730604989645</v>
      </c>
      <c r="N1114" s="23">
        <v>0.12221565638929682</v>
      </c>
      <c r="O1114" s="23">
        <v>4.0870533407369639E-2</v>
      </c>
      <c r="P1114" s="23">
        <v>0.1209144658375146</v>
      </c>
      <c r="Q1114" s="23">
        <v>0.11290113669342171</v>
      </c>
      <c r="R1114" s="23">
        <v>0.13227496613746167</v>
      </c>
      <c r="S1114" s="23">
        <v>0.12110601416389978</v>
      </c>
      <c r="T1114" s="23">
        <v>0.26754209069281037</v>
      </c>
      <c r="U1114" s="199"/>
      <c r="V1114" s="200"/>
      <c r="W1114" s="200"/>
      <c r="X1114" s="200"/>
      <c r="Y1114" s="200"/>
      <c r="Z1114" s="200"/>
      <c r="AA1114" s="200"/>
      <c r="AB1114" s="200"/>
      <c r="AC1114" s="200"/>
      <c r="AD1114" s="200"/>
      <c r="AE1114" s="200"/>
      <c r="AF1114" s="200"/>
      <c r="AG1114" s="200"/>
      <c r="AH1114" s="200"/>
      <c r="AI1114" s="200"/>
      <c r="AJ1114" s="200"/>
      <c r="AK1114" s="200"/>
      <c r="AL1114" s="200"/>
      <c r="AM1114" s="200"/>
      <c r="AN1114" s="200"/>
      <c r="AO1114" s="200"/>
      <c r="AP1114" s="200"/>
      <c r="AQ1114" s="200"/>
      <c r="AR1114" s="200"/>
      <c r="AS1114" s="200"/>
      <c r="AT1114" s="200"/>
      <c r="AU1114" s="200"/>
      <c r="AV1114" s="200"/>
      <c r="AW1114" s="200"/>
      <c r="AX1114" s="200"/>
      <c r="AY1114" s="200"/>
      <c r="AZ1114" s="200"/>
      <c r="BA1114" s="200"/>
      <c r="BB1114" s="200"/>
      <c r="BC1114" s="200"/>
      <c r="BD1114" s="200"/>
      <c r="BE1114" s="200"/>
      <c r="BF1114" s="200"/>
      <c r="BG1114" s="200"/>
      <c r="BH1114" s="200"/>
      <c r="BI1114" s="200"/>
      <c r="BJ1114" s="200"/>
      <c r="BK1114" s="200"/>
      <c r="BL1114" s="200"/>
      <c r="BM1114" s="56"/>
    </row>
    <row r="1115" spans="1:65">
      <c r="A1115" s="29"/>
      <c r="B1115" s="3" t="s">
        <v>86</v>
      </c>
      <c r="C1115" s="28"/>
      <c r="D1115" s="13">
        <v>1.0237569949774521E-2</v>
      </c>
      <c r="E1115" s="13">
        <v>2.6468947798868176E-2</v>
      </c>
      <c r="F1115" s="13">
        <v>2.2789312900382951E-2</v>
      </c>
      <c r="G1115" s="13">
        <v>5.4671966305629861E-3</v>
      </c>
      <c r="H1115" s="13">
        <v>4.9581728518802388E-2</v>
      </c>
      <c r="I1115" s="13">
        <v>1.8895979867386139E-2</v>
      </c>
      <c r="J1115" s="13">
        <v>3.075072142392745E-2</v>
      </c>
      <c r="K1115" s="13">
        <v>4.1373755658092246E-2</v>
      </c>
      <c r="L1115" s="13">
        <v>1.1612768032497008E-2</v>
      </c>
      <c r="M1115" s="13">
        <v>3.8846609438223302E-2</v>
      </c>
      <c r="N1115" s="13">
        <v>2.8477434498476929E-2</v>
      </c>
      <c r="O1115" s="13">
        <v>1.0403472073495694E-2</v>
      </c>
      <c r="P1115" s="13">
        <v>3.2046412717408074E-2</v>
      </c>
      <c r="Q1115" s="13">
        <v>3.0404255842034572E-2</v>
      </c>
      <c r="R1115" s="13">
        <v>3.470265836575296E-2</v>
      </c>
      <c r="S1115" s="13">
        <v>3.4275287027518808E-2</v>
      </c>
      <c r="T1115" s="13">
        <v>6.8503134296373475E-2</v>
      </c>
      <c r="U1115" s="149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3" t="s">
        <v>261</v>
      </c>
      <c r="C1116" s="28"/>
      <c r="D1116" s="13">
        <v>0.10868774735790354</v>
      </c>
      <c r="E1116" s="13">
        <v>9.2201684200165168E-2</v>
      </c>
      <c r="F1116" s="13">
        <v>0.20902805592074847</v>
      </c>
      <c r="G1116" s="13">
        <v>-2.717777143668143E-2</v>
      </c>
      <c r="H1116" s="13">
        <v>0.15113935998907979</v>
      </c>
      <c r="I1116" s="13">
        <v>-7.3071098956161706E-2</v>
      </c>
      <c r="J1116" s="13">
        <v>-4.215973053540234E-2</v>
      </c>
      <c r="K1116" s="13">
        <v>-2.181027377886724E-3</v>
      </c>
      <c r="L1116" s="13">
        <v>9.1377381042278216E-2</v>
      </c>
      <c r="M1116" s="13">
        <v>3.4912614727024449E-2</v>
      </c>
      <c r="N1116" s="13">
        <v>6.1290315779405802E-2</v>
      </c>
      <c r="O1116" s="13">
        <v>-2.8505785927561589E-2</v>
      </c>
      <c r="P1116" s="13">
        <v>-6.6945399758294055E-2</v>
      </c>
      <c r="Q1116" s="13">
        <v>-8.1726282113974258E-2</v>
      </c>
      <c r="R1116" s="13">
        <v>-5.7409338956310396E-2</v>
      </c>
      <c r="S1116" s="13">
        <v>-0.12623865263986789</v>
      </c>
      <c r="T1116" s="13">
        <v>-3.4194015393716248E-2</v>
      </c>
      <c r="U1116" s="149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45" t="s">
        <v>262</v>
      </c>
      <c r="C1117" s="46"/>
      <c r="D1117" s="44">
        <v>1.68</v>
      </c>
      <c r="E1117" s="44">
        <v>1.48</v>
      </c>
      <c r="F1117" s="44">
        <v>2.92</v>
      </c>
      <c r="G1117" s="44">
        <v>0</v>
      </c>
      <c r="H1117" s="44">
        <v>2.2000000000000002</v>
      </c>
      <c r="I1117" s="44">
        <v>0.56999999999999995</v>
      </c>
      <c r="J1117" s="44">
        <v>0.19</v>
      </c>
      <c r="K1117" s="44">
        <v>0.31</v>
      </c>
      <c r="L1117" s="44">
        <v>1.47</v>
      </c>
      <c r="M1117" s="44">
        <v>0.77</v>
      </c>
      <c r="N1117" s="44">
        <v>1.0900000000000001</v>
      </c>
      <c r="O1117" s="44">
        <v>0.02</v>
      </c>
      <c r="P1117" s="44">
        <v>0.49</v>
      </c>
      <c r="Q1117" s="44">
        <v>0.67</v>
      </c>
      <c r="R1117" s="44">
        <v>0.37</v>
      </c>
      <c r="S1117" s="44">
        <v>1.22</v>
      </c>
      <c r="T1117" s="44">
        <v>0.09</v>
      </c>
      <c r="U1117" s="149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BM1118" s="55"/>
    </row>
    <row r="1119" spans="1:65" ht="15">
      <c r="B1119" s="8" t="s">
        <v>623</v>
      </c>
      <c r="BM1119" s="27" t="s">
        <v>66</v>
      </c>
    </row>
    <row r="1120" spans="1:65" ht="15">
      <c r="A1120" s="24" t="s">
        <v>41</v>
      </c>
      <c r="B1120" s="18" t="s">
        <v>111</v>
      </c>
      <c r="C1120" s="15" t="s">
        <v>112</v>
      </c>
      <c r="D1120" s="16" t="s">
        <v>223</v>
      </c>
      <c r="E1120" s="17" t="s">
        <v>223</v>
      </c>
      <c r="F1120" s="17" t="s">
        <v>223</v>
      </c>
      <c r="G1120" s="17" t="s">
        <v>223</v>
      </c>
      <c r="H1120" s="17" t="s">
        <v>223</v>
      </c>
      <c r="I1120" s="17" t="s">
        <v>223</v>
      </c>
      <c r="J1120" s="17" t="s">
        <v>223</v>
      </c>
      <c r="K1120" s="149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224</v>
      </c>
      <c r="C1121" s="9" t="s">
        <v>224</v>
      </c>
      <c r="D1121" s="147" t="s">
        <v>227</v>
      </c>
      <c r="E1121" s="148" t="s">
        <v>228</v>
      </c>
      <c r="F1121" s="148" t="s">
        <v>230</v>
      </c>
      <c r="G1121" s="148" t="s">
        <v>238</v>
      </c>
      <c r="H1121" s="148" t="s">
        <v>241</v>
      </c>
      <c r="I1121" s="148" t="s">
        <v>244</v>
      </c>
      <c r="J1121" s="148" t="s">
        <v>245</v>
      </c>
      <c r="K1121" s="14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266</v>
      </c>
      <c r="E1122" s="11" t="s">
        <v>266</v>
      </c>
      <c r="F1122" s="11" t="s">
        <v>312</v>
      </c>
      <c r="G1122" s="11" t="s">
        <v>266</v>
      </c>
      <c r="H1122" s="11" t="s">
        <v>266</v>
      </c>
      <c r="I1122" s="11" t="s">
        <v>312</v>
      </c>
      <c r="J1122" s="11" t="s">
        <v>266</v>
      </c>
      <c r="K1122" s="149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</v>
      </c>
    </row>
    <row r="1123" spans="1:65">
      <c r="A1123" s="29"/>
      <c r="B1123" s="19"/>
      <c r="C1123" s="9"/>
      <c r="D1123" s="25" t="s">
        <v>315</v>
      </c>
      <c r="E1123" s="25" t="s">
        <v>316</v>
      </c>
      <c r="F1123" s="25" t="s">
        <v>315</v>
      </c>
      <c r="G1123" s="25" t="s">
        <v>117</v>
      </c>
      <c r="H1123" s="25" t="s">
        <v>316</v>
      </c>
      <c r="I1123" s="25" t="s">
        <v>317</v>
      </c>
      <c r="J1123" s="25" t="s">
        <v>317</v>
      </c>
      <c r="K1123" s="149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2</v>
      </c>
    </row>
    <row r="1124" spans="1:65">
      <c r="A1124" s="29"/>
      <c r="B1124" s="18">
        <v>1</v>
      </c>
      <c r="C1124" s="14">
        <v>1</v>
      </c>
      <c r="D1124" s="21">
        <v>0.34</v>
      </c>
      <c r="E1124" s="21">
        <v>0.37549661883702146</v>
      </c>
      <c r="F1124" s="21">
        <v>0.4</v>
      </c>
      <c r="G1124" s="21">
        <v>0.30399999999999999</v>
      </c>
      <c r="H1124" s="21">
        <v>0.31102709406007523</v>
      </c>
      <c r="I1124" s="21">
        <v>0.3</v>
      </c>
      <c r="J1124" s="21">
        <v>0.3</v>
      </c>
      <c r="K1124" s="149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>
        <v>1</v>
      </c>
      <c r="C1125" s="9">
        <v>2</v>
      </c>
      <c r="D1125" s="11">
        <v>0.34</v>
      </c>
      <c r="E1125" s="11">
        <v>0.34117695048155344</v>
      </c>
      <c r="F1125" s="11">
        <v>0.4</v>
      </c>
      <c r="G1125" s="11">
        <v>0.33500000000000002</v>
      </c>
      <c r="H1125" s="11">
        <v>0.30037435941733603</v>
      </c>
      <c r="I1125" s="11">
        <v>0.3</v>
      </c>
      <c r="J1125" s="11">
        <v>0.3</v>
      </c>
      <c r="K1125" s="149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 t="e">
        <v>#N/A</v>
      </c>
    </row>
    <row r="1126" spans="1:65">
      <c r="A1126" s="29"/>
      <c r="B1126" s="19">
        <v>1</v>
      </c>
      <c r="C1126" s="9">
        <v>3</v>
      </c>
      <c r="D1126" s="11">
        <v>0.36</v>
      </c>
      <c r="E1126" s="11">
        <v>0.38591361267578045</v>
      </c>
      <c r="F1126" s="11">
        <v>0.4</v>
      </c>
      <c r="G1126" s="11">
        <v>0.309</v>
      </c>
      <c r="H1126" s="11">
        <v>0.28984276923027869</v>
      </c>
      <c r="I1126" s="11">
        <v>0.3</v>
      </c>
      <c r="J1126" s="11">
        <v>0.3</v>
      </c>
      <c r="K1126" s="149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16</v>
      </c>
    </row>
    <row r="1127" spans="1:65">
      <c r="A1127" s="29"/>
      <c r="B1127" s="19">
        <v>1</v>
      </c>
      <c r="C1127" s="9">
        <v>4</v>
      </c>
      <c r="D1127" s="11">
        <v>0.33</v>
      </c>
      <c r="E1127" s="11">
        <v>0.40231963167404144</v>
      </c>
      <c r="F1127" s="11">
        <v>0.4</v>
      </c>
      <c r="G1127" s="11">
        <v>0.33300000000000002</v>
      </c>
      <c r="H1127" s="11">
        <v>0.28287719785309562</v>
      </c>
      <c r="I1127" s="11">
        <v>0.3</v>
      </c>
      <c r="J1127" s="11">
        <v>0.3</v>
      </c>
      <c r="K1127" s="149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0.3322817110544829</v>
      </c>
    </row>
    <row r="1128" spans="1:65">
      <c r="A1128" s="29"/>
      <c r="B1128" s="19">
        <v>1</v>
      </c>
      <c r="C1128" s="9">
        <v>5</v>
      </c>
      <c r="D1128" s="11">
        <v>0.34</v>
      </c>
      <c r="E1128" s="11">
        <v>0.36084591846192143</v>
      </c>
      <c r="F1128" s="11">
        <v>0.4</v>
      </c>
      <c r="G1128" s="11">
        <v>0.33100000000000002</v>
      </c>
      <c r="H1128" s="11">
        <v>0.29296668623700128</v>
      </c>
      <c r="I1128" s="11">
        <v>0.3</v>
      </c>
      <c r="J1128" s="11">
        <v>0.3</v>
      </c>
      <c r="K1128" s="149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187</v>
      </c>
    </row>
    <row r="1129" spans="1:65">
      <c r="A1129" s="29"/>
      <c r="B1129" s="19">
        <v>1</v>
      </c>
      <c r="C1129" s="9">
        <v>6</v>
      </c>
      <c r="D1129" s="11">
        <v>0.34</v>
      </c>
      <c r="E1129" s="11">
        <v>0.33488500924599446</v>
      </c>
      <c r="F1129" s="11">
        <v>0.4</v>
      </c>
      <c r="G1129" s="11">
        <v>0.32100000000000001</v>
      </c>
      <c r="H1129" s="11">
        <v>0.29510601611418252</v>
      </c>
      <c r="I1129" s="11">
        <v>0.3</v>
      </c>
      <c r="J1129" s="11">
        <v>0.3</v>
      </c>
      <c r="K1129" s="149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20" t="s">
        <v>258</v>
      </c>
      <c r="C1130" s="12"/>
      <c r="D1130" s="22">
        <v>0.34166666666666673</v>
      </c>
      <c r="E1130" s="22">
        <v>0.3667729568960521</v>
      </c>
      <c r="F1130" s="22">
        <v>0.39999999999999997</v>
      </c>
      <c r="G1130" s="22">
        <v>0.32216666666666666</v>
      </c>
      <c r="H1130" s="22">
        <v>0.2953656871519949</v>
      </c>
      <c r="I1130" s="22">
        <v>0.3</v>
      </c>
      <c r="J1130" s="22">
        <v>0.3</v>
      </c>
      <c r="K1130" s="149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3" t="s">
        <v>259</v>
      </c>
      <c r="C1131" s="28"/>
      <c r="D1131" s="11">
        <v>0.34</v>
      </c>
      <c r="E1131" s="11">
        <v>0.36817126864947147</v>
      </c>
      <c r="F1131" s="11">
        <v>0.4</v>
      </c>
      <c r="G1131" s="11">
        <v>0.32600000000000001</v>
      </c>
      <c r="H1131" s="11">
        <v>0.2940363511755919</v>
      </c>
      <c r="I1131" s="11">
        <v>0.3</v>
      </c>
      <c r="J1131" s="11">
        <v>0.3</v>
      </c>
      <c r="K1131" s="149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260</v>
      </c>
      <c r="C1132" s="28"/>
      <c r="D1132" s="23">
        <v>9.8319208025017379E-3</v>
      </c>
      <c r="E1132" s="23">
        <v>2.6127225659889893E-2</v>
      </c>
      <c r="F1132" s="23">
        <v>6.0809419444881171E-17</v>
      </c>
      <c r="G1132" s="23">
        <v>1.3151679233720192E-2</v>
      </c>
      <c r="H1132" s="23">
        <v>9.6192940071381378E-3</v>
      </c>
      <c r="I1132" s="23">
        <v>0</v>
      </c>
      <c r="J1132" s="23">
        <v>0</v>
      </c>
      <c r="K1132" s="149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86</v>
      </c>
      <c r="C1133" s="28"/>
      <c r="D1133" s="13">
        <v>2.8776353568297764E-2</v>
      </c>
      <c r="E1133" s="13">
        <v>7.1235420083860398E-2</v>
      </c>
      <c r="F1133" s="13">
        <v>1.5202354861220294E-16</v>
      </c>
      <c r="G1133" s="13">
        <v>4.0822594620962833E-2</v>
      </c>
      <c r="H1133" s="13">
        <v>3.2567405171163494E-2</v>
      </c>
      <c r="I1133" s="13">
        <v>0</v>
      </c>
      <c r="J1133" s="13">
        <v>0</v>
      </c>
      <c r="K1133" s="149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3" t="s">
        <v>261</v>
      </c>
      <c r="C1134" s="28"/>
      <c r="D1134" s="13">
        <v>2.8243972809701257E-2</v>
      </c>
      <c r="E1134" s="13">
        <v>0.10380121654036456</v>
      </c>
      <c r="F1134" s="13">
        <v>0.20379782182599149</v>
      </c>
      <c r="G1134" s="13">
        <v>-3.0441171004315981E-2</v>
      </c>
      <c r="H1134" s="13">
        <v>-0.11109857291072822</v>
      </c>
      <c r="I1134" s="13">
        <v>-9.7151633630506384E-2</v>
      </c>
      <c r="J1134" s="13">
        <v>-9.7151633630506384E-2</v>
      </c>
      <c r="K1134" s="149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45" t="s">
        <v>262</v>
      </c>
      <c r="C1135" s="46"/>
      <c r="D1135" s="44">
        <v>0.59</v>
      </c>
      <c r="E1135" s="44">
        <v>1.36</v>
      </c>
      <c r="F1135" s="44">
        <v>2.37</v>
      </c>
      <c r="G1135" s="44">
        <v>0</v>
      </c>
      <c r="H1135" s="44">
        <v>0.82</v>
      </c>
      <c r="I1135" s="44">
        <v>0.67</v>
      </c>
      <c r="J1135" s="44">
        <v>0.67</v>
      </c>
      <c r="K1135" s="149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BM1136" s="55"/>
    </row>
    <row r="1137" spans="1:65" ht="15">
      <c r="B1137" s="8" t="s">
        <v>624</v>
      </c>
      <c r="BM1137" s="27" t="s">
        <v>66</v>
      </c>
    </row>
    <row r="1138" spans="1:65" ht="15">
      <c r="A1138" s="24" t="s">
        <v>44</v>
      </c>
      <c r="B1138" s="18" t="s">
        <v>111</v>
      </c>
      <c r="C1138" s="15" t="s">
        <v>112</v>
      </c>
      <c r="D1138" s="16" t="s">
        <v>223</v>
      </c>
      <c r="E1138" s="17" t="s">
        <v>223</v>
      </c>
      <c r="F1138" s="17" t="s">
        <v>223</v>
      </c>
      <c r="G1138" s="17" t="s">
        <v>223</v>
      </c>
      <c r="H1138" s="17" t="s">
        <v>223</v>
      </c>
      <c r="I1138" s="17" t="s">
        <v>223</v>
      </c>
      <c r="J1138" s="17" t="s">
        <v>223</v>
      </c>
      <c r="K1138" s="17" t="s">
        <v>223</v>
      </c>
      <c r="L1138" s="17" t="s">
        <v>223</v>
      </c>
      <c r="M1138" s="17" t="s">
        <v>223</v>
      </c>
      <c r="N1138" s="17" t="s">
        <v>223</v>
      </c>
      <c r="O1138" s="17" t="s">
        <v>223</v>
      </c>
      <c r="P1138" s="17" t="s">
        <v>223</v>
      </c>
      <c r="Q1138" s="17" t="s">
        <v>223</v>
      </c>
      <c r="R1138" s="17" t="s">
        <v>223</v>
      </c>
      <c r="S1138" s="17" t="s">
        <v>223</v>
      </c>
      <c r="T1138" s="17" t="s">
        <v>223</v>
      </c>
      <c r="U1138" s="17" t="s">
        <v>223</v>
      </c>
      <c r="V1138" s="17" t="s">
        <v>223</v>
      </c>
      <c r="W1138" s="17" t="s">
        <v>223</v>
      </c>
      <c r="X1138" s="17" t="s">
        <v>223</v>
      </c>
      <c r="Y1138" s="17" t="s">
        <v>223</v>
      </c>
      <c r="Z1138" s="149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224</v>
      </c>
      <c r="C1139" s="9" t="s">
        <v>224</v>
      </c>
      <c r="D1139" s="147" t="s">
        <v>226</v>
      </c>
      <c r="E1139" s="148" t="s">
        <v>227</v>
      </c>
      <c r="F1139" s="148" t="s">
        <v>228</v>
      </c>
      <c r="G1139" s="148" t="s">
        <v>229</v>
      </c>
      <c r="H1139" s="148" t="s">
        <v>230</v>
      </c>
      <c r="I1139" s="148" t="s">
        <v>231</v>
      </c>
      <c r="J1139" s="148" t="s">
        <v>232</v>
      </c>
      <c r="K1139" s="148" t="s">
        <v>234</v>
      </c>
      <c r="L1139" s="148" t="s">
        <v>235</v>
      </c>
      <c r="M1139" s="148" t="s">
        <v>236</v>
      </c>
      <c r="N1139" s="148" t="s">
        <v>237</v>
      </c>
      <c r="O1139" s="148" t="s">
        <v>264</v>
      </c>
      <c r="P1139" s="148" t="s">
        <v>238</v>
      </c>
      <c r="Q1139" s="148" t="s">
        <v>239</v>
      </c>
      <c r="R1139" s="148" t="s">
        <v>240</v>
      </c>
      <c r="S1139" s="148" t="s">
        <v>241</v>
      </c>
      <c r="T1139" s="148" t="s">
        <v>242</v>
      </c>
      <c r="U1139" s="148" t="s">
        <v>243</v>
      </c>
      <c r="V1139" s="148" t="s">
        <v>244</v>
      </c>
      <c r="W1139" s="148" t="s">
        <v>245</v>
      </c>
      <c r="X1139" s="148" t="s">
        <v>246</v>
      </c>
      <c r="Y1139" s="148" t="s">
        <v>249</v>
      </c>
      <c r="Z1139" s="149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1</v>
      </c>
    </row>
    <row r="1140" spans="1:65">
      <c r="A1140" s="29"/>
      <c r="B1140" s="19"/>
      <c r="C1140" s="9"/>
      <c r="D1140" s="10" t="s">
        <v>312</v>
      </c>
      <c r="E1140" s="11" t="s">
        <v>266</v>
      </c>
      <c r="F1140" s="11" t="s">
        <v>266</v>
      </c>
      <c r="G1140" s="11" t="s">
        <v>313</v>
      </c>
      <c r="H1140" s="11" t="s">
        <v>312</v>
      </c>
      <c r="I1140" s="11" t="s">
        <v>266</v>
      </c>
      <c r="J1140" s="11" t="s">
        <v>313</v>
      </c>
      <c r="K1140" s="11" t="s">
        <v>266</v>
      </c>
      <c r="L1140" s="11" t="s">
        <v>266</v>
      </c>
      <c r="M1140" s="11" t="s">
        <v>266</v>
      </c>
      <c r="N1140" s="11" t="s">
        <v>266</v>
      </c>
      <c r="O1140" s="11" t="s">
        <v>266</v>
      </c>
      <c r="P1140" s="11" t="s">
        <v>266</v>
      </c>
      <c r="Q1140" s="11" t="s">
        <v>312</v>
      </c>
      <c r="R1140" s="11" t="s">
        <v>266</v>
      </c>
      <c r="S1140" s="11" t="s">
        <v>266</v>
      </c>
      <c r="T1140" s="11" t="s">
        <v>265</v>
      </c>
      <c r="U1140" s="11" t="s">
        <v>312</v>
      </c>
      <c r="V1140" s="11" t="s">
        <v>312</v>
      </c>
      <c r="W1140" s="11" t="s">
        <v>313</v>
      </c>
      <c r="X1140" s="11" t="s">
        <v>312</v>
      </c>
      <c r="Y1140" s="11" t="s">
        <v>313</v>
      </c>
      <c r="Z1140" s="149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3</v>
      </c>
    </row>
    <row r="1141" spans="1:65">
      <c r="A1141" s="29"/>
      <c r="B1141" s="19"/>
      <c r="C1141" s="9"/>
      <c r="D1141" s="25" t="s">
        <v>314</v>
      </c>
      <c r="E1141" s="25" t="s">
        <v>315</v>
      </c>
      <c r="F1141" s="25" t="s">
        <v>316</v>
      </c>
      <c r="G1141" s="25" t="s">
        <v>317</v>
      </c>
      <c r="H1141" s="25" t="s">
        <v>315</v>
      </c>
      <c r="I1141" s="25" t="s">
        <v>315</v>
      </c>
      <c r="J1141" s="25" t="s">
        <v>314</v>
      </c>
      <c r="K1141" s="25" t="s">
        <v>315</v>
      </c>
      <c r="L1141" s="25" t="s">
        <v>315</v>
      </c>
      <c r="M1141" s="25" t="s">
        <v>315</v>
      </c>
      <c r="N1141" s="25" t="s">
        <v>315</v>
      </c>
      <c r="O1141" s="25" t="s">
        <v>315</v>
      </c>
      <c r="P1141" s="25" t="s">
        <v>117</v>
      </c>
      <c r="Q1141" s="25" t="s">
        <v>315</v>
      </c>
      <c r="R1141" s="25" t="s">
        <v>116</v>
      </c>
      <c r="S1141" s="25" t="s">
        <v>316</v>
      </c>
      <c r="T1141" s="25" t="s">
        <v>116</v>
      </c>
      <c r="U1141" s="25" t="s">
        <v>314</v>
      </c>
      <c r="V1141" s="25" t="s">
        <v>317</v>
      </c>
      <c r="W1141" s="25" t="s">
        <v>317</v>
      </c>
      <c r="X1141" s="25" t="s">
        <v>317</v>
      </c>
      <c r="Y1141" s="25" t="s">
        <v>316</v>
      </c>
      <c r="Z1141" s="149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3</v>
      </c>
    </row>
    <row r="1142" spans="1:65">
      <c r="A1142" s="29"/>
      <c r="B1142" s="18">
        <v>1</v>
      </c>
      <c r="C1142" s="14">
        <v>1</v>
      </c>
      <c r="D1142" s="197">
        <v>2.3400000000000001E-2</v>
      </c>
      <c r="E1142" s="197">
        <v>2.3300000000000001E-2</v>
      </c>
      <c r="F1142" s="197">
        <v>2.4147172013585322E-2</v>
      </c>
      <c r="G1142" s="197">
        <v>2.3944865999999999E-2</v>
      </c>
      <c r="H1142" s="206">
        <v>2.4199999999999999E-2</v>
      </c>
      <c r="I1142" s="197">
        <v>2.4140000000000002E-2</v>
      </c>
      <c r="J1142" s="197">
        <v>2.3599999999999999E-2</v>
      </c>
      <c r="K1142" s="197">
        <v>2.3900000000000001E-2</v>
      </c>
      <c r="L1142" s="198">
        <v>2.5899999999999999E-2</v>
      </c>
      <c r="M1142" s="197">
        <v>2.3300000000000001E-2</v>
      </c>
      <c r="N1142" s="197">
        <v>2.3099999999999999E-2</v>
      </c>
      <c r="O1142" s="197">
        <v>2.3800000000000002E-2</v>
      </c>
      <c r="P1142" s="197">
        <v>2.4399999999999998E-2</v>
      </c>
      <c r="Q1142" s="198">
        <v>2.2000000000000002E-2</v>
      </c>
      <c r="R1142" s="197">
        <v>2.368E-2</v>
      </c>
      <c r="S1142" s="197">
        <v>2.4196782169317449E-2</v>
      </c>
      <c r="T1142" s="206">
        <v>2.6883084605194819E-2</v>
      </c>
      <c r="U1142" s="197">
        <v>2.4922340563471253E-2</v>
      </c>
      <c r="V1142" s="197">
        <v>2.3199999999999998E-2</v>
      </c>
      <c r="W1142" s="197">
        <v>2.4299999999999999E-2</v>
      </c>
      <c r="X1142" s="197">
        <v>2.3800000000000002E-2</v>
      </c>
      <c r="Y1142" s="197">
        <v>2.4405615219999999E-2</v>
      </c>
      <c r="Z1142" s="199"/>
      <c r="AA1142" s="200"/>
      <c r="AB1142" s="200"/>
      <c r="AC1142" s="200"/>
      <c r="AD1142" s="200"/>
      <c r="AE1142" s="200"/>
      <c r="AF1142" s="200"/>
      <c r="AG1142" s="200"/>
      <c r="AH1142" s="200"/>
      <c r="AI1142" s="200"/>
      <c r="AJ1142" s="200"/>
      <c r="AK1142" s="200"/>
      <c r="AL1142" s="200"/>
      <c r="AM1142" s="200"/>
      <c r="AN1142" s="200"/>
      <c r="AO1142" s="200"/>
      <c r="AP1142" s="200"/>
      <c r="AQ1142" s="200"/>
      <c r="AR1142" s="200"/>
      <c r="AS1142" s="200"/>
      <c r="AT1142" s="200"/>
      <c r="AU1142" s="200"/>
      <c r="AV1142" s="200"/>
      <c r="AW1142" s="200"/>
      <c r="AX1142" s="200"/>
      <c r="AY1142" s="200"/>
      <c r="AZ1142" s="200"/>
      <c r="BA1142" s="200"/>
      <c r="BB1142" s="200"/>
      <c r="BC1142" s="200"/>
      <c r="BD1142" s="200"/>
      <c r="BE1142" s="200"/>
      <c r="BF1142" s="200"/>
      <c r="BG1142" s="200"/>
      <c r="BH1142" s="200"/>
      <c r="BI1142" s="200"/>
      <c r="BJ1142" s="200"/>
      <c r="BK1142" s="200"/>
      <c r="BL1142" s="200"/>
      <c r="BM1142" s="201">
        <v>1</v>
      </c>
    </row>
    <row r="1143" spans="1:65">
      <c r="A1143" s="29"/>
      <c r="B1143" s="19">
        <v>1</v>
      </c>
      <c r="C1143" s="9">
        <v>2</v>
      </c>
      <c r="D1143" s="23">
        <v>2.3699999999999999E-2</v>
      </c>
      <c r="E1143" s="23">
        <v>2.3400000000000001E-2</v>
      </c>
      <c r="F1143" s="23">
        <v>2.3272781950758822E-2</v>
      </c>
      <c r="G1143" s="23">
        <v>2.3941016999999998E-2</v>
      </c>
      <c r="H1143" s="203">
        <v>2.23E-2</v>
      </c>
      <c r="I1143" s="23">
        <v>2.3980000000000001E-2</v>
      </c>
      <c r="J1143" s="23">
        <v>2.3099999999999999E-2</v>
      </c>
      <c r="K1143" s="23">
        <v>2.4299999999999999E-2</v>
      </c>
      <c r="L1143" s="203">
        <v>2.5399999999999999E-2</v>
      </c>
      <c r="M1143" s="23">
        <v>2.35E-2</v>
      </c>
      <c r="N1143" s="23">
        <v>2.2699999999999998E-2</v>
      </c>
      <c r="O1143" s="23">
        <v>2.4E-2</v>
      </c>
      <c r="P1143" s="23">
        <v>2.4E-2</v>
      </c>
      <c r="Q1143" s="203">
        <v>2.1900000000000003E-2</v>
      </c>
      <c r="R1143" s="23">
        <v>2.3369999999999998E-2</v>
      </c>
      <c r="S1143" s="23">
        <v>2.4195297735134652E-2</v>
      </c>
      <c r="T1143" s="23">
        <v>2.5052972507215616E-2</v>
      </c>
      <c r="U1143" s="23">
        <v>2.4627667090384407E-2</v>
      </c>
      <c r="V1143" s="23">
        <v>2.2800000000000001E-2</v>
      </c>
      <c r="W1143" s="23">
        <v>2.4E-2</v>
      </c>
      <c r="X1143" s="23">
        <v>2.3300000000000001E-2</v>
      </c>
      <c r="Y1143" s="23">
        <v>2.4263166229999997E-2</v>
      </c>
      <c r="Z1143" s="199"/>
      <c r="AA1143" s="200"/>
      <c r="AB1143" s="200"/>
      <c r="AC1143" s="200"/>
      <c r="AD1143" s="200"/>
      <c r="AE1143" s="200"/>
      <c r="AF1143" s="200"/>
      <c r="AG1143" s="200"/>
      <c r="AH1143" s="200"/>
      <c r="AI1143" s="200"/>
      <c r="AJ1143" s="200"/>
      <c r="AK1143" s="200"/>
      <c r="AL1143" s="200"/>
      <c r="AM1143" s="200"/>
      <c r="AN1143" s="200"/>
      <c r="AO1143" s="200"/>
      <c r="AP1143" s="200"/>
      <c r="AQ1143" s="200"/>
      <c r="AR1143" s="200"/>
      <c r="AS1143" s="200"/>
      <c r="AT1143" s="200"/>
      <c r="AU1143" s="200"/>
      <c r="AV1143" s="200"/>
      <c r="AW1143" s="200"/>
      <c r="AX1143" s="200"/>
      <c r="AY1143" s="200"/>
      <c r="AZ1143" s="200"/>
      <c r="BA1143" s="200"/>
      <c r="BB1143" s="200"/>
      <c r="BC1143" s="200"/>
      <c r="BD1143" s="200"/>
      <c r="BE1143" s="200"/>
      <c r="BF1143" s="200"/>
      <c r="BG1143" s="200"/>
      <c r="BH1143" s="200"/>
      <c r="BI1143" s="200"/>
      <c r="BJ1143" s="200"/>
      <c r="BK1143" s="200"/>
      <c r="BL1143" s="200"/>
      <c r="BM1143" s="201" t="e">
        <v>#N/A</v>
      </c>
    </row>
    <row r="1144" spans="1:65">
      <c r="A1144" s="29"/>
      <c r="B1144" s="19">
        <v>1</v>
      </c>
      <c r="C1144" s="9">
        <v>3</v>
      </c>
      <c r="D1144" s="23">
        <v>2.3800000000000002E-2</v>
      </c>
      <c r="E1144" s="23">
        <v>2.3699999999999999E-2</v>
      </c>
      <c r="F1144" s="23">
        <v>2.4034636101078498E-2</v>
      </c>
      <c r="G1144" s="23">
        <v>2.3949502000000001E-2</v>
      </c>
      <c r="H1144" s="203">
        <v>2.2100000000000002E-2</v>
      </c>
      <c r="I1144" s="23">
        <v>2.3949999999999999E-2</v>
      </c>
      <c r="J1144" s="23">
        <v>2.3800000000000002E-2</v>
      </c>
      <c r="K1144" s="23">
        <v>2.4299999999999999E-2</v>
      </c>
      <c r="L1144" s="203">
        <v>2.5599999999999998E-2</v>
      </c>
      <c r="M1144" s="23">
        <v>2.3099999999999999E-2</v>
      </c>
      <c r="N1144" s="23">
        <v>2.2499999999999999E-2</v>
      </c>
      <c r="O1144" s="23">
        <v>2.46E-2</v>
      </c>
      <c r="P1144" s="23">
        <v>2.4E-2</v>
      </c>
      <c r="Q1144" s="203">
        <v>2.2100000000000002E-2</v>
      </c>
      <c r="R1144" s="23">
        <v>2.368E-2</v>
      </c>
      <c r="S1144" s="23">
        <v>2.4202777325072894E-2</v>
      </c>
      <c r="T1144" s="23">
        <v>2.4535741984050913E-2</v>
      </c>
      <c r="U1144" s="23">
        <v>2.3068138684543726E-2</v>
      </c>
      <c r="V1144" s="23">
        <v>2.41E-2</v>
      </c>
      <c r="W1144" s="23">
        <v>2.4500000000000001E-2</v>
      </c>
      <c r="X1144" s="23">
        <v>2.3900000000000001E-2</v>
      </c>
      <c r="Y1144" s="23">
        <v>2.4863825419999999E-2</v>
      </c>
      <c r="Z1144" s="199"/>
      <c r="AA1144" s="200"/>
      <c r="AB1144" s="200"/>
      <c r="AC1144" s="200"/>
      <c r="AD1144" s="200"/>
      <c r="AE1144" s="200"/>
      <c r="AF1144" s="200"/>
      <c r="AG1144" s="200"/>
      <c r="AH1144" s="200"/>
      <c r="AI1144" s="200"/>
      <c r="AJ1144" s="200"/>
      <c r="AK1144" s="200"/>
      <c r="AL1144" s="200"/>
      <c r="AM1144" s="200"/>
      <c r="AN1144" s="200"/>
      <c r="AO1144" s="200"/>
      <c r="AP1144" s="200"/>
      <c r="AQ1144" s="200"/>
      <c r="AR1144" s="200"/>
      <c r="AS1144" s="200"/>
      <c r="AT1144" s="200"/>
      <c r="AU1144" s="200"/>
      <c r="AV1144" s="200"/>
      <c r="AW1144" s="200"/>
      <c r="AX1144" s="200"/>
      <c r="AY1144" s="200"/>
      <c r="AZ1144" s="200"/>
      <c r="BA1144" s="200"/>
      <c r="BB1144" s="200"/>
      <c r="BC1144" s="200"/>
      <c r="BD1144" s="200"/>
      <c r="BE1144" s="200"/>
      <c r="BF1144" s="200"/>
      <c r="BG1144" s="200"/>
      <c r="BH1144" s="200"/>
      <c r="BI1144" s="200"/>
      <c r="BJ1144" s="200"/>
      <c r="BK1144" s="200"/>
      <c r="BL1144" s="200"/>
      <c r="BM1144" s="201">
        <v>16</v>
      </c>
    </row>
    <row r="1145" spans="1:65">
      <c r="A1145" s="29"/>
      <c r="B1145" s="19">
        <v>1</v>
      </c>
      <c r="C1145" s="9">
        <v>4</v>
      </c>
      <c r="D1145" s="23">
        <v>2.3400000000000001E-2</v>
      </c>
      <c r="E1145" s="23">
        <v>2.35E-2</v>
      </c>
      <c r="F1145" s="23">
        <v>2.4121461605134099E-2</v>
      </c>
      <c r="G1145" s="23">
        <v>2.3943193500000001E-2</v>
      </c>
      <c r="H1145" s="203">
        <v>2.2000000000000002E-2</v>
      </c>
      <c r="I1145" s="23">
        <v>2.4149999999999998E-2</v>
      </c>
      <c r="J1145" s="23">
        <v>2.3900000000000001E-2</v>
      </c>
      <c r="K1145" s="23">
        <v>2.41E-2</v>
      </c>
      <c r="L1145" s="203">
        <v>2.5000000000000001E-2</v>
      </c>
      <c r="M1145" s="23">
        <v>2.3199999999999998E-2</v>
      </c>
      <c r="N1145" s="23">
        <v>2.2699999999999998E-2</v>
      </c>
      <c r="O1145" s="23">
        <v>2.4199999999999999E-2</v>
      </c>
      <c r="P1145" s="23">
        <v>2.3900000000000001E-2</v>
      </c>
      <c r="Q1145" s="203">
        <v>2.2200000000000001E-2</v>
      </c>
      <c r="R1145" s="23">
        <v>2.3450000000000002E-2</v>
      </c>
      <c r="S1145" s="23">
        <v>2.4076548736128734E-2</v>
      </c>
      <c r="T1145" s="23">
        <v>2.4732466894622777E-2</v>
      </c>
      <c r="U1145" s="23">
        <v>2.5439084643693516E-2</v>
      </c>
      <c r="V1145" s="23">
        <v>2.2499999999999999E-2</v>
      </c>
      <c r="W1145" s="23">
        <v>2.35E-2</v>
      </c>
      <c r="X1145" s="23">
        <v>2.35E-2</v>
      </c>
      <c r="Y1145" s="23">
        <v>2.421947558E-2</v>
      </c>
      <c r="Z1145" s="199"/>
      <c r="AA1145" s="200"/>
      <c r="AB1145" s="200"/>
      <c r="AC1145" s="200"/>
      <c r="AD1145" s="200"/>
      <c r="AE1145" s="200"/>
      <c r="AF1145" s="200"/>
      <c r="AG1145" s="200"/>
      <c r="AH1145" s="200"/>
      <c r="AI1145" s="200"/>
      <c r="AJ1145" s="200"/>
      <c r="AK1145" s="200"/>
      <c r="AL1145" s="200"/>
      <c r="AM1145" s="200"/>
      <c r="AN1145" s="200"/>
      <c r="AO1145" s="200"/>
      <c r="AP1145" s="200"/>
      <c r="AQ1145" s="200"/>
      <c r="AR1145" s="200"/>
      <c r="AS1145" s="200"/>
      <c r="AT1145" s="200"/>
      <c r="AU1145" s="200"/>
      <c r="AV1145" s="200"/>
      <c r="AW1145" s="200"/>
      <c r="AX1145" s="200"/>
      <c r="AY1145" s="200"/>
      <c r="AZ1145" s="200"/>
      <c r="BA1145" s="200"/>
      <c r="BB1145" s="200"/>
      <c r="BC1145" s="200"/>
      <c r="BD1145" s="200"/>
      <c r="BE1145" s="200"/>
      <c r="BF1145" s="200"/>
      <c r="BG1145" s="200"/>
      <c r="BH1145" s="200"/>
      <c r="BI1145" s="200"/>
      <c r="BJ1145" s="200"/>
      <c r="BK1145" s="200"/>
      <c r="BL1145" s="200"/>
      <c r="BM1145" s="201">
        <v>2.3760885814456501E-2</v>
      </c>
    </row>
    <row r="1146" spans="1:65">
      <c r="A1146" s="29"/>
      <c r="B1146" s="19">
        <v>1</v>
      </c>
      <c r="C1146" s="9">
        <v>5</v>
      </c>
      <c r="D1146" s="23">
        <v>2.3199999999999998E-2</v>
      </c>
      <c r="E1146" s="23">
        <v>2.3599999999999999E-2</v>
      </c>
      <c r="F1146" s="23">
        <v>2.3864701776558722E-2</v>
      </c>
      <c r="G1146" s="23">
        <v>2.3966746000000001E-2</v>
      </c>
      <c r="H1146" s="203">
        <v>2.2100000000000002E-2</v>
      </c>
      <c r="I1146" s="23">
        <v>2.4649999999999998E-2</v>
      </c>
      <c r="J1146" s="23">
        <v>2.35E-2</v>
      </c>
      <c r="K1146" s="23">
        <v>2.4E-2</v>
      </c>
      <c r="L1146" s="203">
        <v>2.5000000000000001E-2</v>
      </c>
      <c r="M1146" s="23">
        <v>2.29E-2</v>
      </c>
      <c r="N1146" s="23">
        <v>2.2499999999999999E-2</v>
      </c>
      <c r="O1146" s="23">
        <v>2.4399999999999998E-2</v>
      </c>
      <c r="P1146" s="23">
        <v>2.3699999999999999E-2</v>
      </c>
      <c r="Q1146" s="203">
        <v>2.2000000000000002E-2</v>
      </c>
      <c r="R1146" s="23">
        <v>2.3300000000000001E-2</v>
      </c>
      <c r="S1146" s="23">
        <v>2.3669514358886194E-2</v>
      </c>
      <c r="T1146" s="204">
        <v>2.6876835436765417E-2</v>
      </c>
      <c r="U1146" s="23">
        <v>2.3308805456986333E-2</v>
      </c>
      <c r="V1146" s="23">
        <v>2.3300000000000001E-2</v>
      </c>
      <c r="W1146" s="23">
        <v>2.5000000000000001E-2</v>
      </c>
      <c r="X1146" s="23">
        <v>2.3900000000000001E-2</v>
      </c>
      <c r="Y1146" s="23">
        <v>2.309368698E-2</v>
      </c>
      <c r="Z1146" s="199"/>
      <c r="AA1146" s="200"/>
      <c r="AB1146" s="200"/>
      <c r="AC1146" s="200"/>
      <c r="AD1146" s="200"/>
      <c r="AE1146" s="200"/>
      <c r="AF1146" s="200"/>
      <c r="AG1146" s="200"/>
      <c r="AH1146" s="200"/>
      <c r="AI1146" s="200"/>
      <c r="AJ1146" s="200"/>
      <c r="AK1146" s="200"/>
      <c r="AL1146" s="200"/>
      <c r="AM1146" s="200"/>
      <c r="AN1146" s="200"/>
      <c r="AO1146" s="200"/>
      <c r="AP1146" s="200"/>
      <c r="AQ1146" s="200"/>
      <c r="AR1146" s="200"/>
      <c r="AS1146" s="200"/>
      <c r="AT1146" s="200"/>
      <c r="AU1146" s="200"/>
      <c r="AV1146" s="200"/>
      <c r="AW1146" s="200"/>
      <c r="AX1146" s="200"/>
      <c r="AY1146" s="200"/>
      <c r="AZ1146" s="200"/>
      <c r="BA1146" s="200"/>
      <c r="BB1146" s="200"/>
      <c r="BC1146" s="200"/>
      <c r="BD1146" s="200"/>
      <c r="BE1146" s="200"/>
      <c r="BF1146" s="200"/>
      <c r="BG1146" s="200"/>
      <c r="BH1146" s="200"/>
      <c r="BI1146" s="200"/>
      <c r="BJ1146" s="200"/>
      <c r="BK1146" s="200"/>
      <c r="BL1146" s="200"/>
      <c r="BM1146" s="201">
        <v>188</v>
      </c>
    </row>
    <row r="1147" spans="1:65">
      <c r="A1147" s="29"/>
      <c r="B1147" s="19">
        <v>1</v>
      </c>
      <c r="C1147" s="9">
        <v>6</v>
      </c>
      <c r="D1147" s="23">
        <v>2.3199999999999998E-2</v>
      </c>
      <c r="E1147" s="23">
        <v>2.3300000000000001E-2</v>
      </c>
      <c r="F1147" s="23">
        <v>2.35143326174472E-2</v>
      </c>
      <c r="G1147" s="23">
        <v>2.3952584999999998E-2</v>
      </c>
      <c r="H1147" s="203">
        <v>2.3099999999999999E-2</v>
      </c>
      <c r="I1147" s="23">
        <v>2.4389999999999998E-2</v>
      </c>
      <c r="J1147" s="23">
        <v>2.2499999999999999E-2</v>
      </c>
      <c r="K1147" s="23">
        <v>2.3800000000000002E-2</v>
      </c>
      <c r="L1147" s="203">
        <v>2.4899999999999999E-2</v>
      </c>
      <c r="M1147" s="23">
        <v>2.23E-2</v>
      </c>
      <c r="N1147" s="23">
        <v>2.3099999999999999E-2</v>
      </c>
      <c r="O1147" s="23">
        <v>2.4E-2</v>
      </c>
      <c r="P1147" s="23">
        <v>2.4E-2</v>
      </c>
      <c r="Q1147" s="203">
        <v>2.2000000000000002E-2</v>
      </c>
      <c r="R1147" s="23">
        <v>2.3450000000000002E-2</v>
      </c>
      <c r="S1147" s="23">
        <v>2.3801656831948931E-2</v>
      </c>
      <c r="T1147" s="23">
        <v>2.3262151811390078E-2</v>
      </c>
      <c r="U1147" s="23">
        <v>2.3913386871990908E-2</v>
      </c>
      <c r="V1147" s="23">
        <v>2.2499999999999999E-2</v>
      </c>
      <c r="W1147" s="23">
        <v>2.3900000000000001E-2</v>
      </c>
      <c r="X1147" s="23">
        <v>2.3599999999999999E-2</v>
      </c>
      <c r="Y1147" s="23">
        <v>2.3455217590000001E-2</v>
      </c>
      <c r="Z1147" s="199"/>
      <c r="AA1147" s="200"/>
      <c r="AB1147" s="200"/>
      <c r="AC1147" s="200"/>
      <c r="AD1147" s="200"/>
      <c r="AE1147" s="200"/>
      <c r="AF1147" s="200"/>
      <c r="AG1147" s="200"/>
      <c r="AH1147" s="200"/>
      <c r="AI1147" s="200"/>
      <c r="AJ1147" s="200"/>
      <c r="AK1147" s="200"/>
      <c r="AL1147" s="200"/>
      <c r="AM1147" s="200"/>
      <c r="AN1147" s="200"/>
      <c r="AO1147" s="200"/>
      <c r="AP1147" s="200"/>
      <c r="AQ1147" s="200"/>
      <c r="AR1147" s="200"/>
      <c r="AS1147" s="200"/>
      <c r="AT1147" s="200"/>
      <c r="AU1147" s="200"/>
      <c r="AV1147" s="200"/>
      <c r="AW1147" s="200"/>
      <c r="AX1147" s="200"/>
      <c r="AY1147" s="200"/>
      <c r="AZ1147" s="200"/>
      <c r="BA1147" s="200"/>
      <c r="BB1147" s="200"/>
      <c r="BC1147" s="200"/>
      <c r="BD1147" s="200"/>
      <c r="BE1147" s="200"/>
      <c r="BF1147" s="200"/>
      <c r="BG1147" s="200"/>
      <c r="BH1147" s="200"/>
      <c r="BI1147" s="200"/>
      <c r="BJ1147" s="200"/>
      <c r="BK1147" s="200"/>
      <c r="BL1147" s="200"/>
      <c r="BM1147" s="56"/>
    </row>
    <row r="1148" spans="1:65">
      <c r="A1148" s="29"/>
      <c r="B1148" s="20" t="s">
        <v>258</v>
      </c>
      <c r="C1148" s="12"/>
      <c r="D1148" s="205">
        <v>2.3449999999999999E-2</v>
      </c>
      <c r="E1148" s="205">
        <v>2.3466666666666667E-2</v>
      </c>
      <c r="F1148" s="205">
        <v>2.3825847677427112E-2</v>
      </c>
      <c r="G1148" s="205">
        <v>2.3949651583333332E-2</v>
      </c>
      <c r="H1148" s="205">
        <v>2.2633333333333335E-2</v>
      </c>
      <c r="I1148" s="205">
        <v>2.4209999999999999E-2</v>
      </c>
      <c r="J1148" s="205">
        <v>2.3400000000000001E-2</v>
      </c>
      <c r="K1148" s="205">
        <v>2.4066666666666663E-2</v>
      </c>
      <c r="L1148" s="205">
        <v>2.53E-2</v>
      </c>
      <c r="M1148" s="205">
        <v>2.3050000000000001E-2</v>
      </c>
      <c r="N1148" s="205">
        <v>2.2766666666666668E-2</v>
      </c>
      <c r="O1148" s="205">
        <v>2.4166666666666666E-2</v>
      </c>
      <c r="P1148" s="205">
        <v>2.3999999999999997E-2</v>
      </c>
      <c r="Q1148" s="205">
        <v>2.2033333333333335E-2</v>
      </c>
      <c r="R1148" s="205">
        <v>2.3488333333333333E-2</v>
      </c>
      <c r="S1148" s="205">
        <v>2.4023762859414807E-2</v>
      </c>
      <c r="T1148" s="205">
        <v>2.5223875539873267E-2</v>
      </c>
      <c r="U1148" s="205">
        <v>2.421323721851169E-2</v>
      </c>
      <c r="V1148" s="205">
        <v>2.3066666666666666E-2</v>
      </c>
      <c r="W1148" s="205">
        <v>2.4199999999999999E-2</v>
      </c>
      <c r="X1148" s="205">
        <v>2.3666666666666669E-2</v>
      </c>
      <c r="Y1148" s="205">
        <v>2.4050164503333332E-2</v>
      </c>
      <c r="Z1148" s="199"/>
      <c r="AA1148" s="200"/>
      <c r="AB1148" s="200"/>
      <c r="AC1148" s="200"/>
      <c r="AD1148" s="200"/>
      <c r="AE1148" s="200"/>
      <c r="AF1148" s="200"/>
      <c r="AG1148" s="200"/>
      <c r="AH1148" s="200"/>
      <c r="AI1148" s="200"/>
      <c r="AJ1148" s="200"/>
      <c r="AK1148" s="200"/>
      <c r="AL1148" s="200"/>
      <c r="AM1148" s="200"/>
      <c r="AN1148" s="200"/>
      <c r="AO1148" s="200"/>
      <c r="AP1148" s="200"/>
      <c r="AQ1148" s="200"/>
      <c r="AR1148" s="200"/>
      <c r="AS1148" s="200"/>
      <c r="AT1148" s="200"/>
      <c r="AU1148" s="200"/>
      <c r="AV1148" s="200"/>
      <c r="AW1148" s="200"/>
      <c r="AX1148" s="200"/>
      <c r="AY1148" s="200"/>
      <c r="AZ1148" s="200"/>
      <c r="BA1148" s="200"/>
      <c r="BB1148" s="200"/>
      <c r="BC1148" s="200"/>
      <c r="BD1148" s="200"/>
      <c r="BE1148" s="200"/>
      <c r="BF1148" s="200"/>
      <c r="BG1148" s="200"/>
      <c r="BH1148" s="200"/>
      <c r="BI1148" s="200"/>
      <c r="BJ1148" s="200"/>
      <c r="BK1148" s="200"/>
      <c r="BL1148" s="200"/>
      <c r="BM1148" s="56"/>
    </row>
    <row r="1149" spans="1:65">
      <c r="A1149" s="29"/>
      <c r="B1149" s="3" t="s">
        <v>259</v>
      </c>
      <c r="C1149" s="28"/>
      <c r="D1149" s="23">
        <v>2.3400000000000001E-2</v>
      </c>
      <c r="E1149" s="23">
        <v>2.3449999999999999E-2</v>
      </c>
      <c r="F1149" s="23">
        <v>2.394966893881861E-2</v>
      </c>
      <c r="G1149" s="23">
        <v>2.3947184E-2</v>
      </c>
      <c r="H1149" s="23">
        <v>2.2200000000000001E-2</v>
      </c>
      <c r="I1149" s="23">
        <v>2.4145E-2</v>
      </c>
      <c r="J1149" s="23">
        <v>2.3550000000000001E-2</v>
      </c>
      <c r="K1149" s="23">
        <v>2.4050000000000002E-2</v>
      </c>
      <c r="L1149" s="23">
        <v>2.52E-2</v>
      </c>
      <c r="M1149" s="23">
        <v>2.3149999999999997E-2</v>
      </c>
      <c r="N1149" s="23">
        <v>2.2699999999999998E-2</v>
      </c>
      <c r="O1149" s="23">
        <v>2.41E-2</v>
      </c>
      <c r="P1149" s="23">
        <v>2.4E-2</v>
      </c>
      <c r="Q1149" s="23">
        <v>2.2000000000000002E-2</v>
      </c>
      <c r="R1149" s="23">
        <v>2.3450000000000002E-2</v>
      </c>
      <c r="S1149" s="23">
        <v>2.4135923235631691E-2</v>
      </c>
      <c r="T1149" s="23">
        <v>2.4892719700919198E-2</v>
      </c>
      <c r="U1149" s="23">
        <v>2.4270526981187659E-2</v>
      </c>
      <c r="V1149" s="23">
        <v>2.3E-2</v>
      </c>
      <c r="W1149" s="23">
        <v>2.4149999999999998E-2</v>
      </c>
      <c r="X1149" s="23">
        <v>2.3699999999999999E-2</v>
      </c>
      <c r="Y1149" s="23">
        <v>2.4241320904999999E-2</v>
      </c>
      <c r="Z1149" s="199"/>
      <c r="AA1149" s="200"/>
      <c r="AB1149" s="200"/>
      <c r="AC1149" s="200"/>
      <c r="AD1149" s="200"/>
      <c r="AE1149" s="200"/>
      <c r="AF1149" s="200"/>
      <c r="AG1149" s="200"/>
      <c r="AH1149" s="200"/>
      <c r="AI1149" s="200"/>
      <c r="AJ1149" s="200"/>
      <c r="AK1149" s="200"/>
      <c r="AL1149" s="200"/>
      <c r="AM1149" s="200"/>
      <c r="AN1149" s="200"/>
      <c r="AO1149" s="200"/>
      <c r="AP1149" s="200"/>
      <c r="AQ1149" s="200"/>
      <c r="AR1149" s="200"/>
      <c r="AS1149" s="200"/>
      <c r="AT1149" s="200"/>
      <c r="AU1149" s="200"/>
      <c r="AV1149" s="200"/>
      <c r="AW1149" s="200"/>
      <c r="AX1149" s="200"/>
      <c r="AY1149" s="200"/>
      <c r="AZ1149" s="200"/>
      <c r="BA1149" s="200"/>
      <c r="BB1149" s="200"/>
      <c r="BC1149" s="200"/>
      <c r="BD1149" s="200"/>
      <c r="BE1149" s="200"/>
      <c r="BF1149" s="200"/>
      <c r="BG1149" s="200"/>
      <c r="BH1149" s="200"/>
      <c r="BI1149" s="200"/>
      <c r="BJ1149" s="200"/>
      <c r="BK1149" s="200"/>
      <c r="BL1149" s="200"/>
      <c r="BM1149" s="56"/>
    </row>
    <row r="1150" spans="1:65">
      <c r="A1150" s="29"/>
      <c r="B1150" s="3" t="s">
        <v>260</v>
      </c>
      <c r="C1150" s="28"/>
      <c r="D1150" s="23">
        <v>2.5099800796022352E-4</v>
      </c>
      <c r="E1150" s="23">
        <v>1.6329931618554421E-4</v>
      </c>
      <c r="F1150" s="23">
        <v>3.5739683846991091E-4</v>
      </c>
      <c r="G1150" s="23">
        <v>9.380949495742603E-6</v>
      </c>
      <c r="H1150" s="23">
        <v>8.6641021846851777E-4</v>
      </c>
      <c r="I1150" s="23">
        <v>2.6645825188948373E-4</v>
      </c>
      <c r="J1150" s="23">
        <v>5.215361924162127E-4</v>
      </c>
      <c r="K1150" s="23">
        <v>2.0655911179772766E-4</v>
      </c>
      <c r="L1150" s="23">
        <v>3.9999999999999931E-4</v>
      </c>
      <c r="M1150" s="23">
        <v>4.1833001326703766E-4</v>
      </c>
      <c r="N1150" s="23">
        <v>2.7325202042558931E-4</v>
      </c>
      <c r="O1150" s="23">
        <v>2.9439202887759415E-4</v>
      </c>
      <c r="P1150" s="23">
        <v>2.2803508501982714E-4</v>
      </c>
      <c r="Q1150" s="23">
        <v>1.0327955589886382E-4</v>
      </c>
      <c r="R1150" s="23">
        <v>1.5867156855173056E-4</v>
      </c>
      <c r="S1150" s="23">
        <v>2.3195495702664371E-4</v>
      </c>
      <c r="T1150" s="23">
        <v>1.4197062529918035E-3</v>
      </c>
      <c r="U1150" s="23">
        <v>9.3770350073125628E-4</v>
      </c>
      <c r="V1150" s="23">
        <v>6.0882400303098019E-4</v>
      </c>
      <c r="W1150" s="23">
        <v>5.2153619241621216E-4</v>
      </c>
      <c r="X1150" s="23">
        <v>2.4221202832779958E-4</v>
      </c>
      <c r="Y1150" s="23">
        <v>6.5287615331874685E-4</v>
      </c>
      <c r="Z1150" s="199"/>
      <c r="AA1150" s="200"/>
      <c r="AB1150" s="200"/>
      <c r="AC1150" s="200"/>
      <c r="AD1150" s="200"/>
      <c r="AE1150" s="200"/>
      <c r="AF1150" s="200"/>
      <c r="AG1150" s="200"/>
      <c r="AH1150" s="200"/>
      <c r="AI1150" s="200"/>
      <c r="AJ1150" s="200"/>
      <c r="AK1150" s="200"/>
      <c r="AL1150" s="200"/>
      <c r="AM1150" s="200"/>
      <c r="AN1150" s="200"/>
      <c r="AO1150" s="200"/>
      <c r="AP1150" s="200"/>
      <c r="AQ1150" s="200"/>
      <c r="AR1150" s="200"/>
      <c r="AS1150" s="200"/>
      <c r="AT1150" s="200"/>
      <c r="AU1150" s="200"/>
      <c r="AV1150" s="200"/>
      <c r="AW1150" s="200"/>
      <c r="AX1150" s="200"/>
      <c r="AY1150" s="200"/>
      <c r="AZ1150" s="200"/>
      <c r="BA1150" s="200"/>
      <c r="BB1150" s="200"/>
      <c r="BC1150" s="200"/>
      <c r="BD1150" s="200"/>
      <c r="BE1150" s="200"/>
      <c r="BF1150" s="200"/>
      <c r="BG1150" s="200"/>
      <c r="BH1150" s="200"/>
      <c r="BI1150" s="200"/>
      <c r="BJ1150" s="200"/>
      <c r="BK1150" s="200"/>
      <c r="BL1150" s="200"/>
      <c r="BM1150" s="56"/>
    </row>
    <row r="1151" spans="1:65">
      <c r="A1151" s="29"/>
      <c r="B1151" s="3" t="s">
        <v>86</v>
      </c>
      <c r="C1151" s="28"/>
      <c r="D1151" s="13">
        <v>1.0703539785084159E-2</v>
      </c>
      <c r="E1151" s="13">
        <v>6.9587776783612589E-3</v>
      </c>
      <c r="F1151" s="13">
        <v>1.5000382916428736E-2</v>
      </c>
      <c r="G1151" s="13">
        <v>3.9169461247072365E-4</v>
      </c>
      <c r="H1151" s="13">
        <v>3.828027474824084E-2</v>
      </c>
      <c r="I1151" s="13">
        <v>1.1006123580730432E-2</v>
      </c>
      <c r="J1151" s="13">
        <v>2.228787147077832E-2</v>
      </c>
      <c r="K1151" s="13">
        <v>8.5827885788529509E-3</v>
      </c>
      <c r="L1151" s="13">
        <v>1.5810276679841872E-2</v>
      </c>
      <c r="M1151" s="13">
        <v>1.8148807517008141E-2</v>
      </c>
      <c r="N1151" s="13">
        <v>1.2002284938166441E-2</v>
      </c>
      <c r="O1151" s="13">
        <v>1.2181739125969412E-2</v>
      </c>
      <c r="P1151" s="13">
        <v>9.5014618758261313E-3</v>
      </c>
      <c r="Q1151" s="13">
        <v>4.6874231119000218E-3</v>
      </c>
      <c r="R1151" s="13">
        <v>6.7553353530858109E-3</v>
      </c>
      <c r="S1151" s="13">
        <v>9.6552300480164614E-3</v>
      </c>
      <c r="T1151" s="13">
        <v>5.6284223681153503E-2</v>
      </c>
      <c r="U1151" s="13">
        <v>3.8726895221360816E-2</v>
      </c>
      <c r="V1151" s="13">
        <v>2.6394104177643651E-2</v>
      </c>
      <c r="W1151" s="13">
        <v>2.1551082331248438E-2</v>
      </c>
      <c r="X1151" s="13">
        <v>1.0234311056104207E-2</v>
      </c>
      <c r="Y1151" s="13">
        <v>2.7146431918511776E-2</v>
      </c>
      <c r="Z1151" s="149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3" t="s">
        <v>261</v>
      </c>
      <c r="C1152" s="28"/>
      <c r="D1152" s="13">
        <v>-1.3083932008433607E-2</v>
      </c>
      <c r="E1152" s="13">
        <v>-1.2382499124288793E-2</v>
      </c>
      <c r="F1152" s="13">
        <v>2.7339832141732856E-3</v>
      </c>
      <c r="G1152" s="13">
        <v>7.9443910614638291E-3</v>
      </c>
      <c r="H1152" s="13">
        <v>-4.7454143331522869E-2</v>
      </c>
      <c r="I1152" s="13">
        <v>1.8901407508563839E-2</v>
      </c>
      <c r="J1152" s="13">
        <v>-1.5188230660867497E-2</v>
      </c>
      <c r="K1152" s="13">
        <v>1.2869084704919542E-2</v>
      </c>
      <c r="L1152" s="13">
        <v>6.4775118131626064E-2</v>
      </c>
      <c r="M1152" s="13">
        <v>-2.9918321227905831E-2</v>
      </c>
      <c r="N1152" s="13">
        <v>-4.184268025836535E-2</v>
      </c>
      <c r="O1152" s="13">
        <v>1.7077682009787765E-2</v>
      </c>
      <c r="P1152" s="13">
        <v>1.0063353168340949E-2</v>
      </c>
      <c r="Q1152" s="13">
        <v>-7.2705727160731315E-2</v>
      </c>
      <c r="R1152" s="13">
        <v>-1.1470636374900756E-2</v>
      </c>
      <c r="S1152" s="13">
        <v>1.1063436229232115E-2</v>
      </c>
      <c r="T1152" s="13">
        <v>6.1571346154386974E-2</v>
      </c>
      <c r="U1152" s="13">
        <v>1.9037648999599588E-2</v>
      </c>
      <c r="V1152" s="13">
        <v>-2.9216888343761238E-2</v>
      </c>
      <c r="W1152" s="13">
        <v>1.8480547778077172E-2</v>
      </c>
      <c r="X1152" s="13">
        <v>-3.96530451455257E-3</v>
      </c>
      <c r="Y1152" s="13">
        <v>1.217457510362796E-2</v>
      </c>
      <c r="Z1152" s="149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29"/>
      <c r="B1153" s="45" t="s">
        <v>262</v>
      </c>
      <c r="C1153" s="46"/>
      <c r="D1153" s="44">
        <v>0.81</v>
      </c>
      <c r="E1153" s="44">
        <v>0.78</v>
      </c>
      <c r="F1153" s="44">
        <v>0.12</v>
      </c>
      <c r="G1153" s="44">
        <v>0.12</v>
      </c>
      <c r="H1153" s="44">
        <v>2.33</v>
      </c>
      <c r="I1153" s="44">
        <v>0.6</v>
      </c>
      <c r="J1153" s="44">
        <v>0.91</v>
      </c>
      <c r="K1153" s="44">
        <v>0.33</v>
      </c>
      <c r="L1153" s="44">
        <v>2.63</v>
      </c>
      <c r="M1153" s="44">
        <v>1.56</v>
      </c>
      <c r="N1153" s="44">
        <v>2.09</v>
      </c>
      <c r="O1153" s="44">
        <v>0.52</v>
      </c>
      <c r="P1153" s="44">
        <v>0.21</v>
      </c>
      <c r="Q1153" s="44">
        <v>3.45</v>
      </c>
      <c r="R1153" s="44">
        <v>0.74</v>
      </c>
      <c r="S1153" s="44">
        <v>0.25</v>
      </c>
      <c r="T1153" s="44">
        <v>2.4900000000000002</v>
      </c>
      <c r="U1153" s="44">
        <v>0.61</v>
      </c>
      <c r="V1153" s="44">
        <v>1.53</v>
      </c>
      <c r="W1153" s="44">
        <v>0.57999999999999996</v>
      </c>
      <c r="X1153" s="44">
        <v>0.41</v>
      </c>
      <c r="Y1153" s="44">
        <v>0.3</v>
      </c>
      <c r="Z1153" s="149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BM1154" s="55"/>
    </row>
    <row r="1155" spans="1:65" ht="15">
      <c r="B1155" s="8" t="s">
        <v>625</v>
      </c>
      <c r="BM1155" s="27" t="s">
        <v>66</v>
      </c>
    </row>
    <row r="1156" spans="1:65" ht="15">
      <c r="A1156" s="24" t="s">
        <v>45</v>
      </c>
      <c r="B1156" s="18" t="s">
        <v>111</v>
      </c>
      <c r="C1156" s="15" t="s">
        <v>112</v>
      </c>
      <c r="D1156" s="16" t="s">
        <v>223</v>
      </c>
      <c r="E1156" s="17" t="s">
        <v>223</v>
      </c>
      <c r="F1156" s="17" t="s">
        <v>223</v>
      </c>
      <c r="G1156" s="17" t="s">
        <v>223</v>
      </c>
      <c r="H1156" s="17" t="s">
        <v>223</v>
      </c>
      <c r="I1156" s="17" t="s">
        <v>223</v>
      </c>
      <c r="J1156" s="17" t="s">
        <v>223</v>
      </c>
      <c r="K1156" s="17" t="s">
        <v>223</v>
      </c>
      <c r="L1156" s="17" t="s">
        <v>223</v>
      </c>
      <c r="M1156" s="17" t="s">
        <v>223</v>
      </c>
      <c r="N1156" s="17" t="s">
        <v>223</v>
      </c>
      <c r="O1156" s="17" t="s">
        <v>223</v>
      </c>
      <c r="P1156" s="17" t="s">
        <v>223</v>
      </c>
      <c r="Q1156" s="17" t="s">
        <v>223</v>
      </c>
      <c r="R1156" s="149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9" t="s">
        <v>224</v>
      </c>
      <c r="C1157" s="9" t="s">
        <v>224</v>
      </c>
      <c r="D1157" s="147" t="s">
        <v>226</v>
      </c>
      <c r="E1157" s="148" t="s">
        <v>227</v>
      </c>
      <c r="F1157" s="148" t="s">
        <v>230</v>
      </c>
      <c r="G1157" s="148" t="s">
        <v>234</v>
      </c>
      <c r="H1157" s="148" t="s">
        <v>235</v>
      </c>
      <c r="I1157" s="148" t="s">
        <v>236</v>
      </c>
      <c r="J1157" s="148" t="s">
        <v>237</v>
      </c>
      <c r="K1157" s="148" t="s">
        <v>264</v>
      </c>
      <c r="L1157" s="148" t="s">
        <v>238</v>
      </c>
      <c r="M1157" s="148" t="s">
        <v>241</v>
      </c>
      <c r="N1157" s="148" t="s">
        <v>243</v>
      </c>
      <c r="O1157" s="148" t="s">
        <v>244</v>
      </c>
      <c r="P1157" s="148" t="s">
        <v>245</v>
      </c>
      <c r="Q1157" s="148" t="s">
        <v>246</v>
      </c>
      <c r="R1157" s="149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 t="s">
        <v>3</v>
      </c>
    </row>
    <row r="1158" spans="1:65">
      <c r="A1158" s="29"/>
      <c r="B1158" s="19"/>
      <c r="C1158" s="9"/>
      <c r="D1158" s="10" t="s">
        <v>312</v>
      </c>
      <c r="E1158" s="11" t="s">
        <v>312</v>
      </c>
      <c r="F1158" s="11" t="s">
        <v>312</v>
      </c>
      <c r="G1158" s="11" t="s">
        <v>266</v>
      </c>
      <c r="H1158" s="11" t="s">
        <v>266</v>
      </c>
      <c r="I1158" s="11" t="s">
        <v>266</v>
      </c>
      <c r="J1158" s="11" t="s">
        <v>266</v>
      </c>
      <c r="K1158" s="11" t="s">
        <v>266</v>
      </c>
      <c r="L1158" s="11" t="s">
        <v>266</v>
      </c>
      <c r="M1158" s="11" t="s">
        <v>266</v>
      </c>
      <c r="N1158" s="11" t="s">
        <v>312</v>
      </c>
      <c r="O1158" s="11" t="s">
        <v>312</v>
      </c>
      <c r="P1158" s="11" t="s">
        <v>313</v>
      </c>
      <c r="Q1158" s="11" t="s">
        <v>312</v>
      </c>
      <c r="R1158" s="149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9"/>
      <c r="C1159" s="9"/>
      <c r="D1159" s="25" t="s">
        <v>314</v>
      </c>
      <c r="E1159" s="25" t="s">
        <v>315</v>
      </c>
      <c r="F1159" s="25" t="s">
        <v>315</v>
      </c>
      <c r="G1159" s="25" t="s">
        <v>315</v>
      </c>
      <c r="H1159" s="25" t="s">
        <v>315</v>
      </c>
      <c r="I1159" s="25" t="s">
        <v>315</v>
      </c>
      <c r="J1159" s="25" t="s">
        <v>315</v>
      </c>
      <c r="K1159" s="25" t="s">
        <v>315</v>
      </c>
      <c r="L1159" s="25" t="s">
        <v>117</v>
      </c>
      <c r="M1159" s="25" t="s">
        <v>316</v>
      </c>
      <c r="N1159" s="25" t="s">
        <v>314</v>
      </c>
      <c r="O1159" s="25" t="s">
        <v>317</v>
      </c>
      <c r="P1159" s="25" t="s">
        <v>317</v>
      </c>
      <c r="Q1159" s="25" t="s">
        <v>317</v>
      </c>
      <c r="R1159" s="149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1</v>
      </c>
    </row>
    <row r="1160" spans="1:65">
      <c r="A1160" s="29"/>
      <c r="B1160" s="18">
        <v>1</v>
      </c>
      <c r="C1160" s="14">
        <v>1</v>
      </c>
      <c r="D1160" s="207">
        <v>20.399999999999999</v>
      </c>
      <c r="E1160" s="207">
        <v>18</v>
      </c>
      <c r="F1160" s="208">
        <v>23.2</v>
      </c>
      <c r="G1160" s="207">
        <v>15.1</v>
      </c>
      <c r="H1160" s="207">
        <v>15.299999999999999</v>
      </c>
      <c r="I1160" s="207">
        <v>14.4</v>
      </c>
      <c r="J1160" s="207">
        <v>18</v>
      </c>
      <c r="K1160" s="207">
        <v>15.6</v>
      </c>
      <c r="L1160" s="207">
        <v>19.899999999999999</v>
      </c>
      <c r="M1160" s="207">
        <v>16.008950654756966</v>
      </c>
      <c r="N1160" s="207">
        <v>15.601694319825462</v>
      </c>
      <c r="O1160" s="207">
        <v>13.1</v>
      </c>
      <c r="P1160" s="207">
        <v>15.400000000000002</v>
      </c>
      <c r="Q1160" s="207">
        <v>13.8</v>
      </c>
      <c r="R1160" s="209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  <c r="AH1160" s="210"/>
      <c r="AI1160" s="210"/>
      <c r="AJ1160" s="210"/>
      <c r="AK1160" s="210"/>
      <c r="AL1160" s="210"/>
      <c r="AM1160" s="210"/>
      <c r="AN1160" s="210"/>
      <c r="AO1160" s="210"/>
      <c r="AP1160" s="210"/>
      <c r="AQ1160" s="210"/>
      <c r="AR1160" s="210"/>
      <c r="AS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F1160" s="210"/>
      <c r="BG1160" s="210"/>
      <c r="BH1160" s="210"/>
      <c r="BI1160" s="210"/>
      <c r="BJ1160" s="210"/>
      <c r="BK1160" s="210"/>
      <c r="BL1160" s="210"/>
      <c r="BM1160" s="211">
        <v>1</v>
      </c>
    </row>
    <row r="1161" spans="1:65">
      <c r="A1161" s="29"/>
      <c r="B1161" s="19">
        <v>1</v>
      </c>
      <c r="C1161" s="9">
        <v>2</v>
      </c>
      <c r="D1161" s="212">
        <v>20.3</v>
      </c>
      <c r="E1161" s="212">
        <v>18</v>
      </c>
      <c r="F1161" s="213">
        <v>22.6</v>
      </c>
      <c r="G1161" s="212">
        <v>15.7</v>
      </c>
      <c r="H1161" s="212">
        <v>15.6</v>
      </c>
      <c r="I1161" s="212">
        <v>16.3</v>
      </c>
      <c r="J1161" s="212">
        <v>18.2</v>
      </c>
      <c r="K1161" s="212">
        <v>17.8</v>
      </c>
      <c r="L1161" s="212">
        <v>20.100000000000001</v>
      </c>
      <c r="M1161" s="212">
        <v>15.512520767384279</v>
      </c>
      <c r="N1161" s="212">
        <v>14.700816740805251</v>
      </c>
      <c r="O1161" s="212">
        <v>12</v>
      </c>
      <c r="P1161" s="212">
        <v>15.6</v>
      </c>
      <c r="Q1161" s="212">
        <v>13.7</v>
      </c>
      <c r="R1161" s="209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  <c r="AH1161" s="210"/>
      <c r="AI1161" s="210"/>
      <c r="AJ1161" s="210"/>
      <c r="AK1161" s="210"/>
      <c r="AL1161" s="210"/>
      <c r="AM1161" s="210"/>
      <c r="AN1161" s="210"/>
      <c r="AO1161" s="210"/>
      <c r="AP1161" s="210"/>
      <c r="AQ1161" s="210"/>
      <c r="AR1161" s="210"/>
      <c r="AS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F1161" s="210"/>
      <c r="BG1161" s="210"/>
      <c r="BH1161" s="210"/>
      <c r="BI1161" s="210"/>
      <c r="BJ1161" s="210"/>
      <c r="BK1161" s="210"/>
      <c r="BL1161" s="210"/>
      <c r="BM1161" s="211" t="e">
        <v>#N/A</v>
      </c>
    </row>
    <row r="1162" spans="1:65">
      <c r="A1162" s="29"/>
      <c r="B1162" s="19">
        <v>1</v>
      </c>
      <c r="C1162" s="9">
        <v>3</v>
      </c>
      <c r="D1162" s="212">
        <v>20.399999999999999</v>
      </c>
      <c r="E1162" s="212">
        <v>19</v>
      </c>
      <c r="F1162" s="213">
        <v>20.3</v>
      </c>
      <c r="G1162" s="212">
        <v>16</v>
      </c>
      <c r="H1162" s="212">
        <v>14.7</v>
      </c>
      <c r="I1162" s="212">
        <v>16.3</v>
      </c>
      <c r="J1162" s="212">
        <v>18.399999999999999</v>
      </c>
      <c r="K1162" s="212">
        <v>16.8</v>
      </c>
      <c r="L1162" s="212">
        <v>18.8</v>
      </c>
      <c r="M1162" s="212">
        <v>15.041084360007993</v>
      </c>
      <c r="N1162" s="212">
        <v>15.405509744884052</v>
      </c>
      <c r="O1162" s="212">
        <v>12.6</v>
      </c>
      <c r="P1162" s="212">
        <v>17.3</v>
      </c>
      <c r="Q1162" s="212">
        <v>13.7</v>
      </c>
      <c r="R1162" s="209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  <c r="AH1162" s="210"/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  <c r="BI1162" s="210"/>
      <c r="BJ1162" s="210"/>
      <c r="BK1162" s="210"/>
      <c r="BL1162" s="210"/>
      <c r="BM1162" s="211">
        <v>16</v>
      </c>
    </row>
    <row r="1163" spans="1:65">
      <c r="A1163" s="29"/>
      <c r="B1163" s="19">
        <v>1</v>
      </c>
      <c r="C1163" s="9">
        <v>4</v>
      </c>
      <c r="D1163" s="212">
        <v>20.6</v>
      </c>
      <c r="E1163" s="212">
        <v>19</v>
      </c>
      <c r="F1163" s="213">
        <v>21.5</v>
      </c>
      <c r="G1163" s="212">
        <v>16.2</v>
      </c>
      <c r="H1163" s="212">
        <v>15.1</v>
      </c>
      <c r="I1163" s="212">
        <v>15.5</v>
      </c>
      <c r="J1163" s="212">
        <v>18.600000000000001</v>
      </c>
      <c r="K1163" s="212">
        <v>16.8</v>
      </c>
      <c r="L1163" s="212">
        <v>20.6</v>
      </c>
      <c r="M1163" s="212">
        <v>15.65630971908968</v>
      </c>
      <c r="N1163" s="212">
        <v>16.209324370969291</v>
      </c>
      <c r="O1163" s="212">
        <v>13.6</v>
      </c>
      <c r="P1163" s="212">
        <v>16.7</v>
      </c>
      <c r="Q1163" s="212">
        <v>13.9</v>
      </c>
      <c r="R1163" s="209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1">
        <v>16.428879535894971</v>
      </c>
    </row>
    <row r="1164" spans="1:65">
      <c r="A1164" s="29"/>
      <c r="B1164" s="19">
        <v>1</v>
      </c>
      <c r="C1164" s="9">
        <v>5</v>
      </c>
      <c r="D1164" s="212">
        <v>20.9</v>
      </c>
      <c r="E1164" s="212">
        <v>18</v>
      </c>
      <c r="F1164" s="213">
        <v>22</v>
      </c>
      <c r="G1164" s="212">
        <v>15</v>
      </c>
      <c r="H1164" s="212">
        <v>14.3</v>
      </c>
      <c r="I1164" s="212">
        <v>14.9</v>
      </c>
      <c r="J1164" s="212">
        <v>18.2</v>
      </c>
      <c r="K1164" s="212">
        <v>16.3</v>
      </c>
      <c r="L1164" s="212">
        <v>20</v>
      </c>
      <c r="M1164" s="212">
        <v>15.342055449412925</v>
      </c>
      <c r="N1164" s="212">
        <v>16.18094669630802</v>
      </c>
      <c r="O1164" s="212">
        <v>12.8</v>
      </c>
      <c r="P1164" s="212">
        <v>16.8</v>
      </c>
      <c r="Q1164" s="212">
        <v>13.7</v>
      </c>
      <c r="R1164" s="209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>
        <v>189</v>
      </c>
    </row>
    <row r="1165" spans="1:65">
      <c r="A1165" s="29"/>
      <c r="B1165" s="19">
        <v>1</v>
      </c>
      <c r="C1165" s="9">
        <v>6</v>
      </c>
      <c r="D1165" s="212">
        <v>20.6</v>
      </c>
      <c r="E1165" s="212">
        <v>18</v>
      </c>
      <c r="F1165" s="213">
        <v>24.7</v>
      </c>
      <c r="G1165" s="212">
        <v>15.299999999999999</v>
      </c>
      <c r="H1165" s="212">
        <v>14.9</v>
      </c>
      <c r="I1165" s="212">
        <v>16</v>
      </c>
      <c r="J1165" s="212">
        <v>18.8</v>
      </c>
      <c r="K1165" s="212">
        <v>15.8</v>
      </c>
      <c r="L1165" s="212">
        <v>20.8</v>
      </c>
      <c r="M1165" s="212">
        <v>16.02933275516348</v>
      </c>
      <c r="N1165" s="212">
        <v>14.364058221200318</v>
      </c>
      <c r="O1165" s="212">
        <v>11.5</v>
      </c>
      <c r="P1165" s="212">
        <v>16.5</v>
      </c>
      <c r="Q1165" s="212">
        <v>13.4</v>
      </c>
      <c r="R1165" s="209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5"/>
    </row>
    <row r="1166" spans="1:65">
      <c r="A1166" s="29"/>
      <c r="B1166" s="20" t="s">
        <v>258</v>
      </c>
      <c r="C1166" s="12"/>
      <c r="D1166" s="216">
        <v>20.533333333333331</v>
      </c>
      <c r="E1166" s="216">
        <v>18.333333333333332</v>
      </c>
      <c r="F1166" s="216">
        <v>22.383333333333329</v>
      </c>
      <c r="G1166" s="216">
        <v>15.549999999999999</v>
      </c>
      <c r="H1166" s="216">
        <v>14.983333333333334</v>
      </c>
      <c r="I1166" s="216">
        <v>15.566666666666668</v>
      </c>
      <c r="J1166" s="216">
        <v>18.366666666666667</v>
      </c>
      <c r="K1166" s="216">
        <v>16.516666666666666</v>
      </c>
      <c r="L1166" s="216">
        <v>20.033333333333335</v>
      </c>
      <c r="M1166" s="216">
        <v>15.598375617635888</v>
      </c>
      <c r="N1166" s="216">
        <v>15.410391682332067</v>
      </c>
      <c r="O1166" s="216">
        <v>12.600000000000001</v>
      </c>
      <c r="P1166" s="216">
        <v>16.383333333333333</v>
      </c>
      <c r="Q1166" s="216">
        <v>13.700000000000001</v>
      </c>
      <c r="R1166" s="209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5"/>
    </row>
    <row r="1167" spans="1:65">
      <c r="A1167" s="29"/>
      <c r="B1167" s="3" t="s">
        <v>259</v>
      </c>
      <c r="C1167" s="28"/>
      <c r="D1167" s="212">
        <v>20.5</v>
      </c>
      <c r="E1167" s="212">
        <v>18</v>
      </c>
      <c r="F1167" s="212">
        <v>22.3</v>
      </c>
      <c r="G1167" s="212">
        <v>15.5</v>
      </c>
      <c r="H1167" s="212">
        <v>15</v>
      </c>
      <c r="I1167" s="212">
        <v>15.75</v>
      </c>
      <c r="J1167" s="212">
        <v>18.299999999999997</v>
      </c>
      <c r="K1167" s="212">
        <v>16.55</v>
      </c>
      <c r="L1167" s="212">
        <v>20.05</v>
      </c>
      <c r="M1167" s="212">
        <v>15.584415243236979</v>
      </c>
      <c r="N1167" s="212">
        <v>15.503602032354756</v>
      </c>
      <c r="O1167" s="212">
        <v>12.7</v>
      </c>
      <c r="P1167" s="212">
        <v>16.600000000000001</v>
      </c>
      <c r="Q1167" s="212">
        <v>13.7</v>
      </c>
      <c r="R1167" s="209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5"/>
    </row>
    <row r="1168" spans="1:65">
      <c r="A1168" s="29"/>
      <c r="B1168" s="3" t="s">
        <v>260</v>
      </c>
      <c r="C1168" s="28"/>
      <c r="D1168" s="212">
        <v>0.21602468994692856</v>
      </c>
      <c r="E1168" s="212">
        <v>0.5163977794943222</v>
      </c>
      <c r="F1168" s="212">
        <v>1.5065412927187443</v>
      </c>
      <c r="G1168" s="212">
        <v>0.49295030175464949</v>
      </c>
      <c r="H1168" s="212">
        <v>0.45789372857319888</v>
      </c>
      <c r="I1168" s="212">
        <v>0.78400680269157541</v>
      </c>
      <c r="J1168" s="212">
        <v>0.29439202887759547</v>
      </c>
      <c r="K1168" s="212">
        <v>0.80104098937986135</v>
      </c>
      <c r="L1168" s="212">
        <v>0.70047602861673075</v>
      </c>
      <c r="M1168" s="212">
        <v>0.38504464815973333</v>
      </c>
      <c r="N1168" s="212">
        <v>0.75722906870886675</v>
      </c>
      <c r="O1168" s="212">
        <v>0.75630681604756134</v>
      </c>
      <c r="P1168" s="212">
        <v>0.73598007219398687</v>
      </c>
      <c r="Q1168" s="212">
        <v>0.16733200530681516</v>
      </c>
      <c r="R1168" s="209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  <c r="AH1168" s="210"/>
      <c r="AI1168" s="210"/>
      <c r="AJ1168" s="210"/>
      <c r="AK1168" s="210"/>
      <c r="AL1168" s="210"/>
      <c r="AM1168" s="210"/>
      <c r="AN1168" s="210"/>
      <c r="AO1168" s="210"/>
      <c r="AP1168" s="210"/>
      <c r="AQ1168" s="210"/>
      <c r="AR1168" s="210"/>
      <c r="AS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F1168" s="210"/>
      <c r="BG1168" s="210"/>
      <c r="BH1168" s="210"/>
      <c r="BI1168" s="210"/>
      <c r="BJ1168" s="210"/>
      <c r="BK1168" s="210"/>
      <c r="BL1168" s="210"/>
      <c r="BM1168" s="215"/>
    </row>
    <row r="1169" spans="1:65">
      <c r="A1169" s="29"/>
      <c r="B1169" s="3" t="s">
        <v>86</v>
      </c>
      <c r="C1169" s="28"/>
      <c r="D1169" s="13">
        <v>1.0520682951960807E-2</v>
      </c>
      <c r="E1169" s="13">
        <v>2.8167151608781211E-2</v>
      </c>
      <c r="F1169" s="13">
        <v>6.7306386867553733E-2</v>
      </c>
      <c r="G1169" s="13">
        <v>3.1700984035668782E-2</v>
      </c>
      <c r="H1169" s="13">
        <v>3.0560204354162325E-2</v>
      </c>
      <c r="I1169" s="13">
        <v>5.0364462699672936E-2</v>
      </c>
      <c r="J1169" s="13">
        <v>1.6028604113117722E-2</v>
      </c>
      <c r="K1169" s="13">
        <v>4.8498949911999684E-2</v>
      </c>
      <c r="L1169" s="13">
        <v>3.4965525554911683E-2</v>
      </c>
      <c r="M1169" s="13">
        <v>2.4684919609474776E-2</v>
      </c>
      <c r="N1169" s="13">
        <v>4.9137561479181989E-2</v>
      </c>
      <c r="O1169" s="13">
        <v>6.0024350479965176E-2</v>
      </c>
      <c r="P1169" s="13">
        <v>4.4922486603905611E-2</v>
      </c>
      <c r="Q1169" s="13">
        <v>1.2214014985898917E-2</v>
      </c>
      <c r="R1169" s="149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29"/>
      <c r="B1170" s="3" t="s">
        <v>261</v>
      </c>
      <c r="C1170" s="28"/>
      <c r="D1170" s="13">
        <v>0.24983163267285891</v>
      </c>
      <c r="E1170" s="13">
        <v>0.11592110060076677</v>
      </c>
      <c r="F1170" s="13">
        <v>0.36243821646075425</v>
      </c>
      <c r="G1170" s="13">
        <v>-5.3496011944985988E-2</v>
      </c>
      <c r="H1170" s="13">
        <v>-8.7988118690827677E-2</v>
      </c>
      <c r="I1170" s="13">
        <v>-5.2481538217166945E-2</v>
      </c>
      <c r="J1170" s="13">
        <v>0.11795004805640463</v>
      </c>
      <c r="K1170" s="13">
        <v>5.3434642685090683E-3</v>
      </c>
      <c r="L1170" s="13">
        <v>0.21939742083829272</v>
      </c>
      <c r="M1170" s="13">
        <v>-5.0551464355468645E-2</v>
      </c>
      <c r="N1170" s="13">
        <v>-6.1993750172532502E-2</v>
      </c>
      <c r="O1170" s="13">
        <v>-0.2330578617689274</v>
      </c>
      <c r="P1170" s="13">
        <v>-2.7723255540419434E-3</v>
      </c>
      <c r="Q1170" s="13">
        <v>-0.16610259573288133</v>
      </c>
      <c r="R1170" s="149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29"/>
      <c r="B1171" s="45" t="s">
        <v>262</v>
      </c>
      <c r="C1171" s="46"/>
      <c r="D1171" s="44">
        <v>1.86</v>
      </c>
      <c r="E1171" s="44">
        <v>0.96</v>
      </c>
      <c r="F1171" s="44">
        <v>2.61</v>
      </c>
      <c r="G1171" s="44">
        <v>0.18</v>
      </c>
      <c r="H1171" s="44">
        <v>0.41</v>
      </c>
      <c r="I1171" s="44">
        <v>0.17</v>
      </c>
      <c r="J1171" s="44">
        <v>0.97</v>
      </c>
      <c r="K1171" s="44">
        <v>0.21</v>
      </c>
      <c r="L1171" s="44">
        <v>1.65</v>
      </c>
      <c r="M1171" s="44">
        <v>0.16</v>
      </c>
      <c r="N1171" s="44">
        <v>0.24</v>
      </c>
      <c r="O1171" s="44">
        <v>1.39</v>
      </c>
      <c r="P1171" s="44">
        <v>0.16</v>
      </c>
      <c r="Q1171" s="44">
        <v>0.94</v>
      </c>
      <c r="R1171" s="149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B1172" s="3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6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</sheetData>
  <dataConsolidate/>
  <conditionalFormatting sqref="B6:Y11 B24:V29 B42:X47 B60:O65 B78:V83 B97:R102 B116:X121 B135:X140 B154:V159 B172:T177 B191:W196 B209:W214 B227:R232 B246:Y251 B264:I269 B282:H287 B300:H305 B318:W323 B336:U341 B355:I360 B373:M378 B392:Q397 B411:S416 B430:H435 B448:Q453 B466:U471 B485:V490 B504:U509 B522:J527 B540:V545 B558:W563 B576:X581 B595:U600 B613:P618 B632:I637 B650:X655 B668:V673 B687:Y692 B705:E710 B723:I728 B741:E746 B759:Q764 B777:O782 B795:X800 B813:W818 B831:V836 B850:U855 B868:I873 B886:S891 B904:V909 B923:Q928 B941:J946 B959:V964 B978:U983 B996:W1001 B1014:V1019 B1032:H1037 B1050:W1055 B1069:W1074 B1087:U1092 B1106:T1111 B1124:J1129 B1142:Y1147 B1160:Q1165">
    <cfRule type="expression" dxfId="2" priority="192">
      <formula>AND($B6&lt;&gt;$B5,NOT(ISBLANK(INDIRECT(Anlyt_LabRefThisCol))))</formula>
    </cfRule>
  </conditionalFormatting>
  <conditionalFormatting sqref="C2:Y17 C20:V35 C38:X53 C56:O71 C74:V89 C93:R108 C112:X127 C131:X146 C150:V165 C168:T183 C187:W202 C205:W220 C223:R238 C242:Y257 C260:I275 C278:H293 C296:H311 C314:W329 C332:U347 C351:I366 C369:M384 C388:Q403 C407:S422 C426:H441 C444:Q459 C462:U477 C481:V496 C500:U515 C518:J533 C536:V551 C554:W569 C572:X587 C591:U606 C609:P624 C628:I643 C646:X661 C664:V679 C683:Y698 C701:E716 C719:I734 C737:E752 C755:Q770 C773:O788 C791:X806 C809:W824 C827:V842 C846:U861 C864:I879 C882:S897 C900:V915 C919:Q934 C937:J952 C955:V970 C974:U989 C992:W1007 C1010:V1025 C1028:H1043 C1046:W1061 C1065:W1080 C1083:U1098 C1102:T1117 C1120:J1135 C1138:Y1153 C1156:Q1171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630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181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110</v>
      </c>
      <c r="C4" s="156" t="s">
        <v>1</v>
      </c>
      <c r="D4" s="165">
        <v>7.1111111111111097E-2</v>
      </c>
      <c r="E4" s="34" t="s">
        <v>626</v>
      </c>
      <c r="F4" s="156" t="s">
        <v>626</v>
      </c>
      <c r="G4" s="37" t="s">
        <v>626</v>
      </c>
      <c r="H4" s="7" t="s">
        <v>626</v>
      </c>
      <c r="I4" s="156" t="s">
        <v>626</v>
      </c>
      <c r="J4" s="36" t="s">
        <v>626</v>
      </c>
    </row>
    <row r="5" spans="1:11" ht="15.75" customHeight="1">
      <c r="A5" s="75"/>
      <c r="B5" s="161" t="s">
        <v>136</v>
      </c>
      <c r="C5" s="160"/>
      <c r="D5" s="162"/>
      <c r="E5" s="160"/>
      <c r="F5" s="160"/>
      <c r="G5" s="163"/>
      <c r="H5" s="160"/>
      <c r="I5" s="160"/>
      <c r="J5" s="164"/>
    </row>
    <row r="6" spans="1:11" ht="15.75" customHeight="1">
      <c r="A6" s="75"/>
      <c r="B6" s="166" t="s">
        <v>4</v>
      </c>
      <c r="C6" s="156" t="s">
        <v>3</v>
      </c>
      <c r="D6" s="35" t="s">
        <v>107</v>
      </c>
      <c r="E6" s="166" t="s">
        <v>49</v>
      </c>
      <c r="F6" s="156" t="s">
        <v>3</v>
      </c>
      <c r="G6" s="37">
        <v>24.2222222222222</v>
      </c>
      <c r="H6" s="167" t="s">
        <v>59</v>
      </c>
      <c r="I6" s="156" t="s">
        <v>3</v>
      </c>
      <c r="J6" s="36" t="s">
        <v>108</v>
      </c>
    </row>
    <row r="7" spans="1:11" ht="15.75" customHeight="1">
      <c r="A7" s="75"/>
      <c r="B7" s="161" t="s">
        <v>182</v>
      </c>
      <c r="C7" s="160"/>
      <c r="D7" s="162"/>
      <c r="E7" s="160"/>
      <c r="F7" s="160"/>
      <c r="G7" s="163"/>
      <c r="H7" s="160"/>
      <c r="I7" s="160"/>
      <c r="J7" s="164"/>
    </row>
    <row r="8" spans="1:11" ht="15.75" customHeight="1">
      <c r="A8" s="75"/>
      <c r="B8" s="166" t="s">
        <v>10</v>
      </c>
      <c r="C8" s="156" t="s">
        <v>3</v>
      </c>
      <c r="D8" s="168">
        <v>464.19298105002002</v>
      </c>
      <c r="E8" s="166" t="s">
        <v>53</v>
      </c>
      <c r="F8" s="156" t="s">
        <v>3</v>
      </c>
      <c r="G8" s="169">
        <v>5.3333333333333302E-2</v>
      </c>
      <c r="H8" s="167" t="s">
        <v>59</v>
      </c>
      <c r="I8" s="156" t="s">
        <v>3</v>
      </c>
      <c r="J8" s="169">
        <v>4.0608775656120399E-3</v>
      </c>
    </row>
    <row r="9" spans="1:11" ht="15.75" customHeight="1">
      <c r="A9" s="75"/>
      <c r="B9" s="161" t="s">
        <v>204</v>
      </c>
      <c r="C9" s="160"/>
      <c r="D9" s="162"/>
      <c r="E9" s="160"/>
      <c r="F9" s="160"/>
      <c r="G9" s="163"/>
      <c r="H9" s="160"/>
      <c r="I9" s="160"/>
      <c r="J9" s="164"/>
    </row>
    <row r="10" spans="1:11" ht="15.75" customHeight="1">
      <c r="A10" s="75"/>
      <c r="B10" s="166" t="s">
        <v>123</v>
      </c>
      <c r="C10" s="156" t="s">
        <v>82</v>
      </c>
      <c r="D10" s="35">
        <v>9.1666666666666696</v>
      </c>
      <c r="E10" s="166" t="s">
        <v>59</v>
      </c>
      <c r="F10" s="156" t="s">
        <v>3</v>
      </c>
      <c r="G10" s="169">
        <v>2.4166666666666698E-3</v>
      </c>
      <c r="H10" s="167" t="s">
        <v>64</v>
      </c>
      <c r="I10" s="156" t="s">
        <v>3</v>
      </c>
      <c r="J10" s="169">
        <v>4.9424584266496097E-2</v>
      </c>
    </row>
    <row r="11" spans="1:11" ht="15.75" customHeight="1">
      <c r="A11" s="75"/>
      <c r="B11" s="185" t="s">
        <v>124</v>
      </c>
      <c r="C11" s="186" t="s">
        <v>82</v>
      </c>
      <c r="D11" s="187" t="s">
        <v>107</v>
      </c>
      <c r="E11" s="185" t="s">
        <v>21</v>
      </c>
      <c r="F11" s="186" t="s">
        <v>3</v>
      </c>
      <c r="G11" s="188">
        <v>1.4999999999999999E-2</v>
      </c>
      <c r="H11" s="189" t="s">
        <v>626</v>
      </c>
      <c r="I11" s="186" t="s">
        <v>626</v>
      </c>
      <c r="J11" s="190" t="s">
        <v>626</v>
      </c>
    </row>
    <row r="12" spans="1:11" ht="15.75" customHeight="1">
      <c r="B12" s="31" t="s">
        <v>633</v>
      </c>
    </row>
  </sheetData>
  <conditionalFormatting sqref="C3:C11 F3:F11 I3:I11">
    <cfRule type="expression" dxfId="23" priority="2">
      <formula>IndVal_LimitValDiffUOM</formula>
    </cfRule>
  </conditionalFormatting>
  <conditionalFormatting sqref="B3:J11">
    <cfRule type="expression" dxfId="22" priority="1">
      <formula>IF(IndVal_IsBlnkRow*IndVal_IsBlnkRowNext=1,TRUE,FALSE)</formula>
    </cfRule>
  </conditionalFormatting>
  <hyperlinks>
    <hyperlink ref="B4" location="'IRC'!$A$1" display="'IRC'!$A$1" xr:uid="{65BB8705-C4E9-4DC9-A951-F51A4B8BC442}"/>
    <hyperlink ref="B6" location="'Fusion ICP'!$A$1" display="'Fusion ICP'!$A$1" xr:uid="{BAF3B044-844A-480C-8132-8BC104D22326}"/>
    <hyperlink ref="E6" location="'Fusion ICP'!$A$79" display="'Fusion ICP'!$A$79" xr:uid="{27033A93-6B51-4E15-B2B1-28CEF9CE8006}"/>
    <hyperlink ref="H6" location="'Fusion ICP'!$A$717" display="'Fusion ICP'!$A$717" xr:uid="{D9156019-94F4-4D19-8675-2DE6CFA314C4}"/>
    <hyperlink ref="B8" location="'4-Acid'!$A$79" display="'4-Acid'!$A$79" xr:uid="{5AB3F21B-2F70-4DE7-828C-8B620A592EE6}"/>
    <hyperlink ref="E8" location="'4-Acid'!$A$411" display="'4-Acid'!$A$411" xr:uid="{BEFD47DF-AFBE-4362-90C4-AB46772EB3C0}"/>
    <hyperlink ref="H8" location="'4-Acid'!$A$742" display="'4-Acid'!$A$742" xr:uid="{88CDC8AC-89A3-4D87-BAE5-6398F0DD24CD}"/>
    <hyperlink ref="B10" location="'Aqua Regia'!$A$723" display="'Aqua Regia'!$A$723" xr:uid="{B2FC34A1-5345-42C0-86B0-10854E85AA1E}"/>
    <hyperlink ref="E10" location="'Aqua Regia'!$A$795" display="'Aqua Regia'!$A$795" xr:uid="{8EA0BCEA-634B-4912-BD81-552BE1C6CA03}"/>
    <hyperlink ref="H10" location="'Aqua Regia'!$A$1050" display="'Aqua Regia'!$A$1050" xr:uid="{64EBF174-E241-46B5-ABDD-637E43ACEBB3}"/>
    <hyperlink ref="B11" location="'Aqua Regia'!$A$759" display="'Aqua Regia'!$A$759" xr:uid="{2E9561B1-0D90-42B8-8A45-27D74A121242}"/>
    <hyperlink ref="E11" location="'Aqua Regia'!$A$941" display="'Aqua Regia'!$A$941" xr:uid="{6586D6A4-1A5C-4B1C-AFEB-9652708DCD0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5" t="s">
        <v>629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7" customFormat="1" ht="15" customHeight="1">
      <c r="A2" s="48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7" customFormat="1" ht="15" customHeight="1">
      <c r="A3" s="48"/>
      <c r="B3" s="268"/>
      <c r="C3" s="270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7" customFormat="1" ht="15" customHeight="1">
      <c r="A4" s="48"/>
      <c r="B4" s="178" t="s">
        <v>205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8"/>
      <c r="B5" s="181" t="s">
        <v>207</v>
      </c>
      <c r="C5" s="53">
        <v>0.12060636490143593</v>
      </c>
      <c r="D5" s="49">
        <v>6.3720862244137956E-3</v>
      </c>
      <c r="E5" s="49">
        <v>0.10786219245260834</v>
      </c>
      <c r="F5" s="49">
        <v>0.13335053735026353</v>
      </c>
      <c r="G5" s="49">
        <v>0.10149010622819454</v>
      </c>
      <c r="H5" s="49">
        <v>0.13972262357467732</v>
      </c>
      <c r="I5" s="51">
        <v>5.2833747452891933E-2</v>
      </c>
      <c r="J5" s="50">
        <v>0.10566749490578387</v>
      </c>
      <c r="K5" s="52">
        <v>0.1585012423586758</v>
      </c>
      <c r="L5" s="49">
        <v>0.11457604665636413</v>
      </c>
      <c r="M5" s="49">
        <v>0.12663668314650772</v>
      </c>
    </row>
    <row r="6" spans="1:13" ht="15" customHeight="1">
      <c r="A6" s="48"/>
      <c r="B6" s="39" t="s">
        <v>635</v>
      </c>
      <c r="C6" s="171"/>
      <c r="D6" s="182"/>
      <c r="E6" s="182"/>
      <c r="F6" s="182"/>
      <c r="G6" s="182"/>
      <c r="H6" s="182"/>
      <c r="I6" s="183"/>
      <c r="J6" s="183"/>
      <c r="K6" s="183"/>
      <c r="L6" s="182"/>
      <c r="M6" s="184"/>
    </row>
    <row r="7" spans="1:13" ht="15" customHeight="1">
      <c r="A7" s="48"/>
      <c r="B7" s="181" t="s">
        <v>207</v>
      </c>
      <c r="C7" s="53">
        <v>0.11847410657433471</v>
      </c>
      <c r="D7" s="49">
        <v>8.5803536268832838E-3</v>
      </c>
      <c r="E7" s="49">
        <v>0.10131339932056815</v>
      </c>
      <c r="F7" s="49">
        <v>0.13563481382810127</v>
      </c>
      <c r="G7" s="49">
        <v>9.273304569368486E-2</v>
      </c>
      <c r="H7" s="49">
        <v>0.14421516745498456</v>
      </c>
      <c r="I7" s="51">
        <v>7.242387281899168E-2</v>
      </c>
      <c r="J7" s="50">
        <v>0.14484774563798336</v>
      </c>
      <c r="K7" s="52">
        <v>0.21727161845697504</v>
      </c>
      <c r="L7" s="49">
        <v>0.11255040124561798</v>
      </c>
      <c r="M7" s="49">
        <v>0.12439781190305145</v>
      </c>
    </row>
    <row r="8" spans="1:13" ht="15" customHeight="1">
      <c r="A8" s="48"/>
      <c r="B8" s="39" t="s">
        <v>181</v>
      </c>
      <c r="C8" s="171"/>
      <c r="D8" s="182"/>
      <c r="E8" s="182"/>
      <c r="F8" s="182"/>
      <c r="G8" s="182"/>
      <c r="H8" s="182"/>
      <c r="I8" s="183"/>
      <c r="J8" s="183"/>
      <c r="K8" s="183"/>
      <c r="L8" s="182"/>
      <c r="M8" s="184"/>
    </row>
    <row r="9" spans="1:13" ht="15" customHeight="1">
      <c r="A9" s="48"/>
      <c r="B9" s="181" t="s">
        <v>208</v>
      </c>
      <c r="C9" s="238">
        <v>3.316124536231885</v>
      </c>
      <c r="D9" s="49">
        <v>6.1222116027526814E-2</v>
      </c>
      <c r="E9" s="239">
        <v>3.1936803041768314</v>
      </c>
      <c r="F9" s="239">
        <v>3.4385687682869386</v>
      </c>
      <c r="G9" s="239">
        <v>3.1324581881493043</v>
      </c>
      <c r="H9" s="239">
        <v>3.4997908843144656</v>
      </c>
      <c r="I9" s="51">
        <v>1.8461947179189343E-2</v>
      </c>
      <c r="J9" s="50">
        <v>3.6923894358378687E-2</v>
      </c>
      <c r="K9" s="52">
        <v>5.538584153756803E-2</v>
      </c>
      <c r="L9" s="239">
        <v>3.1503183094202907</v>
      </c>
      <c r="M9" s="239">
        <v>3.4819307630434793</v>
      </c>
    </row>
    <row r="10" spans="1:13" ht="15" customHeight="1">
      <c r="A10" s="48"/>
      <c r="B10" s="39" t="s">
        <v>136</v>
      </c>
      <c r="C10" s="171"/>
      <c r="D10" s="182"/>
      <c r="E10" s="182"/>
      <c r="F10" s="182"/>
      <c r="G10" s="182"/>
      <c r="H10" s="182"/>
      <c r="I10" s="183"/>
      <c r="J10" s="183"/>
      <c r="K10" s="183"/>
      <c r="L10" s="182"/>
      <c r="M10" s="184"/>
    </row>
    <row r="11" spans="1:13" ht="15" customHeight="1">
      <c r="A11" s="48"/>
      <c r="B11" s="181" t="s">
        <v>137</v>
      </c>
      <c r="C11" s="238">
        <v>5.9767843026771699</v>
      </c>
      <c r="D11" s="49">
        <v>0.10039748279950358</v>
      </c>
      <c r="E11" s="239">
        <v>5.7759893370781628</v>
      </c>
      <c r="F11" s="239">
        <v>6.177579268276177</v>
      </c>
      <c r="G11" s="239">
        <v>5.6755918542786592</v>
      </c>
      <c r="H11" s="239">
        <v>6.2779767510756805</v>
      </c>
      <c r="I11" s="51">
        <v>1.6797909664321119E-2</v>
      </c>
      <c r="J11" s="50">
        <v>3.3595819328642237E-2</v>
      </c>
      <c r="K11" s="52">
        <v>5.0393728992963356E-2</v>
      </c>
      <c r="L11" s="239">
        <v>5.6779450875433115</v>
      </c>
      <c r="M11" s="239">
        <v>6.2756235178110282</v>
      </c>
    </row>
    <row r="12" spans="1:13" ht="15" customHeight="1">
      <c r="A12" s="48"/>
      <c r="B12" s="181" t="s">
        <v>209</v>
      </c>
      <c r="C12" s="243">
        <v>30.21796820370934</v>
      </c>
      <c r="D12" s="244">
        <v>3.3966732894225018</v>
      </c>
      <c r="E12" s="244">
        <v>23.424621624864336</v>
      </c>
      <c r="F12" s="244">
        <v>37.011314782554344</v>
      </c>
      <c r="G12" s="244">
        <v>20.027948335441835</v>
      </c>
      <c r="H12" s="244">
        <v>40.407988071976845</v>
      </c>
      <c r="I12" s="51">
        <v>0.11240574702191759</v>
      </c>
      <c r="J12" s="50">
        <v>0.22481149404383519</v>
      </c>
      <c r="K12" s="52">
        <v>0.33721724106575279</v>
      </c>
      <c r="L12" s="244">
        <v>28.707069793523871</v>
      </c>
      <c r="M12" s="244">
        <v>31.728866613894809</v>
      </c>
    </row>
    <row r="13" spans="1:13" ht="15" customHeight="1">
      <c r="A13" s="48"/>
      <c r="B13" s="181" t="s">
        <v>138</v>
      </c>
      <c r="C13" s="247">
        <v>696.90497139418574</v>
      </c>
      <c r="D13" s="248">
        <v>21.896807019339313</v>
      </c>
      <c r="E13" s="248">
        <v>653.11135735550715</v>
      </c>
      <c r="F13" s="248">
        <v>740.69858543286432</v>
      </c>
      <c r="G13" s="248">
        <v>631.2145503361678</v>
      </c>
      <c r="H13" s="248">
        <v>762.59539245220367</v>
      </c>
      <c r="I13" s="51">
        <v>3.1420075789578443E-2</v>
      </c>
      <c r="J13" s="50">
        <v>6.2840151579156886E-2</v>
      </c>
      <c r="K13" s="52">
        <v>9.4260227368735322E-2</v>
      </c>
      <c r="L13" s="248">
        <v>662.05972282447647</v>
      </c>
      <c r="M13" s="248">
        <v>731.75021996389501</v>
      </c>
    </row>
    <row r="14" spans="1:13" ht="15" customHeight="1">
      <c r="A14" s="48"/>
      <c r="B14" s="181" t="s">
        <v>139</v>
      </c>
      <c r="C14" s="238" t="s">
        <v>105</v>
      </c>
      <c r="D14" s="239" t="s">
        <v>94</v>
      </c>
      <c r="E14" s="239" t="s">
        <v>94</v>
      </c>
      <c r="F14" s="239" t="s">
        <v>94</v>
      </c>
      <c r="G14" s="239" t="s">
        <v>94</v>
      </c>
      <c r="H14" s="239" t="s">
        <v>94</v>
      </c>
      <c r="I14" s="51" t="s">
        <v>94</v>
      </c>
      <c r="J14" s="50" t="s">
        <v>94</v>
      </c>
      <c r="K14" s="52" t="s">
        <v>94</v>
      </c>
      <c r="L14" s="239" t="s">
        <v>94</v>
      </c>
      <c r="M14" s="239" t="s">
        <v>94</v>
      </c>
    </row>
    <row r="15" spans="1:13" s="47" customFormat="1" ht="15" customHeight="1">
      <c r="A15" s="48"/>
      <c r="B15" s="181" t="s">
        <v>210</v>
      </c>
      <c r="C15" s="238">
        <v>3.4998200717203338</v>
      </c>
      <c r="D15" s="49">
        <v>0.12157356410929322</v>
      </c>
      <c r="E15" s="239">
        <v>3.2566729435017474</v>
      </c>
      <c r="F15" s="239">
        <v>3.7429671999389202</v>
      </c>
      <c r="G15" s="239">
        <v>3.1350993793924542</v>
      </c>
      <c r="H15" s="239">
        <v>3.8645407640482135</v>
      </c>
      <c r="I15" s="51">
        <v>3.4737089798314642E-2</v>
      </c>
      <c r="J15" s="50">
        <v>6.9474179596629285E-2</v>
      </c>
      <c r="K15" s="52">
        <v>0.10421126939494393</v>
      </c>
      <c r="L15" s="239">
        <v>3.3248290681343171</v>
      </c>
      <c r="M15" s="239">
        <v>3.6748110753063505</v>
      </c>
    </row>
    <row r="16" spans="1:13" ht="15" customHeight="1">
      <c r="A16" s="48"/>
      <c r="B16" s="181" t="s">
        <v>140</v>
      </c>
      <c r="C16" s="53">
        <v>0.56555681742930441</v>
      </c>
      <c r="D16" s="49">
        <v>3.6872727441673817E-2</v>
      </c>
      <c r="E16" s="49">
        <v>0.49181136254595681</v>
      </c>
      <c r="F16" s="49">
        <v>0.63930227231265202</v>
      </c>
      <c r="G16" s="49">
        <v>0.45493863510428295</v>
      </c>
      <c r="H16" s="49">
        <v>0.67617499975432582</v>
      </c>
      <c r="I16" s="51">
        <v>6.5197211500828509E-2</v>
      </c>
      <c r="J16" s="50">
        <v>0.13039442300165702</v>
      </c>
      <c r="K16" s="52">
        <v>0.19559163450248551</v>
      </c>
      <c r="L16" s="49">
        <v>0.53727897655783918</v>
      </c>
      <c r="M16" s="49">
        <v>0.59383465830076965</v>
      </c>
    </row>
    <row r="17" spans="1:13" ht="15" customHeight="1">
      <c r="A17" s="48"/>
      <c r="B17" s="181" t="s">
        <v>211</v>
      </c>
      <c r="C17" s="238">
        <v>1.6030354267310789</v>
      </c>
      <c r="D17" s="239">
        <v>0.33445302198070676</v>
      </c>
      <c r="E17" s="239">
        <v>0.9341293827696654</v>
      </c>
      <c r="F17" s="239">
        <v>2.2719414706924925</v>
      </c>
      <c r="G17" s="239">
        <v>0.59967636078895858</v>
      </c>
      <c r="H17" s="239">
        <v>2.606394492673199</v>
      </c>
      <c r="I17" s="51">
        <v>0.20863732416864031</v>
      </c>
      <c r="J17" s="50">
        <v>0.41727464833728062</v>
      </c>
      <c r="K17" s="52">
        <v>0.6259119725059209</v>
      </c>
      <c r="L17" s="239">
        <v>1.5228836553945249</v>
      </c>
      <c r="M17" s="239">
        <v>1.683187198067633</v>
      </c>
    </row>
    <row r="18" spans="1:13" ht="15" customHeight="1">
      <c r="A18" s="48"/>
      <c r="B18" s="181" t="s">
        <v>141</v>
      </c>
      <c r="C18" s="243">
        <v>24.757402219231103</v>
      </c>
      <c r="D18" s="239">
        <v>1.1060856506910417</v>
      </c>
      <c r="E18" s="244">
        <v>22.545230917849018</v>
      </c>
      <c r="F18" s="244">
        <v>26.969573520613189</v>
      </c>
      <c r="G18" s="244">
        <v>21.439145267157979</v>
      </c>
      <c r="H18" s="244">
        <v>28.075659171304228</v>
      </c>
      <c r="I18" s="51">
        <v>4.4676967352893525E-2</v>
      </c>
      <c r="J18" s="50">
        <v>8.935393470578705E-2</v>
      </c>
      <c r="K18" s="52">
        <v>0.13403090205868057</v>
      </c>
      <c r="L18" s="244">
        <v>23.519532108269548</v>
      </c>
      <c r="M18" s="244">
        <v>25.995272330192659</v>
      </c>
    </row>
    <row r="19" spans="1:13" ht="15" customHeight="1">
      <c r="A19" s="48"/>
      <c r="B19" s="181" t="s">
        <v>166</v>
      </c>
      <c r="C19" s="243">
        <v>42.48099153560338</v>
      </c>
      <c r="D19" s="239">
        <v>3.4720587490025276</v>
      </c>
      <c r="E19" s="244">
        <v>35.536874037598324</v>
      </c>
      <c r="F19" s="244">
        <v>49.425109033608436</v>
      </c>
      <c r="G19" s="244">
        <v>32.064815288595796</v>
      </c>
      <c r="H19" s="244">
        <v>52.897167782610964</v>
      </c>
      <c r="I19" s="51">
        <v>8.1732055290955022E-2</v>
      </c>
      <c r="J19" s="50">
        <v>0.16346411058191004</v>
      </c>
      <c r="K19" s="52">
        <v>0.24519616587286508</v>
      </c>
      <c r="L19" s="244">
        <v>40.356941958823214</v>
      </c>
      <c r="M19" s="244">
        <v>44.605041112383546</v>
      </c>
    </row>
    <row r="20" spans="1:13" ht="15" customHeight="1">
      <c r="A20" s="48"/>
      <c r="B20" s="181" t="s">
        <v>142</v>
      </c>
      <c r="C20" s="247">
        <v>136.02893108106025</v>
      </c>
      <c r="D20" s="248">
        <v>9.6915179718224316</v>
      </c>
      <c r="E20" s="248">
        <v>116.64589513741538</v>
      </c>
      <c r="F20" s="248">
        <v>155.41196702470512</v>
      </c>
      <c r="G20" s="248">
        <v>106.95437716559296</v>
      </c>
      <c r="H20" s="248">
        <v>165.10348499652756</v>
      </c>
      <c r="I20" s="51">
        <v>7.1246005498986187E-2</v>
      </c>
      <c r="J20" s="50">
        <v>0.14249201099797237</v>
      </c>
      <c r="K20" s="52">
        <v>0.21373801649695856</v>
      </c>
      <c r="L20" s="248">
        <v>129.22748452700725</v>
      </c>
      <c r="M20" s="248">
        <v>142.83037763511325</v>
      </c>
    </row>
    <row r="21" spans="1:13" ht="15" customHeight="1">
      <c r="A21" s="48"/>
      <c r="B21" s="181" t="s">
        <v>167</v>
      </c>
      <c r="C21" s="238">
        <v>1.4378170360848017</v>
      </c>
      <c r="D21" s="49">
        <v>0.12407152130785468</v>
      </c>
      <c r="E21" s="239">
        <v>1.1896739934690923</v>
      </c>
      <c r="F21" s="239">
        <v>1.6859600787005111</v>
      </c>
      <c r="G21" s="239">
        <v>1.0656024721612378</v>
      </c>
      <c r="H21" s="239">
        <v>1.8100316000083656</v>
      </c>
      <c r="I21" s="51">
        <v>8.6291592180395477E-2</v>
      </c>
      <c r="J21" s="50">
        <v>0.17258318436079095</v>
      </c>
      <c r="K21" s="52">
        <v>0.2588747765411864</v>
      </c>
      <c r="L21" s="239">
        <v>1.3659261842805617</v>
      </c>
      <c r="M21" s="239">
        <v>1.5097078878890418</v>
      </c>
    </row>
    <row r="22" spans="1:13" ht="15" customHeight="1">
      <c r="A22" s="48"/>
      <c r="B22" s="181" t="s">
        <v>212</v>
      </c>
      <c r="C22" s="238">
        <v>1.5503835081299444</v>
      </c>
      <c r="D22" s="49">
        <v>3.2710762324220773E-2</v>
      </c>
      <c r="E22" s="239">
        <v>1.4849619834815029</v>
      </c>
      <c r="F22" s="239">
        <v>1.6158050327783859</v>
      </c>
      <c r="G22" s="239">
        <v>1.452251221157282</v>
      </c>
      <c r="H22" s="239">
        <v>1.6485157951026068</v>
      </c>
      <c r="I22" s="51">
        <v>2.1098497341265024E-2</v>
      </c>
      <c r="J22" s="50">
        <v>4.2196994682530048E-2</v>
      </c>
      <c r="K22" s="52">
        <v>6.3295492023795072E-2</v>
      </c>
      <c r="L22" s="239">
        <v>1.4728643327234472</v>
      </c>
      <c r="M22" s="239">
        <v>1.6279026835364416</v>
      </c>
    </row>
    <row r="23" spans="1:13" ht="15" customHeight="1">
      <c r="A23" s="48"/>
      <c r="B23" s="181" t="s">
        <v>143</v>
      </c>
      <c r="C23" s="238">
        <v>1.4755412509905335</v>
      </c>
      <c r="D23" s="49">
        <v>0.10667535709451462</v>
      </c>
      <c r="E23" s="239">
        <v>1.2621905368015043</v>
      </c>
      <c r="F23" s="239">
        <v>1.6888919651795626</v>
      </c>
      <c r="G23" s="239">
        <v>1.1555151797069896</v>
      </c>
      <c r="H23" s="239">
        <v>1.7955673222740773</v>
      </c>
      <c r="I23" s="51">
        <v>7.2295747084605913E-2</v>
      </c>
      <c r="J23" s="50">
        <v>0.14459149416921183</v>
      </c>
      <c r="K23" s="52">
        <v>0.21688724125381775</v>
      </c>
      <c r="L23" s="239">
        <v>1.4017641884410068</v>
      </c>
      <c r="M23" s="239">
        <v>1.5493183135400601</v>
      </c>
    </row>
    <row r="24" spans="1:13" ht="15" customHeight="1">
      <c r="A24" s="48"/>
      <c r="B24" s="181" t="s">
        <v>213</v>
      </c>
      <c r="C24" s="238">
        <v>0.73782957938966875</v>
      </c>
      <c r="D24" s="49">
        <v>6.615308517811673E-2</v>
      </c>
      <c r="E24" s="239">
        <v>0.60552340903343527</v>
      </c>
      <c r="F24" s="239">
        <v>0.87013574974590224</v>
      </c>
      <c r="G24" s="239">
        <v>0.53937032385531858</v>
      </c>
      <c r="H24" s="239">
        <v>0.93628883492401893</v>
      </c>
      <c r="I24" s="51">
        <v>8.9659031063566791E-2</v>
      </c>
      <c r="J24" s="50">
        <v>0.17931806212713358</v>
      </c>
      <c r="K24" s="52">
        <v>0.2689770931907004</v>
      </c>
      <c r="L24" s="239">
        <v>0.70093810042018534</v>
      </c>
      <c r="M24" s="239">
        <v>0.77472105835915217</v>
      </c>
    </row>
    <row r="25" spans="1:13" ht="15" customHeight="1">
      <c r="A25" s="48"/>
      <c r="B25" s="181" t="s">
        <v>144</v>
      </c>
      <c r="C25" s="238">
        <v>0.36784022967002822</v>
      </c>
      <c r="D25" s="239">
        <v>4.6080900283597695E-2</v>
      </c>
      <c r="E25" s="239">
        <v>0.2756784291028328</v>
      </c>
      <c r="F25" s="239">
        <v>0.46000203023722364</v>
      </c>
      <c r="G25" s="239">
        <v>0.22959752881923512</v>
      </c>
      <c r="H25" s="239">
        <v>0.50608293052082132</v>
      </c>
      <c r="I25" s="51">
        <v>0.12527422659814738</v>
      </c>
      <c r="J25" s="50">
        <v>0.25054845319629476</v>
      </c>
      <c r="K25" s="52">
        <v>0.37582267979444217</v>
      </c>
      <c r="L25" s="239">
        <v>0.34944821818652683</v>
      </c>
      <c r="M25" s="239">
        <v>0.38623224115352961</v>
      </c>
    </row>
    <row r="26" spans="1:13" ht="15" customHeight="1">
      <c r="A26" s="48"/>
      <c r="B26" s="181" t="s">
        <v>145</v>
      </c>
      <c r="C26" s="238">
        <v>8.5919402834632752</v>
      </c>
      <c r="D26" s="49">
        <v>0.16975954058860471</v>
      </c>
      <c r="E26" s="239">
        <v>8.2524212022860652</v>
      </c>
      <c r="F26" s="239">
        <v>8.9314593646404852</v>
      </c>
      <c r="G26" s="239">
        <v>8.0826616616974611</v>
      </c>
      <c r="H26" s="239">
        <v>9.1012189052290893</v>
      </c>
      <c r="I26" s="51">
        <v>1.9757998192252022E-2</v>
      </c>
      <c r="J26" s="50">
        <v>3.9515996384504044E-2</v>
      </c>
      <c r="K26" s="52">
        <v>5.927399457675607E-2</v>
      </c>
      <c r="L26" s="239">
        <v>8.1623432692901119</v>
      </c>
      <c r="M26" s="239">
        <v>9.0215372976364385</v>
      </c>
    </row>
    <row r="27" spans="1:13" ht="15" customHeight="1">
      <c r="A27" s="48"/>
      <c r="B27" s="181" t="s">
        <v>146</v>
      </c>
      <c r="C27" s="243">
        <v>12.353391284059889</v>
      </c>
      <c r="D27" s="239">
        <v>1.0350677355783591</v>
      </c>
      <c r="E27" s="244">
        <v>10.283255812903171</v>
      </c>
      <c r="F27" s="244">
        <v>14.423526755216606</v>
      </c>
      <c r="G27" s="244">
        <v>9.2481880773248122</v>
      </c>
      <c r="H27" s="244">
        <v>15.458594490794965</v>
      </c>
      <c r="I27" s="51">
        <v>8.3788144629884057E-2</v>
      </c>
      <c r="J27" s="50">
        <v>0.16757628925976811</v>
      </c>
      <c r="K27" s="52">
        <v>0.25136443388965218</v>
      </c>
      <c r="L27" s="244">
        <v>11.735721719856894</v>
      </c>
      <c r="M27" s="244">
        <v>12.971060848262884</v>
      </c>
    </row>
    <row r="28" spans="1:13" ht="15" customHeight="1">
      <c r="A28" s="48"/>
      <c r="B28" s="181" t="s">
        <v>147</v>
      </c>
      <c r="C28" s="238">
        <v>1.8787588920010549</v>
      </c>
      <c r="D28" s="49">
        <v>0.1159330570979599</v>
      </c>
      <c r="E28" s="239">
        <v>1.6468927778051352</v>
      </c>
      <c r="F28" s="239">
        <v>2.1106250061969747</v>
      </c>
      <c r="G28" s="239">
        <v>1.5309597207071752</v>
      </c>
      <c r="H28" s="239">
        <v>2.2265580632949344</v>
      </c>
      <c r="I28" s="51">
        <v>6.1707256631786472E-2</v>
      </c>
      <c r="J28" s="50">
        <v>0.12341451326357294</v>
      </c>
      <c r="K28" s="52">
        <v>0.18512176989535942</v>
      </c>
      <c r="L28" s="239">
        <v>1.7848209474010022</v>
      </c>
      <c r="M28" s="239">
        <v>1.9726968366011077</v>
      </c>
    </row>
    <row r="29" spans="1:13" ht="15" customHeight="1">
      <c r="A29" s="48"/>
      <c r="B29" s="181" t="s">
        <v>214</v>
      </c>
      <c r="C29" s="238" t="s">
        <v>105</v>
      </c>
      <c r="D29" s="239" t="s">
        <v>94</v>
      </c>
      <c r="E29" s="239" t="s">
        <v>94</v>
      </c>
      <c r="F29" s="239" t="s">
        <v>94</v>
      </c>
      <c r="G29" s="239" t="s">
        <v>94</v>
      </c>
      <c r="H29" s="239" t="s">
        <v>94</v>
      </c>
      <c r="I29" s="51" t="s">
        <v>94</v>
      </c>
      <c r="J29" s="50" t="s">
        <v>94</v>
      </c>
      <c r="K29" s="52" t="s">
        <v>94</v>
      </c>
      <c r="L29" s="239" t="s">
        <v>94</v>
      </c>
      <c r="M29" s="239" t="s">
        <v>94</v>
      </c>
    </row>
    <row r="30" spans="1:13" ht="15" customHeight="1">
      <c r="A30" s="48"/>
      <c r="B30" s="181" t="s">
        <v>148</v>
      </c>
      <c r="C30" s="238">
        <v>2.269333333333333</v>
      </c>
      <c r="D30" s="239">
        <v>0.31052717503751431</v>
      </c>
      <c r="E30" s="239">
        <v>1.6482789832583045</v>
      </c>
      <c r="F30" s="239">
        <v>2.8903876834083615</v>
      </c>
      <c r="G30" s="239">
        <v>1.33775180822079</v>
      </c>
      <c r="H30" s="239">
        <v>3.2009148584458762</v>
      </c>
      <c r="I30" s="51">
        <v>0.13683629922334653</v>
      </c>
      <c r="J30" s="50">
        <v>0.27367259844669306</v>
      </c>
      <c r="K30" s="52">
        <v>0.41050889767003962</v>
      </c>
      <c r="L30" s="239">
        <v>2.1558666666666664</v>
      </c>
      <c r="M30" s="239">
        <v>2.3827999999999996</v>
      </c>
    </row>
    <row r="31" spans="1:13" ht="15" customHeight="1">
      <c r="A31" s="48"/>
      <c r="B31" s="181" t="s">
        <v>149</v>
      </c>
      <c r="C31" s="238">
        <v>0.26326472403299922</v>
      </c>
      <c r="D31" s="239">
        <v>3.2518832521843989E-2</v>
      </c>
      <c r="E31" s="239">
        <v>0.19822705898931126</v>
      </c>
      <c r="F31" s="239">
        <v>0.32830238907668718</v>
      </c>
      <c r="G31" s="239">
        <v>0.16570822646746725</v>
      </c>
      <c r="H31" s="239">
        <v>0.36082122159853119</v>
      </c>
      <c r="I31" s="51">
        <v>0.12352141989888428</v>
      </c>
      <c r="J31" s="50">
        <v>0.24704283979776856</v>
      </c>
      <c r="K31" s="52">
        <v>0.37056425969665285</v>
      </c>
      <c r="L31" s="239">
        <v>0.25010148783134928</v>
      </c>
      <c r="M31" s="239">
        <v>0.27642796023464916</v>
      </c>
    </row>
    <row r="32" spans="1:13" ht="15" customHeight="1">
      <c r="A32" s="48"/>
      <c r="B32" s="181" t="s">
        <v>168</v>
      </c>
      <c r="C32" s="238" t="s">
        <v>97</v>
      </c>
      <c r="D32" s="239" t="s">
        <v>94</v>
      </c>
      <c r="E32" s="239" t="s">
        <v>94</v>
      </c>
      <c r="F32" s="239" t="s">
        <v>94</v>
      </c>
      <c r="G32" s="239" t="s">
        <v>94</v>
      </c>
      <c r="H32" s="239" t="s">
        <v>94</v>
      </c>
      <c r="I32" s="51" t="s">
        <v>94</v>
      </c>
      <c r="J32" s="50" t="s">
        <v>94</v>
      </c>
      <c r="K32" s="52" t="s">
        <v>94</v>
      </c>
      <c r="L32" s="239" t="s">
        <v>94</v>
      </c>
      <c r="M32" s="239" t="s">
        <v>94</v>
      </c>
    </row>
    <row r="33" spans="1:13" ht="15" customHeight="1">
      <c r="A33" s="48"/>
      <c r="B33" s="181" t="s">
        <v>150</v>
      </c>
      <c r="C33" s="238">
        <v>1.2628939231975163</v>
      </c>
      <c r="D33" s="49">
        <v>3.9156296530018495E-2</v>
      </c>
      <c r="E33" s="239">
        <v>1.1845813301374792</v>
      </c>
      <c r="F33" s="239">
        <v>1.3412065162575533</v>
      </c>
      <c r="G33" s="239">
        <v>1.1454250336074607</v>
      </c>
      <c r="H33" s="239">
        <v>1.3803628127875718</v>
      </c>
      <c r="I33" s="51">
        <v>3.1005214144097563E-2</v>
      </c>
      <c r="J33" s="50">
        <v>6.2010428288195127E-2</v>
      </c>
      <c r="K33" s="52">
        <v>9.3015642432292683E-2</v>
      </c>
      <c r="L33" s="239">
        <v>1.1997492270376404</v>
      </c>
      <c r="M33" s="239">
        <v>1.3260386193573921</v>
      </c>
    </row>
    <row r="34" spans="1:13" ht="15" customHeight="1">
      <c r="A34" s="48"/>
      <c r="B34" s="181" t="s">
        <v>151</v>
      </c>
      <c r="C34" s="243">
        <v>12.240228125532862</v>
      </c>
      <c r="D34" s="239">
        <v>0.454571316066333</v>
      </c>
      <c r="E34" s="244">
        <v>11.331085493400197</v>
      </c>
      <c r="F34" s="244">
        <v>13.149370757665528</v>
      </c>
      <c r="G34" s="244">
        <v>10.876514177333863</v>
      </c>
      <c r="H34" s="244">
        <v>13.603942073731861</v>
      </c>
      <c r="I34" s="51">
        <v>3.7137487259580292E-2</v>
      </c>
      <c r="J34" s="50">
        <v>7.4274974519160583E-2</v>
      </c>
      <c r="K34" s="52">
        <v>0.11141246177874087</v>
      </c>
      <c r="L34" s="244">
        <v>11.628216719256219</v>
      </c>
      <c r="M34" s="244">
        <v>12.852239531809506</v>
      </c>
    </row>
    <row r="35" spans="1:13" ht="15" customHeight="1">
      <c r="A35" s="48"/>
      <c r="B35" s="181" t="s">
        <v>169</v>
      </c>
      <c r="C35" s="243">
        <v>13.453426988259395</v>
      </c>
      <c r="D35" s="244">
        <v>2.7417601492761676</v>
      </c>
      <c r="E35" s="244">
        <v>7.9699066897070594</v>
      </c>
      <c r="F35" s="244">
        <v>18.93694728681173</v>
      </c>
      <c r="G35" s="244">
        <v>5.2281465404308918</v>
      </c>
      <c r="H35" s="244">
        <v>21.678707436087898</v>
      </c>
      <c r="I35" s="51">
        <v>0.20379641199739373</v>
      </c>
      <c r="J35" s="50">
        <v>0.40759282399478747</v>
      </c>
      <c r="K35" s="52">
        <v>0.6113892359921812</v>
      </c>
      <c r="L35" s="244">
        <v>12.780755638846426</v>
      </c>
      <c r="M35" s="244">
        <v>14.126098337672364</v>
      </c>
    </row>
    <row r="36" spans="1:13" ht="15" customHeight="1">
      <c r="A36" s="48"/>
      <c r="B36" s="181" t="s">
        <v>152</v>
      </c>
      <c r="C36" s="238">
        <v>0.12205662107273495</v>
      </c>
      <c r="D36" s="239">
        <v>1.3499003216187336E-2</v>
      </c>
      <c r="E36" s="239">
        <v>9.5058614640360278E-2</v>
      </c>
      <c r="F36" s="239">
        <v>0.14905462750510962</v>
      </c>
      <c r="G36" s="239">
        <v>8.1559611424172937E-2</v>
      </c>
      <c r="H36" s="239">
        <v>0.16255363072129697</v>
      </c>
      <c r="I36" s="51">
        <v>0.1105962388401947</v>
      </c>
      <c r="J36" s="50">
        <v>0.22119247768038941</v>
      </c>
      <c r="K36" s="52">
        <v>0.33178871652058411</v>
      </c>
      <c r="L36" s="239">
        <v>0.1159537900190982</v>
      </c>
      <c r="M36" s="239">
        <v>0.1281594521263717</v>
      </c>
    </row>
    <row r="37" spans="1:13" ht="15" customHeight="1">
      <c r="A37" s="48"/>
      <c r="B37" s="181" t="s">
        <v>153</v>
      </c>
      <c r="C37" s="238">
        <v>2.5227152127161383</v>
      </c>
      <c r="D37" s="49">
        <v>4.7382188153154439E-2</v>
      </c>
      <c r="E37" s="239">
        <v>2.4279508364098294</v>
      </c>
      <c r="F37" s="239">
        <v>2.6174795890224472</v>
      </c>
      <c r="G37" s="239">
        <v>2.3805686482566748</v>
      </c>
      <c r="H37" s="239">
        <v>2.6648617771756018</v>
      </c>
      <c r="I37" s="51">
        <v>1.8782218426525971E-2</v>
      </c>
      <c r="J37" s="50">
        <v>3.7564436853051941E-2</v>
      </c>
      <c r="K37" s="52">
        <v>5.6346655279577912E-2</v>
      </c>
      <c r="L37" s="239">
        <v>2.3965794520803314</v>
      </c>
      <c r="M37" s="239">
        <v>2.6488509733519452</v>
      </c>
    </row>
    <row r="38" spans="1:13" ht="15" customHeight="1">
      <c r="A38" s="48"/>
      <c r="B38" s="181" t="s">
        <v>154</v>
      </c>
      <c r="C38" s="53">
        <v>4.1920540802344412E-2</v>
      </c>
      <c r="D38" s="49">
        <v>1.9005859612818558E-3</v>
      </c>
      <c r="E38" s="49">
        <v>3.81193688797807E-2</v>
      </c>
      <c r="F38" s="49">
        <v>4.5721712724908124E-2</v>
      </c>
      <c r="G38" s="49">
        <v>3.6218782918498844E-2</v>
      </c>
      <c r="H38" s="49">
        <v>4.762229868618998E-2</v>
      </c>
      <c r="I38" s="51">
        <v>4.533782066989854E-2</v>
      </c>
      <c r="J38" s="50">
        <v>9.0675641339797081E-2</v>
      </c>
      <c r="K38" s="52">
        <v>0.13601346200969561</v>
      </c>
      <c r="L38" s="49">
        <v>3.982451376222719E-2</v>
      </c>
      <c r="M38" s="49">
        <v>4.4016567842461635E-2</v>
      </c>
    </row>
    <row r="39" spans="1:13" ht="15" customHeight="1">
      <c r="A39" s="48"/>
      <c r="B39" s="181" t="s">
        <v>170</v>
      </c>
      <c r="C39" s="238">
        <v>6.4170398446000911</v>
      </c>
      <c r="D39" s="239">
        <v>1.0061864763131145</v>
      </c>
      <c r="E39" s="239">
        <v>4.4046668919738625</v>
      </c>
      <c r="F39" s="239">
        <v>8.4294127972263198</v>
      </c>
      <c r="G39" s="239">
        <v>3.3984804156607478</v>
      </c>
      <c r="H39" s="239">
        <v>9.4355992735394345</v>
      </c>
      <c r="I39" s="51">
        <v>0.15679916295982108</v>
      </c>
      <c r="J39" s="50">
        <v>0.31359832591964215</v>
      </c>
      <c r="K39" s="52">
        <v>0.4703974888794632</v>
      </c>
      <c r="L39" s="239">
        <v>6.0961878523700861</v>
      </c>
      <c r="M39" s="239">
        <v>6.7378918368300962</v>
      </c>
    </row>
    <row r="40" spans="1:13" ht="15" customHeight="1">
      <c r="A40" s="48"/>
      <c r="B40" s="181" t="s">
        <v>172</v>
      </c>
      <c r="C40" s="238">
        <v>5.4362792753651199</v>
      </c>
      <c r="D40" s="49">
        <v>0.50754201649883779</v>
      </c>
      <c r="E40" s="239">
        <v>4.4211952423674443</v>
      </c>
      <c r="F40" s="239">
        <v>6.4513633083627955</v>
      </c>
      <c r="G40" s="239">
        <v>3.9136532258686065</v>
      </c>
      <c r="H40" s="239">
        <v>6.9589053248616333</v>
      </c>
      <c r="I40" s="51">
        <v>9.3362020380152275E-2</v>
      </c>
      <c r="J40" s="50">
        <v>0.18672404076030455</v>
      </c>
      <c r="K40" s="52">
        <v>0.28008606114045681</v>
      </c>
      <c r="L40" s="239">
        <v>5.1644653115968637</v>
      </c>
      <c r="M40" s="239">
        <v>5.7080932391333761</v>
      </c>
    </row>
    <row r="41" spans="1:13" ht="15" customHeight="1">
      <c r="A41" s="48"/>
      <c r="B41" s="181" t="s">
        <v>155</v>
      </c>
      <c r="C41" s="243">
        <v>10.760508845214655</v>
      </c>
      <c r="D41" s="239">
        <v>0.48037578799243191</v>
      </c>
      <c r="E41" s="244">
        <v>9.7997572692297918</v>
      </c>
      <c r="F41" s="244">
        <v>11.721260421199519</v>
      </c>
      <c r="G41" s="244">
        <v>9.3193814812373592</v>
      </c>
      <c r="H41" s="244">
        <v>12.201636209191951</v>
      </c>
      <c r="I41" s="51">
        <v>4.4642478799323843E-2</v>
      </c>
      <c r="J41" s="50">
        <v>8.9284957598647685E-2</v>
      </c>
      <c r="K41" s="52">
        <v>0.13392743639797153</v>
      </c>
      <c r="L41" s="244">
        <v>10.222483402953923</v>
      </c>
      <c r="M41" s="244">
        <v>11.298534287475388</v>
      </c>
    </row>
    <row r="42" spans="1:13" ht="15" customHeight="1">
      <c r="A42" s="48"/>
      <c r="B42" s="181" t="s">
        <v>173</v>
      </c>
      <c r="C42" s="243">
        <v>45.324069267693481</v>
      </c>
      <c r="D42" s="244">
        <v>9.0331396972675169</v>
      </c>
      <c r="E42" s="244">
        <v>27.257789873158448</v>
      </c>
      <c r="F42" s="244">
        <v>63.390348662228519</v>
      </c>
      <c r="G42" s="244">
        <v>18.224650175890929</v>
      </c>
      <c r="H42" s="244">
        <v>72.423488359496034</v>
      </c>
      <c r="I42" s="51">
        <v>0.1993011625658741</v>
      </c>
      <c r="J42" s="50">
        <v>0.3986023251317482</v>
      </c>
      <c r="K42" s="52">
        <v>0.59790348769762236</v>
      </c>
      <c r="L42" s="244">
        <v>43.057865804308804</v>
      </c>
      <c r="M42" s="244">
        <v>47.590272731078159</v>
      </c>
    </row>
    <row r="43" spans="1:13" ht="15" customHeight="1">
      <c r="A43" s="48"/>
      <c r="B43" s="181" t="s">
        <v>174</v>
      </c>
      <c r="C43" s="53">
        <v>1.978909300944182E-2</v>
      </c>
      <c r="D43" s="49">
        <v>3.2920770691642143E-3</v>
      </c>
      <c r="E43" s="49">
        <v>1.3204938871113391E-2</v>
      </c>
      <c r="F43" s="49">
        <v>2.637324714777025E-2</v>
      </c>
      <c r="G43" s="49">
        <v>9.9128618019491757E-3</v>
      </c>
      <c r="H43" s="49">
        <v>2.9665324216934463E-2</v>
      </c>
      <c r="I43" s="51">
        <v>0.16635815838520193</v>
      </c>
      <c r="J43" s="50">
        <v>0.33271631677040386</v>
      </c>
      <c r="K43" s="52">
        <v>0.49907447515560577</v>
      </c>
      <c r="L43" s="49">
        <v>1.8799638358969729E-2</v>
      </c>
      <c r="M43" s="49">
        <v>2.077854765991391E-2</v>
      </c>
    </row>
    <row r="44" spans="1:13" ht="15" customHeight="1">
      <c r="A44" s="48"/>
      <c r="B44" s="181" t="s">
        <v>175</v>
      </c>
      <c r="C44" s="247">
        <v>68.969747895729085</v>
      </c>
      <c r="D44" s="244">
        <v>3.5428904500189495</v>
      </c>
      <c r="E44" s="248">
        <v>61.883966995691189</v>
      </c>
      <c r="F44" s="248">
        <v>76.055528795766989</v>
      </c>
      <c r="G44" s="248">
        <v>58.341076545672237</v>
      </c>
      <c r="H44" s="248">
        <v>79.598419245785934</v>
      </c>
      <c r="I44" s="51">
        <v>5.1368760334969142E-2</v>
      </c>
      <c r="J44" s="50">
        <v>0.10273752066993828</v>
      </c>
      <c r="K44" s="52">
        <v>0.15410628100490742</v>
      </c>
      <c r="L44" s="248">
        <v>65.521260500942631</v>
      </c>
      <c r="M44" s="248">
        <v>72.41823529051554</v>
      </c>
    </row>
    <row r="45" spans="1:13" ht="15" customHeight="1">
      <c r="A45" s="48"/>
      <c r="B45" s="181" t="s">
        <v>156</v>
      </c>
      <c r="C45" s="238">
        <v>2.8260410885395033</v>
      </c>
      <c r="D45" s="49">
        <v>0.12417802188454559</v>
      </c>
      <c r="E45" s="239">
        <v>2.577685044770412</v>
      </c>
      <c r="F45" s="239">
        <v>3.0743971323085946</v>
      </c>
      <c r="G45" s="239">
        <v>2.4535070228858666</v>
      </c>
      <c r="H45" s="239">
        <v>3.19857515419314</v>
      </c>
      <c r="I45" s="51">
        <v>4.394062860166012E-2</v>
      </c>
      <c r="J45" s="50">
        <v>8.788125720332024E-2</v>
      </c>
      <c r="K45" s="52">
        <v>0.13182188580498036</v>
      </c>
      <c r="L45" s="239">
        <v>2.6847390341125283</v>
      </c>
      <c r="M45" s="239">
        <v>2.9673431429664783</v>
      </c>
    </row>
    <row r="46" spans="1:13" ht="15" customHeight="1">
      <c r="A46" s="48"/>
      <c r="B46" s="181" t="s">
        <v>157</v>
      </c>
      <c r="C46" s="243">
        <v>38.019191402493696</v>
      </c>
      <c r="D46" s="239">
        <v>1.5113338602076949</v>
      </c>
      <c r="E46" s="244">
        <v>34.996523682078305</v>
      </c>
      <c r="F46" s="244">
        <v>41.041859122909088</v>
      </c>
      <c r="G46" s="244">
        <v>33.485189821870613</v>
      </c>
      <c r="H46" s="244">
        <v>42.55319298311678</v>
      </c>
      <c r="I46" s="51">
        <v>3.9751867529422676E-2</v>
      </c>
      <c r="J46" s="50">
        <v>7.9503735058845351E-2</v>
      </c>
      <c r="K46" s="52">
        <v>0.11925560258826803</v>
      </c>
      <c r="L46" s="244">
        <v>36.118231832369013</v>
      </c>
      <c r="M46" s="244">
        <v>39.92015097261838</v>
      </c>
    </row>
    <row r="47" spans="1:13" ht="15" customHeight="1">
      <c r="A47" s="48"/>
      <c r="B47" s="181" t="s">
        <v>208</v>
      </c>
      <c r="C47" s="238">
        <v>3.3124071304786566</v>
      </c>
      <c r="D47" s="49">
        <v>4.3744725913963715E-2</v>
      </c>
      <c r="E47" s="239">
        <v>3.2249176786507294</v>
      </c>
      <c r="F47" s="239">
        <v>3.3998965823065839</v>
      </c>
      <c r="G47" s="239">
        <v>3.1811729527367656</v>
      </c>
      <c r="H47" s="239">
        <v>3.4436413082205477</v>
      </c>
      <c r="I47" s="51">
        <v>1.3206325246511113E-2</v>
      </c>
      <c r="J47" s="50">
        <v>2.6412650493022227E-2</v>
      </c>
      <c r="K47" s="52">
        <v>3.9618975739533338E-2</v>
      </c>
      <c r="L47" s="239">
        <v>3.1467867739547239</v>
      </c>
      <c r="M47" s="239">
        <v>3.4780274870025893</v>
      </c>
    </row>
    <row r="48" spans="1:13" s="47" customFormat="1" ht="15" customHeight="1">
      <c r="A48" s="48"/>
      <c r="B48" s="181" t="s">
        <v>215</v>
      </c>
      <c r="C48" s="238">
        <v>0.89700075144971037</v>
      </c>
      <c r="D48" s="239">
        <v>9.0519410922071011E-2</v>
      </c>
      <c r="E48" s="239">
        <v>0.71596192960556837</v>
      </c>
      <c r="F48" s="239">
        <v>1.0780395732938524</v>
      </c>
      <c r="G48" s="239">
        <v>0.62544251868349732</v>
      </c>
      <c r="H48" s="239">
        <v>1.1685589842159234</v>
      </c>
      <c r="I48" s="51">
        <v>0.10091341704650279</v>
      </c>
      <c r="J48" s="50">
        <v>0.20182683409300559</v>
      </c>
      <c r="K48" s="52">
        <v>0.30274025113950837</v>
      </c>
      <c r="L48" s="239">
        <v>0.85215071387722485</v>
      </c>
      <c r="M48" s="239">
        <v>0.94185078902219588</v>
      </c>
    </row>
    <row r="49" spans="1:13" ht="15" customHeight="1">
      <c r="A49" s="48"/>
      <c r="B49" s="181" t="s">
        <v>176</v>
      </c>
      <c r="C49" s="243">
        <v>15.614907262259992</v>
      </c>
      <c r="D49" s="244">
        <v>1.6474433105725108</v>
      </c>
      <c r="E49" s="244">
        <v>12.32002064111497</v>
      </c>
      <c r="F49" s="244">
        <v>18.909793883405015</v>
      </c>
      <c r="G49" s="244">
        <v>10.67257733054246</v>
      </c>
      <c r="H49" s="244">
        <v>20.557237193977524</v>
      </c>
      <c r="I49" s="51">
        <v>0.10550452096210985</v>
      </c>
      <c r="J49" s="50">
        <v>0.21100904192421971</v>
      </c>
      <c r="K49" s="52">
        <v>0.31651356288632959</v>
      </c>
      <c r="L49" s="244">
        <v>14.834161899146991</v>
      </c>
      <c r="M49" s="244">
        <v>16.395652625372993</v>
      </c>
    </row>
    <row r="50" spans="1:13" ht="15" customHeight="1">
      <c r="A50" s="48"/>
      <c r="B50" s="181" t="s">
        <v>216</v>
      </c>
      <c r="C50" s="243">
        <v>30.35584986123251</v>
      </c>
      <c r="D50" s="244">
        <v>3.796343271521696</v>
      </c>
      <c r="E50" s="244">
        <v>22.763163318189118</v>
      </c>
      <c r="F50" s="244">
        <v>37.948536404275899</v>
      </c>
      <c r="G50" s="244">
        <v>18.966820046667422</v>
      </c>
      <c r="H50" s="244">
        <v>41.744879675797598</v>
      </c>
      <c r="I50" s="51">
        <v>0.12506134036359201</v>
      </c>
      <c r="J50" s="50">
        <v>0.25012268072718402</v>
      </c>
      <c r="K50" s="52">
        <v>0.37518402109077603</v>
      </c>
      <c r="L50" s="244">
        <v>28.838057368170883</v>
      </c>
      <c r="M50" s="244">
        <v>31.873642354294137</v>
      </c>
    </row>
    <row r="51" spans="1:13" ht="15" customHeight="1">
      <c r="A51" s="48"/>
      <c r="B51" s="181" t="s">
        <v>440</v>
      </c>
      <c r="C51" s="238">
        <v>63.118950343872321</v>
      </c>
      <c r="D51" s="49">
        <v>1.9482449474666343</v>
      </c>
      <c r="E51" s="239">
        <v>59.222460448939053</v>
      </c>
      <c r="F51" s="239">
        <v>67.015440238805596</v>
      </c>
      <c r="G51" s="239">
        <v>57.274215501472419</v>
      </c>
      <c r="H51" s="239">
        <v>68.96368518627223</v>
      </c>
      <c r="I51" s="51">
        <v>3.0866244398117953E-2</v>
      </c>
      <c r="J51" s="50">
        <v>6.1732488796235906E-2</v>
      </c>
      <c r="K51" s="52">
        <v>9.2598733194353855E-2</v>
      </c>
      <c r="L51" s="239">
        <v>59.963002826678704</v>
      </c>
      <c r="M51" s="239">
        <v>66.274897861065938</v>
      </c>
    </row>
    <row r="52" spans="1:13" ht="15" customHeight="1">
      <c r="A52" s="48"/>
      <c r="B52" s="181" t="s">
        <v>158</v>
      </c>
      <c r="C52" s="238">
        <v>2.1268388481875142</v>
      </c>
      <c r="D52" s="49">
        <v>0.180619494044651</v>
      </c>
      <c r="E52" s="239">
        <v>1.7655998600982121</v>
      </c>
      <c r="F52" s="239">
        <v>2.4880778362768163</v>
      </c>
      <c r="G52" s="239">
        <v>1.5849803660535613</v>
      </c>
      <c r="H52" s="239">
        <v>2.6686973303214669</v>
      </c>
      <c r="I52" s="51">
        <v>8.4923920869027947E-2</v>
      </c>
      <c r="J52" s="50">
        <v>0.16984784173805589</v>
      </c>
      <c r="K52" s="52">
        <v>0.25477176260708384</v>
      </c>
      <c r="L52" s="239">
        <v>2.0204969057781383</v>
      </c>
      <c r="M52" s="239">
        <v>2.2331807905968901</v>
      </c>
    </row>
    <row r="53" spans="1:13" ht="15" customHeight="1">
      <c r="A53" s="48"/>
      <c r="B53" s="181" t="s">
        <v>177</v>
      </c>
      <c r="C53" s="238">
        <v>4.2883333333333331</v>
      </c>
      <c r="D53" s="239">
        <v>0.67287660336139177</v>
      </c>
      <c r="E53" s="239">
        <v>2.9425801266105496</v>
      </c>
      <c r="F53" s="239">
        <v>5.6340865400561171</v>
      </c>
      <c r="G53" s="239">
        <v>2.2697035232491576</v>
      </c>
      <c r="H53" s="239">
        <v>6.3069631434175086</v>
      </c>
      <c r="I53" s="51">
        <v>0.15690865216355815</v>
      </c>
      <c r="J53" s="50">
        <v>0.3138173043271163</v>
      </c>
      <c r="K53" s="52">
        <v>0.47072595649067445</v>
      </c>
      <c r="L53" s="239">
        <v>4.0739166666666664</v>
      </c>
      <c r="M53" s="239">
        <v>4.5027499999999998</v>
      </c>
    </row>
    <row r="54" spans="1:13" ht="15" customHeight="1">
      <c r="A54" s="48"/>
      <c r="B54" s="181" t="s">
        <v>159</v>
      </c>
      <c r="C54" s="247">
        <v>51.993440747193311</v>
      </c>
      <c r="D54" s="244">
        <v>2.7108364626029187</v>
      </c>
      <c r="E54" s="248">
        <v>46.571767821987471</v>
      </c>
      <c r="F54" s="248">
        <v>57.415113672399151</v>
      </c>
      <c r="G54" s="248">
        <v>43.860931359384551</v>
      </c>
      <c r="H54" s="248">
        <v>60.125950135002071</v>
      </c>
      <c r="I54" s="51">
        <v>5.2138047100667287E-2</v>
      </c>
      <c r="J54" s="50">
        <v>0.10427609420133457</v>
      </c>
      <c r="K54" s="52">
        <v>0.15641414130200187</v>
      </c>
      <c r="L54" s="248">
        <v>49.393768709833644</v>
      </c>
      <c r="M54" s="248">
        <v>54.593112784552979</v>
      </c>
    </row>
    <row r="55" spans="1:13" ht="15" customHeight="1">
      <c r="A55" s="48"/>
      <c r="B55" s="181" t="s">
        <v>178</v>
      </c>
      <c r="C55" s="238">
        <v>0.48293196043933939</v>
      </c>
      <c r="D55" s="239">
        <v>0.11925126599051766</v>
      </c>
      <c r="E55" s="239">
        <v>0.24442942845830407</v>
      </c>
      <c r="F55" s="239">
        <v>0.72143449242037472</v>
      </c>
      <c r="G55" s="239">
        <v>0.1251781624677864</v>
      </c>
      <c r="H55" s="239">
        <v>0.84068575841089244</v>
      </c>
      <c r="I55" s="51">
        <v>0.24693181598921468</v>
      </c>
      <c r="J55" s="50">
        <v>0.49386363197842936</v>
      </c>
      <c r="K55" s="52">
        <v>0.74079544796764407</v>
      </c>
      <c r="L55" s="239">
        <v>0.45878536241737244</v>
      </c>
      <c r="M55" s="239">
        <v>0.50707855846130634</v>
      </c>
    </row>
    <row r="56" spans="1:13" ht="15" customHeight="1">
      <c r="A56" s="48"/>
      <c r="B56" s="181" t="s">
        <v>160</v>
      </c>
      <c r="C56" s="238">
        <v>0.26652848219498709</v>
      </c>
      <c r="D56" s="49">
        <v>1.8318734287508336E-2</v>
      </c>
      <c r="E56" s="239">
        <v>0.22989101361997041</v>
      </c>
      <c r="F56" s="239">
        <v>0.30316595077000374</v>
      </c>
      <c r="G56" s="239">
        <v>0.21157227933246209</v>
      </c>
      <c r="H56" s="239">
        <v>0.3214846850575121</v>
      </c>
      <c r="I56" s="51">
        <v>6.873086934891523E-2</v>
      </c>
      <c r="J56" s="50">
        <v>0.13746173869783046</v>
      </c>
      <c r="K56" s="52">
        <v>0.20619260804674569</v>
      </c>
      <c r="L56" s="239">
        <v>0.25320205808523771</v>
      </c>
      <c r="M56" s="239">
        <v>0.27985490630473647</v>
      </c>
    </row>
    <row r="57" spans="1:13" ht="15" customHeight="1">
      <c r="A57" s="48"/>
      <c r="B57" s="181" t="s">
        <v>217</v>
      </c>
      <c r="C57" s="238">
        <v>2.88</v>
      </c>
      <c r="D57" s="239">
        <v>0.42296164332494562</v>
      </c>
      <c r="E57" s="239">
        <v>2.0340767133501085</v>
      </c>
      <c r="F57" s="239">
        <v>3.7259232866498913</v>
      </c>
      <c r="G57" s="239">
        <v>1.6111150700251631</v>
      </c>
      <c r="H57" s="239">
        <v>4.1488849299748365</v>
      </c>
      <c r="I57" s="51">
        <v>0.14686168171005057</v>
      </c>
      <c r="J57" s="50">
        <v>0.29372336342010114</v>
      </c>
      <c r="K57" s="52">
        <v>0.44058504513015173</v>
      </c>
      <c r="L57" s="239">
        <v>2.7359999999999998</v>
      </c>
      <c r="M57" s="239">
        <v>3.024</v>
      </c>
    </row>
    <row r="58" spans="1:13" ht="15" customHeight="1">
      <c r="A58" s="48"/>
      <c r="B58" s="181" t="s">
        <v>161</v>
      </c>
      <c r="C58" s="238">
        <v>4.0334142562863819</v>
      </c>
      <c r="D58" s="49">
        <v>0.20392487501827519</v>
      </c>
      <c r="E58" s="239">
        <v>3.6255645062498316</v>
      </c>
      <c r="F58" s="239">
        <v>4.4412640063229327</v>
      </c>
      <c r="G58" s="239">
        <v>3.4216396312315562</v>
      </c>
      <c r="H58" s="239">
        <v>4.6451888813412072</v>
      </c>
      <c r="I58" s="51">
        <v>5.0558871978112048E-2</v>
      </c>
      <c r="J58" s="50">
        <v>0.1011177439562241</v>
      </c>
      <c r="K58" s="52">
        <v>0.15167661593433615</v>
      </c>
      <c r="L58" s="239">
        <v>3.8317435434720628</v>
      </c>
      <c r="M58" s="239">
        <v>4.2350849691007006</v>
      </c>
    </row>
    <row r="59" spans="1:13" ht="15" customHeight="1">
      <c r="A59" s="48"/>
      <c r="B59" s="181" t="s">
        <v>162</v>
      </c>
      <c r="C59" s="53">
        <v>0.12066896862324798</v>
      </c>
      <c r="D59" s="49">
        <v>4.2412759347485217E-3</v>
      </c>
      <c r="E59" s="49">
        <v>0.11218641675375093</v>
      </c>
      <c r="F59" s="49">
        <v>0.12915152049274503</v>
      </c>
      <c r="G59" s="49">
        <v>0.10794514081900242</v>
      </c>
      <c r="H59" s="49">
        <v>0.13339279642749355</v>
      </c>
      <c r="I59" s="51">
        <v>3.5148025073377491E-2</v>
      </c>
      <c r="J59" s="50">
        <v>7.0296050146754982E-2</v>
      </c>
      <c r="K59" s="52">
        <v>0.10544407522013247</v>
      </c>
      <c r="L59" s="49">
        <v>0.11463552019208559</v>
      </c>
      <c r="M59" s="49">
        <v>0.12670241705441038</v>
      </c>
    </row>
    <row r="60" spans="1:13" ht="15" customHeight="1">
      <c r="A60" s="48"/>
      <c r="B60" s="181" t="s">
        <v>179</v>
      </c>
      <c r="C60" s="238" t="s">
        <v>206</v>
      </c>
      <c r="D60" s="239" t="s">
        <v>94</v>
      </c>
      <c r="E60" s="239" t="s">
        <v>94</v>
      </c>
      <c r="F60" s="239" t="s">
        <v>94</v>
      </c>
      <c r="G60" s="239" t="s">
        <v>94</v>
      </c>
      <c r="H60" s="239" t="s">
        <v>94</v>
      </c>
      <c r="I60" s="51" t="s">
        <v>94</v>
      </c>
      <c r="J60" s="50" t="s">
        <v>94</v>
      </c>
      <c r="K60" s="52" t="s">
        <v>94</v>
      </c>
      <c r="L60" s="239" t="s">
        <v>94</v>
      </c>
      <c r="M60" s="239" t="s">
        <v>94</v>
      </c>
    </row>
    <row r="61" spans="1:13" ht="15" customHeight="1">
      <c r="A61" s="48"/>
      <c r="B61" s="181" t="s">
        <v>163</v>
      </c>
      <c r="C61" s="238">
        <v>0.10686750053743625</v>
      </c>
      <c r="D61" s="239">
        <v>1.14028132310319E-2</v>
      </c>
      <c r="E61" s="239">
        <v>8.4061874075372453E-2</v>
      </c>
      <c r="F61" s="239">
        <v>0.12967312699950007</v>
      </c>
      <c r="G61" s="239">
        <v>7.2659060844340553E-2</v>
      </c>
      <c r="H61" s="239">
        <v>0.14107594023053194</v>
      </c>
      <c r="I61" s="51">
        <v>0.10670047651238398</v>
      </c>
      <c r="J61" s="50">
        <v>0.21340095302476797</v>
      </c>
      <c r="K61" s="52">
        <v>0.32010142953715193</v>
      </c>
      <c r="L61" s="239">
        <v>0.10152412551056444</v>
      </c>
      <c r="M61" s="239">
        <v>0.11221087556430806</v>
      </c>
    </row>
    <row r="62" spans="1:13" ht="15" customHeight="1">
      <c r="A62" s="48"/>
      <c r="B62" s="181" t="s">
        <v>135</v>
      </c>
      <c r="C62" s="238">
        <v>1.784674847226895</v>
      </c>
      <c r="D62" s="49">
        <v>0.14212780627200422</v>
      </c>
      <c r="E62" s="239">
        <v>1.5004192346828864</v>
      </c>
      <c r="F62" s="239">
        <v>2.0689304597709035</v>
      </c>
      <c r="G62" s="239">
        <v>1.3582914284108822</v>
      </c>
      <c r="H62" s="239">
        <v>2.2110582660429077</v>
      </c>
      <c r="I62" s="51">
        <v>7.9637927599443992E-2</v>
      </c>
      <c r="J62" s="50">
        <v>0.15927585519888798</v>
      </c>
      <c r="K62" s="52">
        <v>0.23891378279833198</v>
      </c>
      <c r="L62" s="239">
        <v>1.6954411048655502</v>
      </c>
      <c r="M62" s="239">
        <v>1.8739085895882397</v>
      </c>
    </row>
    <row r="63" spans="1:13" ht="15" customHeight="1">
      <c r="A63" s="48"/>
      <c r="B63" s="181" t="s">
        <v>180</v>
      </c>
      <c r="C63" s="247">
        <v>71.394444185125067</v>
      </c>
      <c r="D63" s="244">
        <v>4.1122333263157058</v>
      </c>
      <c r="E63" s="248">
        <v>63.169977532493654</v>
      </c>
      <c r="F63" s="248">
        <v>79.618910837756474</v>
      </c>
      <c r="G63" s="248">
        <v>59.057744206177951</v>
      </c>
      <c r="H63" s="248">
        <v>83.731144164072191</v>
      </c>
      <c r="I63" s="51">
        <v>5.7598786197602808E-2</v>
      </c>
      <c r="J63" s="50">
        <v>0.11519757239520562</v>
      </c>
      <c r="K63" s="52">
        <v>0.17279635859280842</v>
      </c>
      <c r="L63" s="248">
        <v>67.824721975868812</v>
      </c>
      <c r="M63" s="248">
        <v>74.964166394381323</v>
      </c>
    </row>
    <row r="64" spans="1:13" ht="15" customHeight="1">
      <c r="A64" s="48"/>
      <c r="B64" s="181" t="s">
        <v>218</v>
      </c>
      <c r="C64" s="238">
        <v>2.8573367796162636</v>
      </c>
      <c r="D64" s="239">
        <v>0.54534330439146816</v>
      </c>
      <c r="E64" s="239">
        <v>1.7666501708333273</v>
      </c>
      <c r="F64" s="239">
        <v>3.9480233883992</v>
      </c>
      <c r="G64" s="239">
        <v>1.2213068664418592</v>
      </c>
      <c r="H64" s="239">
        <v>4.4933666927906684</v>
      </c>
      <c r="I64" s="51">
        <v>0.19085720251174138</v>
      </c>
      <c r="J64" s="50">
        <v>0.38171440502348275</v>
      </c>
      <c r="K64" s="52">
        <v>0.57257160753522407</v>
      </c>
      <c r="L64" s="239">
        <v>2.7144699406354507</v>
      </c>
      <c r="M64" s="239">
        <v>3.0002036185970766</v>
      </c>
    </row>
    <row r="65" spans="1:13" ht="15" customHeight="1">
      <c r="A65" s="48"/>
      <c r="B65" s="181" t="s">
        <v>164</v>
      </c>
      <c r="C65" s="238">
        <v>7.5473930729600278</v>
      </c>
      <c r="D65" s="49">
        <v>0.62373998036398903</v>
      </c>
      <c r="E65" s="239">
        <v>6.2999131122320495</v>
      </c>
      <c r="F65" s="239">
        <v>8.7948730336880061</v>
      </c>
      <c r="G65" s="239">
        <v>5.6761731318680608</v>
      </c>
      <c r="H65" s="239">
        <v>9.4186130140519957</v>
      </c>
      <c r="I65" s="51">
        <v>8.264310263614813E-2</v>
      </c>
      <c r="J65" s="50">
        <v>0.16528620527229626</v>
      </c>
      <c r="K65" s="52">
        <v>0.24792930790844439</v>
      </c>
      <c r="L65" s="239">
        <v>7.1700234193120265</v>
      </c>
      <c r="M65" s="239">
        <v>7.9247627266080292</v>
      </c>
    </row>
    <row r="66" spans="1:13" ht="15" customHeight="1">
      <c r="A66" s="48"/>
      <c r="B66" s="181" t="s">
        <v>165</v>
      </c>
      <c r="C66" s="238">
        <v>0.74313270101319207</v>
      </c>
      <c r="D66" s="49">
        <v>6.3476626021327365E-2</v>
      </c>
      <c r="E66" s="239">
        <v>0.61617944897053734</v>
      </c>
      <c r="F66" s="239">
        <v>0.87008595305584679</v>
      </c>
      <c r="G66" s="239">
        <v>0.55270282294920992</v>
      </c>
      <c r="H66" s="239">
        <v>0.93356257907717421</v>
      </c>
      <c r="I66" s="51">
        <v>8.5417619134217762E-2</v>
      </c>
      <c r="J66" s="50">
        <v>0.17083523826843552</v>
      </c>
      <c r="K66" s="52">
        <v>0.2562528574026533</v>
      </c>
      <c r="L66" s="239">
        <v>0.70597606596253248</v>
      </c>
      <c r="M66" s="239">
        <v>0.78028933606385165</v>
      </c>
    </row>
    <row r="67" spans="1:13" ht="15" customHeight="1">
      <c r="A67" s="48"/>
      <c r="B67" s="181" t="s">
        <v>219</v>
      </c>
      <c r="C67" s="53">
        <v>2.584791283675629E-2</v>
      </c>
      <c r="D67" s="49">
        <v>1.8468507130388393E-3</v>
      </c>
      <c r="E67" s="49">
        <v>2.2154211410678613E-2</v>
      </c>
      <c r="F67" s="49">
        <v>2.9541614262833967E-2</v>
      </c>
      <c r="G67" s="49">
        <v>2.0307360697639772E-2</v>
      </c>
      <c r="H67" s="49">
        <v>3.1388464975872804E-2</v>
      </c>
      <c r="I67" s="51">
        <v>7.1450670880187195E-2</v>
      </c>
      <c r="J67" s="50">
        <v>0.14290134176037439</v>
      </c>
      <c r="K67" s="52">
        <v>0.21435201264056158</v>
      </c>
      <c r="L67" s="49">
        <v>2.4555517194918476E-2</v>
      </c>
      <c r="M67" s="49">
        <v>2.7140308478594104E-2</v>
      </c>
    </row>
    <row r="68" spans="1:13" ht="15" customHeight="1">
      <c r="A68" s="48"/>
      <c r="B68" s="181" t="s">
        <v>183</v>
      </c>
      <c r="C68" s="247">
        <v>86.736297383974019</v>
      </c>
      <c r="D68" s="244">
        <v>3.7712722662665774</v>
      </c>
      <c r="E68" s="248">
        <v>79.193752851440863</v>
      </c>
      <c r="F68" s="248">
        <v>94.278841916507176</v>
      </c>
      <c r="G68" s="248">
        <v>75.422480585174284</v>
      </c>
      <c r="H68" s="248">
        <v>98.050114182773754</v>
      </c>
      <c r="I68" s="51">
        <v>4.3479747003396796E-2</v>
      </c>
      <c r="J68" s="50">
        <v>8.6959494006793592E-2</v>
      </c>
      <c r="K68" s="52">
        <v>0.13043924101019039</v>
      </c>
      <c r="L68" s="248">
        <v>82.399482514775315</v>
      </c>
      <c r="M68" s="248">
        <v>91.073112253172724</v>
      </c>
    </row>
    <row r="69" spans="1:13" ht="15" customHeight="1">
      <c r="A69" s="48"/>
      <c r="B69" s="39" t="s">
        <v>182</v>
      </c>
      <c r="C69" s="171"/>
      <c r="D69" s="182"/>
      <c r="E69" s="182"/>
      <c r="F69" s="182"/>
      <c r="G69" s="182"/>
      <c r="H69" s="182"/>
      <c r="I69" s="183"/>
      <c r="J69" s="183"/>
      <c r="K69" s="183"/>
      <c r="L69" s="182"/>
      <c r="M69" s="184"/>
    </row>
    <row r="70" spans="1:13" ht="15" customHeight="1">
      <c r="A70" s="48"/>
      <c r="B70" s="181" t="s">
        <v>220</v>
      </c>
      <c r="C70" s="238">
        <v>1.6029404531255151</v>
      </c>
      <c r="D70" s="49">
        <v>0.10367227582402565</v>
      </c>
      <c r="E70" s="239">
        <v>1.3955959014774639</v>
      </c>
      <c r="F70" s="239">
        <v>1.8102850047735664</v>
      </c>
      <c r="G70" s="239">
        <v>1.2919236256534381</v>
      </c>
      <c r="H70" s="239">
        <v>1.9139572805975922</v>
      </c>
      <c r="I70" s="51">
        <v>6.4676311351353599E-2</v>
      </c>
      <c r="J70" s="50">
        <v>0.1293526227027072</v>
      </c>
      <c r="K70" s="52">
        <v>0.1940289340540608</v>
      </c>
      <c r="L70" s="239">
        <v>1.5227934304692394</v>
      </c>
      <c r="M70" s="239">
        <v>1.6830874757817909</v>
      </c>
    </row>
    <row r="71" spans="1:13" ht="15" customHeight="1">
      <c r="A71" s="48"/>
      <c r="B71" s="181" t="s">
        <v>137</v>
      </c>
      <c r="C71" s="238">
        <v>5.8678081230043135</v>
      </c>
      <c r="D71" s="49">
        <v>0.22321470218728715</v>
      </c>
      <c r="E71" s="239">
        <v>5.4213787186297395</v>
      </c>
      <c r="F71" s="239">
        <v>6.3142375273788875</v>
      </c>
      <c r="G71" s="239">
        <v>5.1981640164424521</v>
      </c>
      <c r="H71" s="239">
        <v>6.537452229566175</v>
      </c>
      <c r="I71" s="51">
        <v>3.8040559184645148E-2</v>
      </c>
      <c r="J71" s="50">
        <v>7.6081118369290296E-2</v>
      </c>
      <c r="K71" s="52">
        <v>0.11412167755393544</v>
      </c>
      <c r="L71" s="239">
        <v>5.5744177168540983</v>
      </c>
      <c r="M71" s="239">
        <v>6.1611985291545288</v>
      </c>
    </row>
    <row r="72" spans="1:13" ht="15" customHeight="1">
      <c r="A72" s="48"/>
      <c r="B72" s="181" t="s">
        <v>209</v>
      </c>
      <c r="C72" s="243">
        <v>28.674145198680318</v>
      </c>
      <c r="D72" s="239">
        <v>1.2849099947725828</v>
      </c>
      <c r="E72" s="244">
        <v>26.104325209135151</v>
      </c>
      <c r="F72" s="244">
        <v>31.243965188225484</v>
      </c>
      <c r="G72" s="244">
        <v>24.819415214362568</v>
      </c>
      <c r="H72" s="244">
        <v>32.528875182998064</v>
      </c>
      <c r="I72" s="51">
        <v>4.4810751493011163E-2</v>
      </c>
      <c r="J72" s="50">
        <v>8.9621502986022325E-2</v>
      </c>
      <c r="K72" s="52">
        <v>0.13443225447903348</v>
      </c>
      <c r="L72" s="244">
        <v>27.2404379387463</v>
      </c>
      <c r="M72" s="244">
        <v>30.107852458614335</v>
      </c>
    </row>
    <row r="73" spans="1:13" ht="15" customHeight="1">
      <c r="A73" s="48"/>
      <c r="B73" s="181" t="s">
        <v>139</v>
      </c>
      <c r="C73" s="238">
        <v>0.75944113552993353</v>
      </c>
      <c r="D73" s="49">
        <v>2.9720282090434428E-2</v>
      </c>
      <c r="E73" s="239">
        <v>0.70000057134906468</v>
      </c>
      <c r="F73" s="239">
        <v>0.81888169971080238</v>
      </c>
      <c r="G73" s="239">
        <v>0.67028028925863026</v>
      </c>
      <c r="H73" s="239">
        <v>0.8486019818012368</v>
      </c>
      <c r="I73" s="51">
        <v>3.9134411740411969E-2</v>
      </c>
      <c r="J73" s="50">
        <v>7.8268823480823937E-2</v>
      </c>
      <c r="K73" s="52">
        <v>0.11740323522123591</v>
      </c>
      <c r="L73" s="239">
        <v>0.7214690787534368</v>
      </c>
      <c r="M73" s="239">
        <v>0.79741319230643026</v>
      </c>
    </row>
    <row r="74" spans="1:13" ht="15" customHeight="1">
      <c r="A74" s="48"/>
      <c r="B74" s="181" t="s">
        <v>210</v>
      </c>
      <c r="C74" s="238">
        <v>3.4129087347970284</v>
      </c>
      <c r="D74" s="49">
        <v>0.19847413894893851</v>
      </c>
      <c r="E74" s="239">
        <v>3.0159604568991512</v>
      </c>
      <c r="F74" s="239">
        <v>3.8098570126949056</v>
      </c>
      <c r="G74" s="239">
        <v>2.817486317950213</v>
      </c>
      <c r="H74" s="239">
        <v>4.0083311516438442</v>
      </c>
      <c r="I74" s="51">
        <v>5.8153954404157868E-2</v>
      </c>
      <c r="J74" s="50">
        <v>0.11630790880831574</v>
      </c>
      <c r="K74" s="52">
        <v>0.17446186321247359</v>
      </c>
      <c r="L74" s="239">
        <v>3.2422632980571771</v>
      </c>
      <c r="M74" s="239">
        <v>3.5835541715368797</v>
      </c>
    </row>
    <row r="75" spans="1:13" ht="15" customHeight="1">
      <c r="A75" s="48"/>
      <c r="B75" s="181" t="s">
        <v>140</v>
      </c>
      <c r="C75" s="53">
        <v>0.53859301741058851</v>
      </c>
      <c r="D75" s="49">
        <v>1.516878745453976E-2</v>
      </c>
      <c r="E75" s="49">
        <v>0.508255442501509</v>
      </c>
      <c r="F75" s="49">
        <v>0.56893059231966803</v>
      </c>
      <c r="G75" s="49">
        <v>0.49308665504696925</v>
      </c>
      <c r="H75" s="49">
        <v>0.58409937977420778</v>
      </c>
      <c r="I75" s="51">
        <v>2.8163728388955433E-2</v>
      </c>
      <c r="J75" s="50">
        <v>5.6327456777910866E-2</v>
      </c>
      <c r="K75" s="52">
        <v>8.4491185166866295E-2</v>
      </c>
      <c r="L75" s="49">
        <v>0.51166336654005906</v>
      </c>
      <c r="M75" s="49">
        <v>0.56552266828111797</v>
      </c>
    </row>
    <row r="76" spans="1:13" ht="15" customHeight="1">
      <c r="A76" s="48"/>
      <c r="B76" s="181" t="s">
        <v>211</v>
      </c>
      <c r="C76" s="238">
        <v>1.4349958508038374</v>
      </c>
      <c r="D76" s="49">
        <v>6.8500769477118709E-2</v>
      </c>
      <c r="E76" s="239">
        <v>1.2979943118496</v>
      </c>
      <c r="F76" s="239">
        <v>1.5719973897580748</v>
      </c>
      <c r="G76" s="239">
        <v>1.2294935423724813</v>
      </c>
      <c r="H76" s="239">
        <v>1.6404981592351935</v>
      </c>
      <c r="I76" s="51">
        <v>4.7735865883338155E-2</v>
      </c>
      <c r="J76" s="50">
        <v>9.547173176667631E-2</v>
      </c>
      <c r="K76" s="52">
        <v>0.14320759765001445</v>
      </c>
      <c r="L76" s="239">
        <v>1.3632460582636456</v>
      </c>
      <c r="M76" s="239">
        <v>1.5067456433440292</v>
      </c>
    </row>
    <row r="77" spans="1:13" ht="15" customHeight="1">
      <c r="A77" s="48"/>
      <c r="B77" s="181" t="s">
        <v>141</v>
      </c>
      <c r="C77" s="243">
        <v>25.281403384628018</v>
      </c>
      <c r="D77" s="239">
        <v>1.1664202699806054</v>
      </c>
      <c r="E77" s="244">
        <v>22.948562844666807</v>
      </c>
      <c r="F77" s="244">
        <v>27.614243924589228</v>
      </c>
      <c r="G77" s="244">
        <v>21.782142574686201</v>
      </c>
      <c r="H77" s="244">
        <v>28.780664194569834</v>
      </c>
      <c r="I77" s="51">
        <v>4.6137481066016693E-2</v>
      </c>
      <c r="J77" s="50">
        <v>9.2274962132033386E-2</v>
      </c>
      <c r="K77" s="52">
        <v>0.13841244319805007</v>
      </c>
      <c r="L77" s="244">
        <v>24.017333215396615</v>
      </c>
      <c r="M77" s="244">
        <v>26.54547355385942</v>
      </c>
    </row>
    <row r="78" spans="1:13" ht="15" customHeight="1">
      <c r="A78" s="48"/>
      <c r="B78" s="181" t="s">
        <v>166</v>
      </c>
      <c r="C78" s="243">
        <v>43.2229636695373</v>
      </c>
      <c r="D78" s="239">
        <v>1.6047503206684464</v>
      </c>
      <c r="E78" s="244">
        <v>40.013463028200405</v>
      </c>
      <c r="F78" s="244">
        <v>46.432464310874195</v>
      </c>
      <c r="G78" s="244">
        <v>38.408712707531961</v>
      </c>
      <c r="H78" s="244">
        <v>48.037214631542639</v>
      </c>
      <c r="I78" s="51">
        <v>3.7127262557413269E-2</v>
      </c>
      <c r="J78" s="50">
        <v>7.4254525114826539E-2</v>
      </c>
      <c r="K78" s="52">
        <v>0.1113817876722398</v>
      </c>
      <c r="L78" s="244">
        <v>41.061815486060432</v>
      </c>
      <c r="M78" s="244">
        <v>45.384111853014169</v>
      </c>
    </row>
    <row r="79" spans="1:13" ht="15" customHeight="1">
      <c r="A79" s="48"/>
      <c r="B79" s="181" t="s">
        <v>142</v>
      </c>
      <c r="C79" s="247">
        <v>115.99514651358815</v>
      </c>
      <c r="D79" s="248">
        <v>6.9883098126224299</v>
      </c>
      <c r="E79" s="248">
        <v>102.01852688834329</v>
      </c>
      <c r="F79" s="248">
        <v>129.971766138833</v>
      </c>
      <c r="G79" s="248">
        <v>95.030217075720856</v>
      </c>
      <c r="H79" s="248">
        <v>136.96007595145545</v>
      </c>
      <c r="I79" s="51">
        <v>6.0246570849443175E-2</v>
      </c>
      <c r="J79" s="50">
        <v>0.12049314169888635</v>
      </c>
      <c r="K79" s="52">
        <v>0.18073971254832952</v>
      </c>
      <c r="L79" s="248">
        <v>110.19538918790875</v>
      </c>
      <c r="M79" s="248">
        <v>121.79490383926756</v>
      </c>
    </row>
    <row r="80" spans="1:13" ht="15" customHeight="1">
      <c r="A80" s="48"/>
      <c r="B80" s="181" t="s">
        <v>167</v>
      </c>
      <c r="C80" s="238">
        <v>1.4255872592392733</v>
      </c>
      <c r="D80" s="49">
        <v>8.0349618377857118E-2</v>
      </c>
      <c r="E80" s="239">
        <v>1.264888022483559</v>
      </c>
      <c r="F80" s="239">
        <v>1.5862864959949876</v>
      </c>
      <c r="G80" s="239">
        <v>1.1845384041057019</v>
      </c>
      <c r="H80" s="239">
        <v>1.6666361143728448</v>
      </c>
      <c r="I80" s="51">
        <v>5.636246947151699E-2</v>
      </c>
      <c r="J80" s="50">
        <v>0.11272493894303398</v>
      </c>
      <c r="K80" s="52">
        <v>0.16908740841455097</v>
      </c>
      <c r="L80" s="239">
        <v>1.3543078962773096</v>
      </c>
      <c r="M80" s="239">
        <v>1.496866622201237</v>
      </c>
    </row>
    <row r="81" spans="1:13" ht="15" customHeight="1">
      <c r="A81" s="48"/>
      <c r="B81" s="181" t="s">
        <v>212</v>
      </c>
      <c r="C81" s="238">
        <v>1.5323506367803299</v>
      </c>
      <c r="D81" s="49">
        <v>2.8049586230595842E-2</v>
      </c>
      <c r="E81" s="239">
        <v>1.4762514643191382</v>
      </c>
      <c r="F81" s="239">
        <v>1.5884498092415216</v>
      </c>
      <c r="G81" s="239">
        <v>1.4482018780885424</v>
      </c>
      <c r="H81" s="239">
        <v>1.6164993954721174</v>
      </c>
      <c r="I81" s="51">
        <v>1.8304939846882376E-2</v>
      </c>
      <c r="J81" s="50">
        <v>3.6609879693764752E-2</v>
      </c>
      <c r="K81" s="52">
        <v>5.4914819540647128E-2</v>
      </c>
      <c r="L81" s="239">
        <v>1.4557331049413134</v>
      </c>
      <c r="M81" s="239">
        <v>1.6089681686193464</v>
      </c>
    </row>
    <row r="82" spans="1:13" ht="15" customHeight="1">
      <c r="A82" s="48"/>
      <c r="B82" s="181" t="s">
        <v>143</v>
      </c>
      <c r="C82" s="238">
        <v>1.4270500158949195</v>
      </c>
      <c r="D82" s="49">
        <v>6.1350539101839373E-2</v>
      </c>
      <c r="E82" s="239">
        <v>1.3043489376912407</v>
      </c>
      <c r="F82" s="239">
        <v>1.5497510940985983</v>
      </c>
      <c r="G82" s="239">
        <v>1.2429983985894015</v>
      </c>
      <c r="H82" s="239">
        <v>1.6111016332004375</v>
      </c>
      <c r="I82" s="51">
        <v>4.2991162480991066E-2</v>
      </c>
      <c r="J82" s="50">
        <v>8.5982324961982132E-2</v>
      </c>
      <c r="K82" s="52">
        <v>0.12897348744297321</v>
      </c>
      <c r="L82" s="239">
        <v>1.3556975151001736</v>
      </c>
      <c r="M82" s="239">
        <v>1.4984025166896655</v>
      </c>
    </row>
    <row r="83" spans="1:13" ht="15" customHeight="1">
      <c r="A83" s="48"/>
      <c r="B83" s="181" t="s">
        <v>213</v>
      </c>
      <c r="C83" s="238">
        <v>0.65372198204852394</v>
      </c>
      <c r="D83" s="49">
        <v>3.1734876652058062E-2</v>
      </c>
      <c r="E83" s="239">
        <v>0.59025222874440786</v>
      </c>
      <c r="F83" s="239">
        <v>0.71719173535264003</v>
      </c>
      <c r="G83" s="239">
        <v>0.55851735209234976</v>
      </c>
      <c r="H83" s="239">
        <v>0.74892661200469812</v>
      </c>
      <c r="I83" s="51">
        <v>4.8544912858234701E-2</v>
      </c>
      <c r="J83" s="50">
        <v>9.7089825716469402E-2</v>
      </c>
      <c r="K83" s="52">
        <v>0.1456347385747041</v>
      </c>
      <c r="L83" s="239">
        <v>0.62103588294609779</v>
      </c>
      <c r="M83" s="239">
        <v>0.68640808115095009</v>
      </c>
    </row>
    <row r="84" spans="1:13" ht="15" customHeight="1">
      <c r="A84" s="48"/>
      <c r="B84" s="181" t="s">
        <v>144</v>
      </c>
      <c r="C84" s="238">
        <v>0.34780084076852713</v>
      </c>
      <c r="D84" s="239">
        <v>3.9931376582513584E-2</v>
      </c>
      <c r="E84" s="239">
        <v>0.26793808760349996</v>
      </c>
      <c r="F84" s="239">
        <v>0.4276635939335543</v>
      </c>
      <c r="G84" s="239">
        <v>0.22800671102098638</v>
      </c>
      <c r="H84" s="239">
        <v>0.46759497051606791</v>
      </c>
      <c r="I84" s="51">
        <v>0.11481104098045934</v>
      </c>
      <c r="J84" s="50">
        <v>0.22962208196091868</v>
      </c>
      <c r="K84" s="52">
        <v>0.34443312294137801</v>
      </c>
      <c r="L84" s="239">
        <v>0.33041079873010076</v>
      </c>
      <c r="M84" s="239">
        <v>0.3651908828069535</v>
      </c>
    </row>
    <row r="85" spans="1:13" ht="15" customHeight="1">
      <c r="A85" s="48"/>
      <c r="B85" s="181" t="s">
        <v>145</v>
      </c>
      <c r="C85" s="238">
        <v>8.4155612219178781</v>
      </c>
      <c r="D85" s="49">
        <v>0.18739842792470854</v>
      </c>
      <c r="E85" s="239">
        <v>8.0407643660684602</v>
      </c>
      <c r="F85" s="239">
        <v>8.7903580777672961</v>
      </c>
      <c r="G85" s="239">
        <v>7.8533659381437522</v>
      </c>
      <c r="H85" s="239">
        <v>8.9777565056920032</v>
      </c>
      <c r="I85" s="51">
        <v>2.2268084442976826E-2</v>
      </c>
      <c r="J85" s="50">
        <v>4.4536168885953652E-2</v>
      </c>
      <c r="K85" s="52">
        <v>6.6804253328930474E-2</v>
      </c>
      <c r="L85" s="239">
        <v>7.9947831608219841</v>
      </c>
      <c r="M85" s="239">
        <v>8.8363392830137713</v>
      </c>
    </row>
    <row r="86" spans="1:13" ht="15" customHeight="1">
      <c r="A86" s="48"/>
      <c r="B86" s="181" t="s">
        <v>146</v>
      </c>
      <c r="C86" s="243">
        <v>12.653836600300195</v>
      </c>
      <c r="D86" s="239">
        <v>0.67892030997509056</v>
      </c>
      <c r="E86" s="244">
        <v>11.295995980350014</v>
      </c>
      <c r="F86" s="244">
        <v>14.011677220250377</v>
      </c>
      <c r="G86" s="244">
        <v>10.617075670374923</v>
      </c>
      <c r="H86" s="244">
        <v>14.690597530225467</v>
      </c>
      <c r="I86" s="51">
        <v>5.3653317283944069E-2</v>
      </c>
      <c r="J86" s="50">
        <v>0.10730663456788814</v>
      </c>
      <c r="K86" s="52">
        <v>0.16095995185183221</v>
      </c>
      <c r="L86" s="244">
        <v>12.021144770285186</v>
      </c>
      <c r="M86" s="244">
        <v>13.286528430315204</v>
      </c>
    </row>
    <row r="87" spans="1:13" ht="15" customHeight="1">
      <c r="A87" s="48"/>
      <c r="B87" s="181" t="s">
        <v>147</v>
      </c>
      <c r="C87" s="238">
        <v>1.8639772666664092</v>
      </c>
      <c r="D87" s="49">
        <v>9.0077743008955519E-2</v>
      </c>
      <c r="E87" s="239">
        <v>1.6838217806484981</v>
      </c>
      <c r="F87" s="239">
        <v>2.04413275268432</v>
      </c>
      <c r="G87" s="239">
        <v>1.5937440376395426</v>
      </c>
      <c r="H87" s="239">
        <v>2.1342104956932757</v>
      </c>
      <c r="I87" s="51">
        <v>4.8325558803650623E-2</v>
      </c>
      <c r="J87" s="50">
        <v>9.6651117607301246E-2</v>
      </c>
      <c r="K87" s="52">
        <v>0.14497667641095185</v>
      </c>
      <c r="L87" s="239">
        <v>1.7707784033330887</v>
      </c>
      <c r="M87" s="239">
        <v>1.9571761299997297</v>
      </c>
    </row>
    <row r="88" spans="1:13" s="47" customFormat="1" ht="15" customHeight="1">
      <c r="A88" s="48"/>
      <c r="B88" s="181" t="s">
        <v>214</v>
      </c>
      <c r="C88" s="238">
        <v>0.17214285714285715</v>
      </c>
      <c r="D88" s="239">
        <v>3.2865208826652899E-2</v>
      </c>
      <c r="E88" s="239">
        <v>0.10641243948955136</v>
      </c>
      <c r="F88" s="239">
        <v>0.23787327479616294</v>
      </c>
      <c r="G88" s="239">
        <v>7.354723066289845E-2</v>
      </c>
      <c r="H88" s="239">
        <v>0.27073848362281583</v>
      </c>
      <c r="I88" s="51">
        <v>0.19091822554902096</v>
      </c>
      <c r="J88" s="50">
        <v>0.38183645109804193</v>
      </c>
      <c r="K88" s="52">
        <v>0.57275467664706292</v>
      </c>
      <c r="L88" s="239">
        <v>0.16353571428571428</v>
      </c>
      <c r="M88" s="239">
        <v>0.18075000000000002</v>
      </c>
    </row>
    <row r="89" spans="1:13" ht="15" customHeight="1">
      <c r="A89" s="48"/>
      <c r="B89" s="181" t="s">
        <v>148</v>
      </c>
      <c r="C89" s="238">
        <v>2.050510925884216</v>
      </c>
      <c r="D89" s="49">
        <v>0.1257645669668368</v>
      </c>
      <c r="E89" s="239">
        <v>1.7989817919505424</v>
      </c>
      <c r="F89" s="239">
        <v>2.3020400598178896</v>
      </c>
      <c r="G89" s="239">
        <v>1.6732172249837056</v>
      </c>
      <c r="H89" s="239">
        <v>2.4278046267847264</v>
      </c>
      <c r="I89" s="51">
        <v>6.1333283026816808E-2</v>
      </c>
      <c r="J89" s="50">
        <v>0.12266656605363362</v>
      </c>
      <c r="K89" s="52">
        <v>0.18399984908045042</v>
      </c>
      <c r="L89" s="239">
        <v>1.9479853795900053</v>
      </c>
      <c r="M89" s="239">
        <v>2.1530364721784268</v>
      </c>
    </row>
    <row r="90" spans="1:13" s="47" customFormat="1" ht="15" customHeight="1">
      <c r="A90" s="48"/>
      <c r="B90" s="181" t="s">
        <v>149</v>
      </c>
      <c r="C90" s="238">
        <v>0.24486868366618167</v>
      </c>
      <c r="D90" s="49">
        <v>1.1042008910189149E-2</v>
      </c>
      <c r="E90" s="239">
        <v>0.22278466584580336</v>
      </c>
      <c r="F90" s="239">
        <v>0.26695270148655997</v>
      </c>
      <c r="G90" s="239">
        <v>0.21174265693561423</v>
      </c>
      <c r="H90" s="239">
        <v>0.27799471039674911</v>
      </c>
      <c r="I90" s="51">
        <v>4.5093593614617608E-2</v>
      </c>
      <c r="J90" s="50">
        <v>9.0187187229235216E-2</v>
      </c>
      <c r="K90" s="52">
        <v>0.13528078084385281</v>
      </c>
      <c r="L90" s="239">
        <v>0.23262524948287258</v>
      </c>
      <c r="M90" s="239">
        <v>0.25711211784949073</v>
      </c>
    </row>
    <row r="91" spans="1:13" s="47" customFormat="1" ht="15" customHeight="1">
      <c r="A91" s="48"/>
      <c r="B91" s="181" t="s">
        <v>168</v>
      </c>
      <c r="C91" s="238">
        <v>0.1734010755211913</v>
      </c>
      <c r="D91" s="49">
        <v>1.056426452506001E-2</v>
      </c>
      <c r="E91" s="239">
        <v>0.15227254647107127</v>
      </c>
      <c r="F91" s="239">
        <v>0.19452960457131133</v>
      </c>
      <c r="G91" s="239">
        <v>0.14170828194601126</v>
      </c>
      <c r="H91" s="239">
        <v>0.20509386909637134</v>
      </c>
      <c r="I91" s="51">
        <v>6.0923869666361749E-2</v>
      </c>
      <c r="J91" s="50">
        <v>0.1218477393327235</v>
      </c>
      <c r="K91" s="52">
        <v>0.18277160899908523</v>
      </c>
      <c r="L91" s="239">
        <v>0.16473102174513174</v>
      </c>
      <c r="M91" s="239">
        <v>0.18207112929725086</v>
      </c>
    </row>
    <row r="92" spans="1:13" ht="15" customHeight="1">
      <c r="A92" s="48"/>
      <c r="B92" s="181" t="s">
        <v>150</v>
      </c>
      <c r="C92" s="238">
        <v>1.2161764237893702</v>
      </c>
      <c r="D92" s="49">
        <v>3.5224287116994012E-2</v>
      </c>
      <c r="E92" s="239">
        <v>1.1457278495553822</v>
      </c>
      <c r="F92" s="239">
        <v>1.2866249980233582</v>
      </c>
      <c r="G92" s="239">
        <v>1.1105035624383881</v>
      </c>
      <c r="H92" s="239">
        <v>1.3218492851403523</v>
      </c>
      <c r="I92" s="51">
        <v>2.896313925182167E-2</v>
      </c>
      <c r="J92" s="50">
        <v>5.792627850364334E-2</v>
      </c>
      <c r="K92" s="52">
        <v>8.6889417755465007E-2</v>
      </c>
      <c r="L92" s="239">
        <v>1.1553676025999016</v>
      </c>
      <c r="M92" s="239">
        <v>1.2769852449788388</v>
      </c>
    </row>
    <row r="93" spans="1:13" ht="15" customHeight="1">
      <c r="A93" s="48"/>
      <c r="B93" s="181" t="s">
        <v>151</v>
      </c>
      <c r="C93" s="243">
        <v>12.19990699375753</v>
      </c>
      <c r="D93" s="239">
        <v>0.70661269886994316</v>
      </c>
      <c r="E93" s="244">
        <v>10.786681596017644</v>
      </c>
      <c r="F93" s="244">
        <v>13.613132391497416</v>
      </c>
      <c r="G93" s="244">
        <v>10.080068897147701</v>
      </c>
      <c r="H93" s="244">
        <v>14.319745090367359</v>
      </c>
      <c r="I93" s="51">
        <v>5.7919515225116389E-2</v>
      </c>
      <c r="J93" s="50">
        <v>0.11583903045023278</v>
      </c>
      <c r="K93" s="52">
        <v>0.17375854567534915</v>
      </c>
      <c r="L93" s="244">
        <v>11.589911644069653</v>
      </c>
      <c r="M93" s="244">
        <v>12.809902343445406</v>
      </c>
    </row>
    <row r="94" spans="1:13" ht="15" customHeight="1">
      <c r="A94" s="48"/>
      <c r="B94" s="181" t="s">
        <v>169</v>
      </c>
      <c r="C94" s="243">
        <v>12.066257639354859</v>
      </c>
      <c r="D94" s="239">
        <v>0.5291858417755414</v>
      </c>
      <c r="E94" s="244">
        <v>11.007885955803776</v>
      </c>
      <c r="F94" s="244">
        <v>13.124629322905943</v>
      </c>
      <c r="G94" s="244">
        <v>10.478700114028236</v>
      </c>
      <c r="H94" s="244">
        <v>13.653815164681482</v>
      </c>
      <c r="I94" s="51">
        <v>4.3856666879842549E-2</v>
      </c>
      <c r="J94" s="50">
        <v>8.7713333759685097E-2</v>
      </c>
      <c r="K94" s="52">
        <v>0.13157000063952765</v>
      </c>
      <c r="L94" s="244">
        <v>11.462944757387117</v>
      </c>
      <c r="M94" s="244">
        <v>12.669570521322601</v>
      </c>
    </row>
    <row r="95" spans="1:13" ht="15" customHeight="1">
      <c r="A95" s="48"/>
      <c r="B95" s="181" t="s">
        <v>152</v>
      </c>
      <c r="C95" s="53">
        <v>9.7575793244841169E-2</v>
      </c>
      <c r="D95" s="49">
        <v>8.9691236674561466E-3</v>
      </c>
      <c r="E95" s="49">
        <v>7.9637545909928872E-2</v>
      </c>
      <c r="F95" s="49">
        <v>0.11551404057975347</v>
      </c>
      <c r="G95" s="49">
        <v>7.0668422242472731E-2</v>
      </c>
      <c r="H95" s="49">
        <v>0.12448316424720961</v>
      </c>
      <c r="I95" s="51">
        <v>9.1919556779317749E-2</v>
      </c>
      <c r="J95" s="50">
        <v>0.1838391135586355</v>
      </c>
      <c r="K95" s="52">
        <v>0.27575867033795326</v>
      </c>
      <c r="L95" s="49">
        <v>9.2697003582599108E-2</v>
      </c>
      <c r="M95" s="49">
        <v>0.10245458290708323</v>
      </c>
    </row>
    <row r="96" spans="1:13" ht="15" customHeight="1">
      <c r="A96" s="48"/>
      <c r="B96" s="181" t="s">
        <v>153</v>
      </c>
      <c r="C96" s="238">
        <v>2.4848480519217548</v>
      </c>
      <c r="D96" s="49">
        <v>6.8317353659564012E-2</v>
      </c>
      <c r="E96" s="239">
        <v>2.3482133446026268</v>
      </c>
      <c r="F96" s="239">
        <v>2.6214827592408829</v>
      </c>
      <c r="G96" s="239">
        <v>2.2798959909430629</v>
      </c>
      <c r="H96" s="239">
        <v>2.6898001129004467</v>
      </c>
      <c r="I96" s="51">
        <v>2.7493573945790408E-2</v>
      </c>
      <c r="J96" s="50">
        <v>5.4987147891580816E-2</v>
      </c>
      <c r="K96" s="52">
        <v>8.2480721837371221E-2</v>
      </c>
      <c r="L96" s="239">
        <v>2.3606056493256671</v>
      </c>
      <c r="M96" s="239">
        <v>2.6090904545178426</v>
      </c>
    </row>
    <row r="97" spans="1:13" ht="15" customHeight="1">
      <c r="A97" s="48"/>
      <c r="B97" s="181" t="s">
        <v>154</v>
      </c>
      <c r="C97" s="53">
        <v>4.1285217987457462E-2</v>
      </c>
      <c r="D97" s="49">
        <v>9.0507701258620379E-4</v>
      </c>
      <c r="E97" s="49">
        <v>3.9475063962285055E-2</v>
      </c>
      <c r="F97" s="49">
        <v>4.3095372012629869E-2</v>
      </c>
      <c r="G97" s="49">
        <v>3.8569986949698848E-2</v>
      </c>
      <c r="H97" s="49">
        <v>4.4000449025216076E-2</v>
      </c>
      <c r="I97" s="51">
        <v>2.1922544114001484E-2</v>
      </c>
      <c r="J97" s="50">
        <v>4.3845088228002968E-2</v>
      </c>
      <c r="K97" s="52">
        <v>6.5767632342004445E-2</v>
      </c>
      <c r="L97" s="49">
        <v>3.9220957088084589E-2</v>
      </c>
      <c r="M97" s="49">
        <v>4.3349478886830335E-2</v>
      </c>
    </row>
    <row r="98" spans="1:13" ht="15" customHeight="1">
      <c r="A98" s="48"/>
      <c r="B98" s="181" t="s">
        <v>170</v>
      </c>
      <c r="C98" s="238">
        <v>6.0220108681888362</v>
      </c>
      <c r="D98" s="49">
        <v>0.37859119784432937</v>
      </c>
      <c r="E98" s="239">
        <v>5.2648284725001773</v>
      </c>
      <c r="F98" s="239">
        <v>6.7791932638774952</v>
      </c>
      <c r="G98" s="239">
        <v>4.8862372746558478</v>
      </c>
      <c r="H98" s="239">
        <v>7.1577844617218247</v>
      </c>
      <c r="I98" s="51">
        <v>6.2867903451358842E-2</v>
      </c>
      <c r="J98" s="50">
        <v>0.12573580690271768</v>
      </c>
      <c r="K98" s="52">
        <v>0.18860371035407653</v>
      </c>
      <c r="L98" s="239">
        <v>5.7209103247793944</v>
      </c>
      <c r="M98" s="239">
        <v>6.3231114115982781</v>
      </c>
    </row>
    <row r="99" spans="1:13" ht="15" customHeight="1">
      <c r="A99" s="48"/>
      <c r="B99" s="181" t="s">
        <v>171</v>
      </c>
      <c r="C99" s="53">
        <v>0.84014699502990609</v>
      </c>
      <c r="D99" s="49">
        <v>2.1015582666819445E-2</v>
      </c>
      <c r="E99" s="49">
        <v>0.79811582969626715</v>
      </c>
      <c r="F99" s="49">
        <v>0.88217816036354502</v>
      </c>
      <c r="G99" s="49">
        <v>0.77710024702944769</v>
      </c>
      <c r="H99" s="49">
        <v>0.90319374303036448</v>
      </c>
      <c r="I99" s="51">
        <v>2.5014173461480237E-2</v>
      </c>
      <c r="J99" s="50">
        <v>5.0028346922960473E-2</v>
      </c>
      <c r="K99" s="52">
        <v>7.5042520384440703E-2</v>
      </c>
      <c r="L99" s="49">
        <v>0.79813964527841075</v>
      </c>
      <c r="M99" s="49">
        <v>0.88215434478140142</v>
      </c>
    </row>
    <row r="100" spans="1:13" ht="15" customHeight="1">
      <c r="A100" s="48"/>
      <c r="B100" s="181" t="s">
        <v>172</v>
      </c>
      <c r="C100" s="238">
        <v>5.0758997064458784</v>
      </c>
      <c r="D100" s="49">
        <v>0.35414360595487093</v>
      </c>
      <c r="E100" s="239">
        <v>4.3676124945361368</v>
      </c>
      <c r="F100" s="239">
        <v>5.78418691835562</v>
      </c>
      <c r="G100" s="239">
        <v>4.013468888581265</v>
      </c>
      <c r="H100" s="239">
        <v>6.1383305243104918</v>
      </c>
      <c r="I100" s="51">
        <v>6.9769622418887525E-2</v>
      </c>
      <c r="J100" s="50">
        <v>0.13953924483777505</v>
      </c>
      <c r="K100" s="52">
        <v>0.20930886725666259</v>
      </c>
      <c r="L100" s="239">
        <v>4.8221047211235843</v>
      </c>
      <c r="M100" s="239">
        <v>5.3296946917681725</v>
      </c>
    </row>
    <row r="101" spans="1:13" ht="15" customHeight="1">
      <c r="A101" s="48"/>
      <c r="B101" s="181" t="s">
        <v>155</v>
      </c>
      <c r="C101" s="243">
        <v>10.772120304414223</v>
      </c>
      <c r="D101" s="239">
        <v>0.42985648631556822</v>
      </c>
      <c r="E101" s="244">
        <v>9.9124073317830863</v>
      </c>
      <c r="F101" s="244">
        <v>11.631833277045359</v>
      </c>
      <c r="G101" s="244">
        <v>9.482550845467518</v>
      </c>
      <c r="H101" s="244">
        <v>12.061689763360928</v>
      </c>
      <c r="I101" s="51">
        <v>3.9904538212353673E-2</v>
      </c>
      <c r="J101" s="50">
        <v>7.9809076424707345E-2</v>
      </c>
      <c r="K101" s="52">
        <v>0.11971361463706101</v>
      </c>
      <c r="L101" s="244">
        <v>10.233514289193511</v>
      </c>
      <c r="M101" s="244">
        <v>11.310726319634934</v>
      </c>
    </row>
    <row r="102" spans="1:13" ht="15" customHeight="1">
      <c r="A102" s="48"/>
      <c r="B102" s="181" t="s">
        <v>173</v>
      </c>
      <c r="C102" s="243">
        <v>38.357052090251734</v>
      </c>
      <c r="D102" s="239">
        <v>1.5575804995468967</v>
      </c>
      <c r="E102" s="244">
        <v>35.241891091157939</v>
      </c>
      <c r="F102" s="244">
        <v>41.47221308934553</v>
      </c>
      <c r="G102" s="244">
        <v>33.684310591611045</v>
      </c>
      <c r="H102" s="244">
        <v>43.029793588892424</v>
      </c>
      <c r="I102" s="51">
        <v>4.0607408929184852E-2</v>
      </c>
      <c r="J102" s="50">
        <v>8.1214817858369703E-2</v>
      </c>
      <c r="K102" s="52">
        <v>0.12182222678755456</v>
      </c>
      <c r="L102" s="244">
        <v>36.439199485739145</v>
      </c>
      <c r="M102" s="244">
        <v>40.274904694764324</v>
      </c>
    </row>
    <row r="103" spans="1:13" ht="15" customHeight="1">
      <c r="A103" s="48"/>
      <c r="B103" s="181" t="s">
        <v>174</v>
      </c>
      <c r="C103" s="53">
        <v>1.8069525479335324E-2</v>
      </c>
      <c r="D103" s="49">
        <v>5.5805512780290195E-4</v>
      </c>
      <c r="E103" s="49">
        <v>1.695341522372952E-2</v>
      </c>
      <c r="F103" s="49">
        <v>1.9185635734941128E-2</v>
      </c>
      <c r="G103" s="49">
        <v>1.6395360095926619E-2</v>
      </c>
      <c r="H103" s="49">
        <v>1.974369086274403E-2</v>
      </c>
      <c r="I103" s="51">
        <v>3.0883773259076732E-2</v>
      </c>
      <c r="J103" s="50">
        <v>6.1767546518153464E-2</v>
      </c>
      <c r="K103" s="52">
        <v>9.2651319777230193E-2</v>
      </c>
      <c r="L103" s="49">
        <v>1.7166049205368558E-2</v>
      </c>
      <c r="M103" s="49">
        <v>1.8973001753302091E-2</v>
      </c>
    </row>
    <row r="104" spans="1:13" ht="15" customHeight="1">
      <c r="A104" s="48"/>
      <c r="B104" s="181" t="s">
        <v>175</v>
      </c>
      <c r="C104" s="247">
        <v>68.398277556151427</v>
      </c>
      <c r="D104" s="244">
        <v>2.4036521683489189</v>
      </c>
      <c r="E104" s="248">
        <v>63.590973219453588</v>
      </c>
      <c r="F104" s="248">
        <v>73.205581892849267</v>
      </c>
      <c r="G104" s="248">
        <v>61.187321051104668</v>
      </c>
      <c r="H104" s="248">
        <v>75.60923406119818</v>
      </c>
      <c r="I104" s="51">
        <v>3.5141998515615329E-2</v>
      </c>
      <c r="J104" s="50">
        <v>7.0283997031230658E-2</v>
      </c>
      <c r="K104" s="52">
        <v>0.10542599554684598</v>
      </c>
      <c r="L104" s="248">
        <v>64.978363678343854</v>
      </c>
      <c r="M104" s="248">
        <v>71.818191433959001</v>
      </c>
    </row>
    <row r="105" spans="1:13" ht="15" customHeight="1">
      <c r="A105" s="48"/>
      <c r="B105" s="181" t="s">
        <v>156</v>
      </c>
      <c r="C105" s="238">
        <v>2.8706444452360818</v>
      </c>
      <c r="D105" s="49">
        <v>0.10594379134644136</v>
      </c>
      <c r="E105" s="239">
        <v>2.658756862543199</v>
      </c>
      <c r="F105" s="239">
        <v>3.0825320279289645</v>
      </c>
      <c r="G105" s="239">
        <v>2.5528130711967578</v>
      </c>
      <c r="H105" s="239">
        <v>3.1884758192754057</v>
      </c>
      <c r="I105" s="51">
        <v>3.6905925957587037E-2</v>
      </c>
      <c r="J105" s="50">
        <v>7.3811851915174073E-2</v>
      </c>
      <c r="K105" s="52">
        <v>0.1107177778727611</v>
      </c>
      <c r="L105" s="239">
        <v>2.7271122229742777</v>
      </c>
      <c r="M105" s="239">
        <v>3.0141766674978858</v>
      </c>
    </row>
    <row r="106" spans="1:13" ht="15" customHeight="1">
      <c r="A106" s="48"/>
      <c r="B106" s="181" t="s">
        <v>157</v>
      </c>
      <c r="C106" s="243">
        <v>37.536221257975114</v>
      </c>
      <c r="D106" s="239">
        <v>1.4635664144458953</v>
      </c>
      <c r="E106" s="244">
        <v>34.609088429083322</v>
      </c>
      <c r="F106" s="244">
        <v>40.463354086866907</v>
      </c>
      <c r="G106" s="244">
        <v>33.145522014637429</v>
      </c>
      <c r="H106" s="244">
        <v>41.9269205013128</v>
      </c>
      <c r="I106" s="51">
        <v>3.8990776519225133E-2</v>
      </c>
      <c r="J106" s="50">
        <v>7.7981553038450266E-2</v>
      </c>
      <c r="K106" s="52">
        <v>0.11697232955767539</v>
      </c>
      <c r="L106" s="244">
        <v>35.659410195076362</v>
      </c>
      <c r="M106" s="244">
        <v>39.413032320873867</v>
      </c>
    </row>
    <row r="107" spans="1:13" ht="15" customHeight="1">
      <c r="A107" s="48"/>
      <c r="B107" s="181" t="s">
        <v>208</v>
      </c>
      <c r="C107" s="238">
        <v>3.2203553569729406</v>
      </c>
      <c r="D107" s="49">
        <v>9.5143554577186665E-2</v>
      </c>
      <c r="E107" s="239">
        <v>3.0300682478185674</v>
      </c>
      <c r="F107" s="239">
        <v>3.4106424661273138</v>
      </c>
      <c r="G107" s="239">
        <v>2.9349246932413804</v>
      </c>
      <c r="H107" s="239">
        <v>3.5057860207045008</v>
      </c>
      <c r="I107" s="51">
        <v>2.954442725433239E-2</v>
      </c>
      <c r="J107" s="50">
        <v>5.908885450866478E-2</v>
      </c>
      <c r="K107" s="52">
        <v>8.8633281762997174E-2</v>
      </c>
      <c r="L107" s="239">
        <v>3.0593375891242935</v>
      </c>
      <c r="M107" s="239">
        <v>3.3813731248215877</v>
      </c>
    </row>
    <row r="108" spans="1:13" ht="15" customHeight="1">
      <c r="A108" s="48"/>
      <c r="B108" s="181" t="s">
        <v>215</v>
      </c>
      <c r="C108" s="238">
        <v>0.90665978224038668</v>
      </c>
      <c r="D108" s="49">
        <v>8.1956551288206697E-2</v>
      </c>
      <c r="E108" s="239">
        <v>0.74274667966397323</v>
      </c>
      <c r="F108" s="239">
        <v>1.0705728848168001</v>
      </c>
      <c r="G108" s="239">
        <v>0.66079012837576656</v>
      </c>
      <c r="H108" s="239">
        <v>1.1525294361050067</v>
      </c>
      <c r="I108" s="51">
        <v>9.0393941469080405E-2</v>
      </c>
      <c r="J108" s="50">
        <v>0.18078788293816081</v>
      </c>
      <c r="K108" s="52">
        <v>0.2711818244072412</v>
      </c>
      <c r="L108" s="239">
        <v>0.86132679312836735</v>
      </c>
      <c r="M108" s="239">
        <v>0.95199277135240601</v>
      </c>
    </row>
    <row r="109" spans="1:13" ht="15" customHeight="1">
      <c r="A109" s="48"/>
      <c r="B109" s="181" t="s">
        <v>176</v>
      </c>
      <c r="C109" s="243">
        <v>16.318426435598184</v>
      </c>
      <c r="D109" s="239">
        <v>0.72883644553354021</v>
      </c>
      <c r="E109" s="244">
        <v>14.860753544531104</v>
      </c>
      <c r="F109" s="244">
        <v>17.776099326665264</v>
      </c>
      <c r="G109" s="244">
        <v>14.131917098997564</v>
      </c>
      <c r="H109" s="244">
        <v>18.504935772198806</v>
      </c>
      <c r="I109" s="51">
        <v>4.4663402345192074E-2</v>
      </c>
      <c r="J109" s="50">
        <v>8.9326804690384148E-2</v>
      </c>
      <c r="K109" s="52">
        <v>0.13399020703557624</v>
      </c>
      <c r="L109" s="244">
        <v>15.502505113818275</v>
      </c>
      <c r="M109" s="244">
        <v>17.134347757378094</v>
      </c>
    </row>
    <row r="110" spans="1:13" ht="15" customHeight="1">
      <c r="A110" s="48"/>
      <c r="B110" s="181" t="s">
        <v>216</v>
      </c>
      <c r="C110" s="243">
        <v>29.030676401829066</v>
      </c>
      <c r="D110" s="239">
        <v>2.6176961837941568</v>
      </c>
      <c r="E110" s="244">
        <v>23.795284034240751</v>
      </c>
      <c r="F110" s="244">
        <v>34.26606876941738</v>
      </c>
      <c r="G110" s="244">
        <v>21.177587850446596</v>
      </c>
      <c r="H110" s="244">
        <v>36.883764953211539</v>
      </c>
      <c r="I110" s="51">
        <v>9.0170003191149553E-2</v>
      </c>
      <c r="J110" s="50">
        <v>0.18034000638229911</v>
      </c>
      <c r="K110" s="52">
        <v>0.27051000957344867</v>
      </c>
      <c r="L110" s="244">
        <v>27.579142581737614</v>
      </c>
      <c r="M110" s="244">
        <v>30.482210221920518</v>
      </c>
    </row>
    <row r="111" spans="1:13" ht="15" customHeight="1">
      <c r="A111" s="48"/>
      <c r="B111" s="181" t="s">
        <v>158</v>
      </c>
      <c r="C111" s="238">
        <v>2.1574024155511031</v>
      </c>
      <c r="D111" s="49">
        <v>0.11960329512660674</v>
      </c>
      <c r="E111" s="239">
        <v>1.9181958252978897</v>
      </c>
      <c r="F111" s="239">
        <v>2.3966090058043168</v>
      </c>
      <c r="G111" s="239">
        <v>1.7985925301712828</v>
      </c>
      <c r="H111" s="239">
        <v>2.5162123009309232</v>
      </c>
      <c r="I111" s="51">
        <v>5.5438565501028408E-2</v>
      </c>
      <c r="J111" s="50">
        <v>0.11087713100205682</v>
      </c>
      <c r="K111" s="52">
        <v>0.16631569650308523</v>
      </c>
      <c r="L111" s="239">
        <v>2.0495322947735479</v>
      </c>
      <c r="M111" s="239">
        <v>2.2652725363286583</v>
      </c>
    </row>
    <row r="112" spans="1:13" ht="15" customHeight="1">
      <c r="A112" s="48"/>
      <c r="B112" s="181" t="s">
        <v>177</v>
      </c>
      <c r="C112" s="238">
        <v>3.7111893189999545</v>
      </c>
      <c r="D112" s="49">
        <v>0.22645900282005907</v>
      </c>
      <c r="E112" s="239">
        <v>3.2582713133598364</v>
      </c>
      <c r="F112" s="239">
        <v>4.1641073246400726</v>
      </c>
      <c r="G112" s="239">
        <v>3.0318123105397774</v>
      </c>
      <c r="H112" s="239">
        <v>4.3905663274601316</v>
      </c>
      <c r="I112" s="51">
        <v>6.102060104039167E-2</v>
      </c>
      <c r="J112" s="50">
        <v>0.12204120208078334</v>
      </c>
      <c r="K112" s="52">
        <v>0.18306180312117501</v>
      </c>
      <c r="L112" s="239">
        <v>3.5256298530499568</v>
      </c>
      <c r="M112" s="239">
        <v>3.8967487849499522</v>
      </c>
    </row>
    <row r="113" spans="1:13" ht="15" customHeight="1">
      <c r="A113" s="48"/>
      <c r="B113" s="181" t="s">
        <v>159</v>
      </c>
      <c r="C113" s="247">
        <v>50.173322990681321</v>
      </c>
      <c r="D113" s="244">
        <v>1.4726607653758026</v>
      </c>
      <c r="E113" s="248">
        <v>47.228001459929715</v>
      </c>
      <c r="F113" s="248">
        <v>53.118644521432927</v>
      </c>
      <c r="G113" s="248">
        <v>45.755340694553915</v>
      </c>
      <c r="H113" s="248">
        <v>54.591305286808726</v>
      </c>
      <c r="I113" s="51">
        <v>2.935146961761571E-2</v>
      </c>
      <c r="J113" s="50">
        <v>5.870293923523142E-2</v>
      </c>
      <c r="K113" s="52">
        <v>8.8054408852847127E-2</v>
      </c>
      <c r="L113" s="248">
        <v>47.664656841147256</v>
      </c>
      <c r="M113" s="248">
        <v>52.681989140215386</v>
      </c>
    </row>
    <row r="114" spans="1:13" ht="15" customHeight="1">
      <c r="A114" s="48"/>
      <c r="B114" s="181" t="s">
        <v>178</v>
      </c>
      <c r="C114" s="238">
        <v>0.3828923091360007</v>
      </c>
      <c r="D114" s="49">
        <v>2.7918798601657514E-2</v>
      </c>
      <c r="E114" s="239">
        <v>0.32705471193268565</v>
      </c>
      <c r="F114" s="239">
        <v>0.43872990633931575</v>
      </c>
      <c r="G114" s="239">
        <v>0.29913591333102818</v>
      </c>
      <c r="H114" s="239">
        <v>0.46664870494097321</v>
      </c>
      <c r="I114" s="51">
        <v>7.2915537699507441E-2</v>
      </c>
      <c r="J114" s="50">
        <v>0.14583107539901488</v>
      </c>
      <c r="K114" s="52">
        <v>0.21874661309852234</v>
      </c>
      <c r="L114" s="239">
        <v>0.36374769367920068</v>
      </c>
      <c r="M114" s="239">
        <v>0.40203692459280072</v>
      </c>
    </row>
    <row r="115" spans="1:13" ht="15" customHeight="1">
      <c r="A115" s="48"/>
      <c r="B115" s="181" t="s">
        <v>160</v>
      </c>
      <c r="C115" s="238">
        <v>0.26578002368002279</v>
      </c>
      <c r="D115" s="49">
        <v>1.1752201601125245E-2</v>
      </c>
      <c r="E115" s="239">
        <v>0.24227562047777229</v>
      </c>
      <c r="F115" s="239">
        <v>0.28928442688227329</v>
      </c>
      <c r="G115" s="239">
        <v>0.23052341887664707</v>
      </c>
      <c r="H115" s="239">
        <v>0.30103662848339852</v>
      </c>
      <c r="I115" s="51">
        <v>4.4217776183487462E-2</v>
      </c>
      <c r="J115" s="50">
        <v>8.8435552366974923E-2</v>
      </c>
      <c r="K115" s="52">
        <v>0.13265332855046238</v>
      </c>
      <c r="L115" s="239">
        <v>0.25249102249602168</v>
      </c>
      <c r="M115" s="239">
        <v>0.27906902486402391</v>
      </c>
    </row>
    <row r="116" spans="1:13" ht="15" customHeight="1">
      <c r="A116" s="48"/>
      <c r="B116" s="181" t="s">
        <v>217</v>
      </c>
      <c r="C116" s="238">
        <v>2.8285231472323513</v>
      </c>
      <c r="D116" s="49">
        <v>0.18536950221934467</v>
      </c>
      <c r="E116" s="239">
        <v>2.457784142793662</v>
      </c>
      <c r="F116" s="239">
        <v>3.1992621516710407</v>
      </c>
      <c r="G116" s="239">
        <v>2.2724146405743175</v>
      </c>
      <c r="H116" s="239">
        <v>3.3846316538903851</v>
      </c>
      <c r="I116" s="51">
        <v>6.5535791142711602E-2</v>
      </c>
      <c r="J116" s="50">
        <v>0.1310715822854232</v>
      </c>
      <c r="K116" s="52">
        <v>0.19660737342813481</v>
      </c>
      <c r="L116" s="239">
        <v>2.6870969898707338</v>
      </c>
      <c r="M116" s="239">
        <v>2.9699493045939689</v>
      </c>
    </row>
    <row r="117" spans="1:13" ht="15" customHeight="1">
      <c r="A117" s="48"/>
      <c r="B117" s="181" t="s">
        <v>161</v>
      </c>
      <c r="C117" s="238">
        <v>3.8611520607651371</v>
      </c>
      <c r="D117" s="49">
        <v>0.32223738538641067</v>
      </c>
      <c r="E117" s="239">
        <v>3.2166772899923157</v>
      </c>
      <c r="F117" s="239">
        <v>4.505626831537958</v>
      </c>
      <c r="G117" s="239">
        <v>2.8944399046059051</v>
      </c>
      <c r="H117" s="239">
        <v>4.8278642169243691</v>
      </c>
      <c r="I117" s="51">
        <v>8.3456279451101234E-2</v>
      </c>
      <c r="J117" s="50">
        <v>0.16691255890220247</v>
      </c>
      <c r="K117" s="52">
        <v>0.2503688383533037</v>
      </c>
      <c r="L117" s="239">
        <v>3.6680944577268804</v>
      </c>
      <c r="M117" s="239">
        <v>4.0542096638033938</v>
      </c>
    </row>
    <row r="118" spans="1:13" ht="15" customHeight="1">
      <c r="A118" s="48"/>
      <c r="B118" s="181" t="s">
        <v>162</v>
      </c>
      <c r="C118" s="53">
        <v>0.11726062971746748</v>
      </c>
      <c r="D118" s="49">
        <v>2.5080551202860055E-3</v>
      </c>
      <c r="E118" s="49">
        <v>0.11224451947689547</v>
      </c>
      <c r="F118" s="49">
        <v>0.12227673995803949</v>
      </c>
      <c r="G118" s="49">
        <v>0.10973646435660947</v>
      </c>
      <c r="H118" s="49">
        <v>0.12478479507832549</v>
      </c>
      <c r="I118" s="51">
        <v>2.1388722935643575E-2</v>
      </c>
      <c r="J118" s="50">
        <v>4.2777445871287151E-2</v>
      </c>
      <c r="K118" s="52">
        <v>6.4166168806930726E-2</v>
      </c>
      <c r="L118" s="49">
        <v>0.11139759823159411</v>
      </c>
      <c r="M118" s="49">
        <v>0.12312366120334085</v>
      </c>
    </row>
    <row r="119" spans="1:13" ht="15" customHeight="1">
      <c r="A119" s="48"/>
      <c r="B119" s="181" t="s">
        <v>179</v>
      </c>
      <c r="C119" s="238">
        <v>0.36850811216038754</v>
      </c>
      <c r="D119" s="49">
        <v>1.9345345829197391E-2</v>
      </c>
      <c r="E119" s="239">
        <v>0.32981742050199275</v>
      </c>
      <c r="F119" s="239">
        <v>0.40719880381878232</v>
      </c>
      <c r="G119" s="239">
        <v>0.31047207467279536</v>
      </c>
      <c r="H119" s="239">
        <v>0.42654414964797971</v>
      </c>
      <c r="I119" s="51">
        <v>5.2496390692147434E-2</v>
      </c>
      <c r="J119" s="50">
        <v>0.10499278138429487</v>
      </c>
      <c r="K119" s="52">
        <v>0.15748917207644231</v>
      </c>
      <c r="L119" s="239">
        <v>0.35008270655236817</v>
      </c>
      <c r="M119" s="239">
        <v>0.3869335177684069</v>
      </c>
    </row>
    <row r="120" spans="1:13" ht="15" customHeight="1">
      <c r="A120" s="48"/>
      <c r="B120" s="181" t="s">
        <v>163</v>
      </c>
      <c r="C120" s="53">
        <v>9.0577312522427261E-2</v>
      </c>
      <c r="D120" s="49">
        <v>4.4423263237365262E-3</v>
      </c>
      <c r="E120" s="49">
        <v>8.1692659874954207E-2</v>
      </c>
      <c r="F120" s="49">
        <v>9.9461965169900315E-2</v>
      </c>
      <c r="G120" s="49">
        <v>7.7250333551217687E-2</v>
      </c>
      <c r="H120" s="49">
        <v>0.10390429149363684</v>
      </c>
      <c r="I120" s="51">
        <v>4.904458081196205E-2</v>
      </c>
      <c r="J120" s="50">
        <v>9.8089161623924101E-2</v>
      </c>
      <c r="K120" s="52">
        <v>0.14713374243588614</v>
      </c>
      <c r="L120" s="49">
        <v>8.6048446896305891E-2</v>
      </c>
      <c r="M120" s="49">
        <v>9.5106178148548631E-2</v>
      </c>
    </row>
    <row r="121" spans="1:13" ht="15" customHeight="1">
      <c r="A121" s="48"/>
      <c r="B121" s="181" t="s">
        <v>135</v>
      </c>
      <c r="C121" s="238">
        <v>1.7373601454783452</v>
      </c>
      <c r="D121" s="49">
        <v>0.10996071859023357</v>
      </c>
      <c r="E121" s="239">
        <v>1.517438708297878</v>
      </c>
      <c r="F121" s="239">
        <v>1.9572815826588124</v>
      </c>
      <c r="G121" s="239">
        <v>1.4074779897076444</v>
      </c>
      <c r="H121" s="239">
        <v>2.067242301249046</v>
      </c>
      <c r="I121" s="51">
        <v>6.3291838987107774E-2</v>
      </c>
      <c r="J121" s="50">
        <v>0.12658367797421555</v>
      </c>
      <c r="K121" s="52">
        <v>0.18987551696132332</v>
      </c>
      <c r="L121" s="239">
        <v>1.650492138204428</v>
      </c>
      <c r="M121" s="239">
        <v>1.8242281527522624</v>
      </c>
    </row>
    <row r="122" spans="1:13" ht="15" customHeight="1">
      <c r="A122" s="48"/>
      <c r="B122" s="181" t="s">
        <v>180</v>
      </c>
      <c r="C122" s="247">
        <v>71.260165953737513</v>
      </c>
      <c r="D122" s="244">
        <v>2.560495406306059</v>
      </c>
      <c r="E122" s="248">
        <v>66.139175141125392</v>
      </c>
      <c r="F122" s="248">
        <v>76.381156766349633</v>
      </c>
      <c r="G122" s="248">
        <v>63.578679734819332</v>
      </c>
      <c r="H122" s="248">
        <v>78.941652172655694</v>
      </c>
      <c r="I122" s="51">
        <v>3.5931650902530123E-2</v>
      </c>
      <c r="J122" s="50">
        <v>7.1863301805060245E-2</v>
      </c>
      <c r="K122" s="52">
        <v>0.10779495270759037</v>
      </c>
      <c r="L122" s="248">
        <v>67.697157656050635</v>
      </c>
      <c r="M122" s="248">
        <v>74.82317425142439</v>
      </c>
    </row>
    <row r="123" spans="1:13" ht="15" customHeight="1">
      <c r="A123" s="48"/>
      <c r="B123" s="181" t="s">
        <v>218</v>
      </c>
      <c r="C123" s="238">
        <v>2.5556570986437355</v>
      </c>
      <c r="D123" s="49">
        <v>0.15411132262230665</v>
      </c>
      <c r="E123" s="239">
        <v>2.247434453399122</v>
      </c>
      <c r="F123" s="239">
        <v>2.863879743888349</v>
      </c>
      <c r="G123" s="239">
        <v>2.0933231307768154</v>
      </c>
      <c r="H123" s="239">
        <v>3.0179910665106555</v>
      </c>
      <c r="I123" s="51">
        <v>6.0302034535107296E-2</v>
      </c>
      <c r="J123" s="50">
        <v>0.12060406907021459</v>
      </c>
      <c r="K123" s="52">
        <v>0.18090610360532189</v>
      </c>
      <c r="L123" s="239">
        <v>2.4278742437115488</v>
      </c>
      <c r="M123" s="239">
        <v>2.6834399535759221</v>
      </c>
    </row>
    <row r="124" spans="1:13" ht="15" customHeight="1">
      <c r="A124" s="48"/>
      <c r="B124" s="181" t="s">
        <v>164</v>
      </c>
      <c r="C124" s="238">
        <v>7.0104849129926414</v>
      </c>
      <c r="D124" s="49">
        <v>0.27301000917281482</v>
      </c>
      <c r="E124" s="239">
        <v>6.464464894647012</v>
      </c>
      <c r="F124" s="239">
        <v>7.5565049313382708</v>
      </c>
      <c r="G124" s="239">
        <v>6.1914548854741973</v>
      </c>
      <c r="H124" s="239">
        <v>7.8295149405110855</v>
      </c>
      <c r="I124" s="51">
        <v>3.8943099166626992E-2</v>
      </c>
      <c r="J124" s="50">
        <v>7.7886198333253984E-2</v>
      </c>
      <c r="K124" s="52">
        <v>0.11682929749988097</v>
      </c>
      <c r="L124" s="239">
        <v>6.6599606673430092</v>
      </c>
      <c r="M124" s="239">
        <v>7.3610091586422737</v>
      </c>
    </row>
    <row r="125" spans="1:13" ht="15" customHeight="1">
      <c r="A125" s="48"/>
      <c r="B125" s="181" t="s">
        <v>165</v>
      </c>
      <c r="C125" s="238">
        <v>0.62776905482326872</v>
      </c>
      <c r="D125" s="49">
        <v>4.5839859971861775E-2</v>
      </c>
      <c r="E125" s="239">
        <v>0.53608933487954513</v>
      </c>
      <c r="F125" s="239">
        <v>0.71944877476699232</v>
      </c>
      <c r="G125" s="239">
        <v>0.49024947490768339</v>
      </c>
      <c r="H125" s="239">
        <v>0.76528863473885411</v>
      </c>
      <c r="I125" s="51">
        <v>7.302026058733771E-2</v>
      </c>
      <c r="J125" s="50">
        <v>0.14604052117467542</v>
      </c>
      <c r="K125" s="52">
        <v>0.21906078176201313</v>
      </c>
      <c r="L125" s="239">
        <v>0.5963806020821053</v>
      </c>
      <c r="M125" s="239">
        <v>0.65915750756443214</v>
      </c>
    </row>
    <row r="126" spans="1:13" ht="15" customHeight="1">
      <c r="A126" s="48"/>
      <c r="B126" s="181" t="s">
        <v>219</v>
      </c>
      <c r="C126" s="53">
        <v>2.5119697163698888E-2</v>
      </c>
      <c r="D126" s="49">
        <v>6.3347499249889858E-4</v>
      </c>
      <c r="E126" s="49">
        <v>2.3852747178701089E-2</v>
      </c>
      <c r="F126" s="49">
        <v>2.6386647148696686E-2</v>
      </c>
      <c r="G126" s="49">
        <v>2.3219272186202192E-2</v>
      </c>
      <c r="H126" s="49">
        <v>2.7020122141195584E-2</v>
      </c>
      <c r="I126" s="51">
        <v>2.5218257543898632E-2</v>
      </c>
      <c r="J126" s="50">
        <v>5.0436515087797264E-2</v>
      </c>
      <c r="K126" s="52">
        <v>7.5654772631695899E-2</v>
      </c>
      <c r="L126" s="49">
        <v>2.3863712305513943E-2</v>
      </c>
      <c r="M126" s="49">
        <v>2.6375682021883833E-2</v>
      </c>
    </row>
    <row r="127" spans="1:13" ht="15" customHeight="1">
      <c r="A127" s="48"/>
      <c r="B127" s="181" t="s">
        <v>183</v>
      </c>
      <c r="C127" s="247">
        <v>77.781114926638836</v>
      </c>
      <c r="D127" s="244">
        <v>4.0984720589628241</v>
      </c>
      <c r="E127" s="248">
        <v>69.584170808713182</v>
      </c>
      <c r="F127" s="248">
        <v>85.978059044564489</v>
      </c>
      <c r="G127" s="248">
        <v>65.485698749750355</v>
      </c>
      <c r="H127" s="248">
        <v>90.076531103527316</v>
      </c>
      <c r="I127" s="51">
        <v>5.2692379928320626E-2</v>
      </c>
      <c r="J127" s="50">
        <v>0.10538475985664125</v>
      </c>
      <c r="K127" s="52">
        <v>0.15807713978496188</v>
      </c>
      <c r="L127" s="248">
        <v>73.892059180306887</v>
      </c>
      <c r="M127" s="248">
        <v>81.670170672970784</v>
      </c>
    </row>
    <row r="128" spans="1:13" ht="15" customHeight="1">
      <c r="A128" s="48"/>
      <c r="B128" s="39" t="s">
        <v>204</v>
      </c>
      <c r="C128" s="171"/>
      <c r="D128" s="182"/>
      <c r="E128" s="182"/>
      <c r="F128" s="182"/>
      <c r="G128" s="182"/>
      <c r="H128" s="182"/>
      <c r="I128" s="183"/>
      <c r="J128" s="183"/>
      <c r="K128" s="183"/>
      <c r="L128" s="182"/>
      <c r="M128" s="184"/>
    </row>
    <row r="129" spans="1:13" ht="15" customHeight="1">
      <c r="A129" s="48"/>
      <c r="B129" s="181" t="s">
        <v>220</v>
      </c>
      <c r="C129" s="238">
        <v>1.5895609549919938</v>
      </c>
      <c r="D129" s="49">
        <v>0.12511206144272505</v>
      </c>
      <c r="E129" s="239">
        <v>1.3393368321065438</v>
      </c>
      <c r="F129" s="239">
        <v>1.8397850778774438</v>
      </c>
      <c r="G129" s="239">
        <v>1.2142247706638187</v>
      </c>
      <c r="H129" s="239">
        <v>1.9648971393201689</v>
      </c>
      <c r="I129" s="51">
        <v>7.8708564808296522E-2</v>
      </c>
      <c r="J129" s="50">
        <v>0.15741712961659304</v>
      </c>
      <c r="K129" s="52">
        <v>0.23612569442488957</v>
      </c>
      <c r="L129" s="239">
        <v>1.510082907242394</v>
      </c>
      <c r="M129" s="239">
        <v>1.6690390027415936</v>
      </c>
    </row>
    <row r="130" spans="1:13" ht="15" customHeight="1">
      <c r="A130" s="48"/>
      <c r="B130" s="181" t="s">
        <v>137</v>
      </c>
      <c r="C130" s="238">
        <v>3.0427908670487982</v>
      </c>
      <c r="D130" s="49">
        <v>0.1156836341812931</v>
      </c>
      <c r="E130" s="239">
        <v>2.8114235986862122</v>
      </c>
      <c r="F130" s="239">
        <v>3.2741581354113842</v>
      </c>
      <c r="G130" s="239">
        <v>2.6957399645049192</v>
      </c>
      <c r="H130" s="239">
        <v>3.3898417695926772</v>
      </c>
      <c r="I130" s="51">
        <v>3.801892382222595E-2</v>
      </c>
      <c r="J130" s="50">
        <v>7.60378476444519E-2</v>
      </c>
      <c r="K130" s="52">
        <v>0.11405677146667785</v>
      </c>
      <c r="L130" s="239">
        <v>2.8906513236963582</v>
      </c>
      <c r="M130" s="239">
        <v>3.1949304104012382</v>
      </c>
    </row>
    <row r="131" spans="1:13" ht="15" customHeight="1">
      <c r="A131" s="48"/>
      <c r="B131" s="181" t="s">
        <v>209</v>
      </c>
      <c r="C131" s="243">
        <v>28.170355265569913</v>
      </c>
      <c r="D131" s="239">
        <v>1.836564715367859</v>
      </c>
      <c r="E131" s="244">
        <v>24.497225834834197</v>
      </c>
      <c r="F131" s="244">
        <v>31.84348469630563</v>
      </c>
      <c r="G131" s="244">
        <v>22.660661119466337</v>
      </c>
      <c r="H131" s="244">
        <v>33.680049411673494</v>
      </c>
      <c r="I131" s="51">
        <v>6.519494333862827E-2</v>
      </c>
      <c r="J131" s="50">
        <v>0.13038988667725654</v>
      </c>
      <c r="K131" s="52">
        <v>0.19558483001588481</v>
      </c>
      <c r="L131" s="244">
        <v>26.761837502291417</v>
      </c>
      <c r="M131" s="244">
        <v>29.57887302884841</v>
      </c>
    </row>
    <row r="132" spans="1:13" ht="15" customHeight="1">
      <c r="A132" s="48"/>
      <c r="B132" s="181" t="s">
        <v>221</v>
      </c>
      <c r="C132" s="243" t="s">
        <v>96</v>
      </c>
      <c r="D132" s="244" t="s">
        <v>94</v>
      </c>
      <c r="E132" s="244" t="s">
        <v>94</v>
      </c>
      <c r="F132" s="244" t="s">
        <v>94</v>
      </c>
      <c r="G132" s="244" t="s">
        <v>94</v>
      </c>
      <c r="H132" s="244" t="s">
        <v>94</v>
      </c>
      <c r="I132" s="51" t="s">
        <v>94</v>
      </c>
      <c r="J132" s="50" t="s">
        <v>94</v>
      </c>
      <c r="K132" s="52" t="s">
        <v>94</v>
      </c>
      <c r="L132" s="244" t="s">
        <v>94</v>
      </c>
      <c r="M132" s="244" t="s">
        <v>94</v>
      </c>
    </row>
    <row r="133" spans="1:13" ht="15" customHeight="1">
      <c r="A133" s="48"/>
      <c r="B133" s="181" t="s">
        <v>138</v>
      </c>
      <c r="C133" s="247">
        <v>64.454316904378558</v>
      </c>
      <c r="D133" s="248">
        <v>10.169408905159729</v>
      </c>
      <c r="E133" s="248">
        <v>44.115499094059103</v>
      </c>
      <c r="F133" s="248">
        <v>84.793134714698013</v>
      </c>
      <c r="G133" s="248">
        <v>33.946090188899369</v>
      </c>
      <c r="H133" s="248">
        <v>94.96254361985774</v>
      </c>
      <c r="I133" s="51">
        <v>0.15777700227971686</v>
      </c>
      <c r="J133" s="50">
        <v>0.31555400455943372</v>
      </c>
      <c r="K133" s="52">
        <v>0.47333100683915058</v>
      </c>
      <c r="L133" s="248">
        <v>61.23160105915963</v>
      </c>
      <c r="M133" s="248">
        <v>67.677032749597487</v>
      </c>
    </row>
    <row r="134" spans="1:13" ht="15" customHeight="1">
      <c r="A134" s="48"/>
      <c r="B134" s="181" t="s">
        <v>139</v>
      </c>
      <c r="C134" s="238">
        <v>0.13416666666666666</v>
      </c>
      <c r="D134" s="239">
        <v>1.5135323392131099E-2</v>
      </c>
      <c r="E134" s="239">
        <v>0.10389601988240446</v>
      </c>
      <c r="F134" s="239">
        <v>0.16443731345092885</v>
      </c>
      <c r="G134" s="239">
        <v>8.876069649027335E-2</v>
      </c>
      <c r="H134" s="239">
        <v>0.17957263684305996</v>
      </c>
      <c r="I134" s="51">
        <v>0.1128098637922815</v>
      </c>
      <c r="J134" s="50">
        <v>0.225619727584563</v>
      </c>
      <c r="K134" s="52">
        <v>0.33842959137684447</v>
      </c>
      <c r="L134" s="239">
        <v>0.12745833333333331</v>
      </c>
      <c r="M134" s="239">
        <v>0.140875</v>
      </c>
    </row>
    <row r="135" spans="1:13" ht="15" customHeight="1">
      <c r="A135" s="48"/>
      <c r="B135" s="181" t="s">
        <v>210</v>
      </c>
      <c r="C135" s="238">
        <v>3.4370785480949171</v>
      </c>
      <c r="D135" s="49">
        <v>0.12234112053841215</v>
      </c>
      <c r="E135" s="239">
        <v>3.1923963070180927</v>
      </c>
      <c r="F135" s="239">
        <v>3.6817607891717414</v>
      </c>
      <c r="G135" s="239">
        <v>3.0700551864796806</v>
      </c>
      <c r="H135" s="239">
        <v>3.8041019097101536</v>
      </c>
      <c r="I135" s="51">
        <v>3.5594508192494649E-2</v>
      </c>
      <c r="J135" s="50">
        <v>7.1189016384989298E-2</v>
      </c>
      <c r="K135" s="52">
        <v>0.10678352457748394</v>
      </c>
      <c r="L135" s="239">
        <v>3.2652246206901712</v>
      </c>
      <c r="M135" s="239">
        <v>3.608932475499663</v>
      </c>
    </row>
    <row r="136" spans="1:13" ht="15" customHeight="1">
      <c r="A136" s="48"/>
      <c r="B136" s="181" t="s">
        <v>140</v>
      </c>
      <c r="C136" s="53">
        <v>0.26781391889757566</v>
      </c>
      <c r="D136" s="49">
        <v>1.2219853638032154E-2</v>
      </c>
      <c r="E136" s="49">
        <v>0.24337421162151135</v>
      </c>
      <c r="F136" s="49">
        <v>0.29225362617363998</v>
      </c>
      <c r="G136" s="49">
        <v>0.23115435798347922</v>
      </c>
      <c r="H136" s="49">
        <v>0.30447347981167211</v>
      </c>
      <c r="I136" s="51">
        <v>4.562814990473138E-2</v>
      </c>
      <c r="J136" s="50">
        <v>9.125629980946276E-2</v>
      </c>
      <c r="K136" s="52">
        <v>0.13688444971419414</v>
      </c>
      <c r="L136" s="49">
        <v>0.25442322295269687</v>
      </c>
      <c r="M136" s="49">
        <v>0.28120461484245446</v>
      </c>
    </row>
    <row r="137" spans="1:13" ht="15" customHeight="1">
      <c r="A137" s="48"/>
      <c r="B137" s="181" t="s">
        <v>211</v>
      </c>
      <c r="C137" s="238">
        <v>1.4275495913399145</v>
      </c>
      <c r="D137" s="49">
        <v>9.5285502583256479E-2</v>
      </c>
      <c r="E137" s="239">
        <v>1.2369785861734015</v>
      </c>
      <c r="F137" s="239">
        <v>1.6181205965064276</v>
      </c>
      <c r="G137" s="239">
        <v>1.1416930835901451</v>
      </c>
      <c r="H137" s="239">
        <v>1.713406099089684</v>
      </c>
      <c r="I137" s="51">
        <v>6.6747595432968751E-2</v>
      </c>
      <c r="J137" s="50">
        <v>0.1334951908659375</v>
      </c>
      <c r="K137" s="52">
        <v>0.20024278629890624</v>
      </c>
      <c r="L137" s="239">
        <v>1.3561721117729189</v>
      </c>
      <c r="M137" s="239">
        <v>1.4989270709069102</v>
      </c>
    </row>
    <row r="138" spans="1:13" ht="15" customHeight="1">
      <c r="A138" s="48"/>
      <c r="B138" s="181" t="s">
        <v>141</v>
      </c>
      <c r="C138" s="243">
        <v>14.65646197213839</v>
      </c>
      <c r="D138" s="239">
        <v>1.0608259982022374</v>
      </c>
      <c r="E138" s="244">
        <v>12.534809975733914</v>
      </c>
      <c r="F138" s="244">
        <v>16.778113968542865</v>
      </c>
      <c r="G138" s="244">
        <v>11.473983977531677</v>
      </c>
      <c r="H138" s="244">
        <v>17.838939966745102</v>
      </c>
      <c r="I138" s="51">
        <v>7.2379405085541401E-2</v>
      </c>
      <c r="J138" s="50">
        <v>0.1447588101710828</v>
      </c>
      <c r="K138" s="52">
        <v>0.21713821525662419</v>
      </c>
      <c r="L138" s="244">
        <v>13.92363887353147</v>
      </c>
      <c r="M138" s="244">
        <v>15.389285070745309</v>
      </c>
    </row>
    <row r="139" spans="1:13" ht="15" customHeight="1">
      <c r="A139" s="48"/>
      <c r="B139" s="181" t="s">
        <v>166</v>
      </c>
      <c r="C139" s="243">
        <v>43.094889645197938</v>
      </c>
      <c r="D139" s="239">
        <v>1.3434410196580591</v>
      </c>
      <c r="E139" s="244">
        <v>40.408007605881821</v>
      </c>
      <c r="F139" s="244">
        <v>45.781771684514055</v>
      </c>
      <c r="G139" s="244">
        <v>39.064566586223762</v>
      </c>
      <c r="H139" s="244">
        <v>47.125212704172114</v>
      </c>
      <c r="I139" s="51">
        <v>3.1174021577005214E-2</v>
      </c>
      <c r="J139" s="50">
        <v>6.2348043154010428E-2</v>
      </c>
      <c r="K139" s="52">
        <v>9.3522064731015639E-2</v>
      </c>
      <c r="L139" s="244">
        <v>40.940145162938038</v>
      </c>
      <c r="M139" s="244">
        <v>45.249634127457838</v>
      </c>
    </row>
    <row r="140" spans="1:13" ht="15" customHeight="1">
      <c r="A140" s="48"/>
      <c r="B140" s="181" t="s">
        <v>142</v>
      </c>
      <c r="C140" s="247">
        <v>122.87461315475299</v>
      </c>
      <c r="D140" s="248">
        <v>3.8580330639015852</v>
      </c>
      <c r="E140" s="248">
        <v>115.15854702694982</v>
      </c>
      <c r="F140" s="248">
        <v>130.59067928255615</v>
      </c>
      <c r="G140" s="248">
        <v>111.30051396304823</v>
      </c>
      <c r="H140" s="248">
        <v>134.44871234645774</v>
      </c>
      <c r="I140" s="51">
        <v>3.139812988906529E-2</v>
      </c>
      <c r="J140" s="50">
        <v>6.2796259778130581E-2</v>
      </c>
      <c r="K140" s="52">
        <v>9.4194389667195871E-2</v>
      </c>
      <c r="L140" s="248">
        <v>116.73088249701534</v>
      </c>
      <c r="M140" s="248">
        <v>129.01834381249066</v>
      </c>
    </row>
    <row r="141" spans="1:13" ht="15" customHeight="1">
      <c r="A141" s="48"/>
      <c r="B141" s="181" t="s">
        <v>167</v>
      </c>
      <c r="C141" s="238">
        <v>0.40354647716043923</v>
      </c>
      <c r="D141" s="49">
        <v>3.3283739448849936E-2</v>
      </c>
      <c r="E141" s="239">
        <v>0.33697899826273936</v>
      </c>
      <c r="F141" s="239">
        <v>0.4701139560581391</v>
      </c>
      <c r="G141" s="239">
        <v>0.30369525881388942</v>
      </c>
      <c r="H141" s="239">
        <v>0.50339769550698898</v>
      </c>
      <c r="I141" s="51">
        <v>8.2478082036675088E-2</v>
      </c>
      <c r="J141" s="50">
        <v>0.16495616407335018</v>
      </c>
      <c r="K141" s="52">
        <v>0.24743424611002526</v>
      </c>
      <c r="L141" s="239">
        <v>0.38336915330241728</v>
      </c>
      <c r="M141" s="239">
        <v>0.42372380101846119</v>
      </c>
    </row>
    <row r="142" spans="1:13" ht="15" customHeight="1">
      <c r="A142" s="48"/>
      <c r="B142" s="181" t="s">
        <v>212</v>
      </c>
      <c r="C142" s="238">
        <v>1.5428475244163145</v>
      </c>
      <c r="D142" s="49">
        <v>4.1181279509288495E-2</v>
      </c>
      <c r="E142" s="239">
        <v>1.4604849653977374</v>
      </c>
      <c r="F142" s="239">
        <v>1.6252100834348915</v>
      </c>
      <c r="G142" s="239">
        <v>1.4193036858884489</v>
      </c>
      <c r="H142" s="239">
        <v>1.66639136294418</v>
      </c>
      <c r="I142" s="51">
        <v>2.6691736453262338E-2</v>
      </c>
      <c r="J142" s="50">
        <v>5.3383472906524676E-2</v>
      </c>
      <c r="K142" s="52">
        <v>8.0075209359787014E-2</v>
      </c>
      <c r="L142" s="239">
        <v>1.4657051481954988</v>
      </c>
      <c r="M142" s="239">
        <v>1.6199899006371301</v>
      </c>
    </row>
    <row r="143" spans="1:13" ht="15" customHeight="1">
      <c r="A143" s="48"/>
      <c r="B143" s="181" t="s">
        <v>143</v>
      </c>
      <c r="C143" s="238">
        <v>0.97249166650321428</v>
      </c>
      <c r="D143" s="49">
        <v>7.9104809147733143E-2</v>
      </c>
      <c r="E143" s="239">
        <v>0.81428204820774797</v>
      </c>
      <c r="F143" s="239">
        <v>1.1307012847986806</v>
      </c>
      <c r="G143" s="239">
        <v>0.73517723906001486</v>
      </c>
      <c r="H143" s="239">
        <v>1.2098060939464137</v>
      </c>
      <c r="I143" s="51">
        <v>8.1342403099627675E-2</v>
      </c>
      <c r="J143" s="50">
        <v>0.16268480619925535</v>
      </c>
      <c r="K143" s="52">
        <v>0.24402720929888302</v>
      </c>
      <c r="L143" s="239">
        <v>0.92386708317805355</v>
      </c>
      <c r="M143" s="239">
        <v>1.021116249828375</v>
      </c>
    </row>
    <row r="144" spans="1:13" ht="15" customHeight="1">
      <c r="A144" s="48"/>
      <c r="B144" s="181" t="s">
        <v>213</v>
      </c>
      <c r="C144" s="238">
        <v>0.42839726793413285</v>
      </c>
      <c r="D144" s="49">
        <v>4.0068556446362757E-2</v>
      </c>
      <c r="E144" s="239">
        <v>0.34826015504140734</v>
      </c>
      <c r="F144" s="239">
        <v>0.50853438082685831</v>
      </c>
      <c r="G144" s="239">
        <v>0.30819159859504458</v>
      </c>
      <c r="H144" s="239">
        <v>0.54860293727322107</v>
      </c>
      <c r="I144" s="51">
        <v>9.3531307142984396E-2</v>
      </c>
      <c r="J144" s="50">
        <v>0.18706261428596879</v>
      </c>
      <c r="K144" s="52">
        <v>0.28059392142895317</v>
      </c>
      <c r="L144" s="239">
        <v>0.4069774045374262</v>
      </c>
      <c r="M144" s="239">
        <v>0.4498171313308395</v>
      </c>
    </row>
    <row r="145" spans="1:13" ht="15" customHeight="1">
      <c r="A145" s="48"/>
      <c r="B145" s="181" t="s">
        <v>144</v>
      </c>
      <c r="C145" s="238">
        <v>0.23421148797954694</v>
      </c>
      <c r="D145" s="239">
        <v>3.3556621352021893E-2</v>
      </c>
      <c r="E145" s="239">
        <v>0.16709824527550315</v>
      </c>
      <c r="F145" s="239">
        <v>0.30132473068359072</v>
      </c>
      <c r="G145" s="239">
        <v>0.13354162392348126</v>
      </c>
      <c r="H145" s="239">
        <v>0.33488135203561264</v>
      </c>
      <c r="I145" s="51">
        <v>0.14327487366867461</v>
      </c>
      <c r="J145" s="50">
        <v>0.28654974733734923</v>
      </c>
      <c r="K145" s="52">
        <v>0.42982462100602381</v>
      </c>
      <c r="L145" s="239">
        <v>0.22250091358056959</v>
      </c>
      <c r="M145" s="239">
        <v>0.24592206237852429</v>
      </c>
    </row>
    <row r="146" spans="1:13" ht="15" customHeight="1">
      <c r="A146" s="48"/>
      <c r="B146" s="181" t="s">
        <v>145</v>
      </c>
      <c r="C146" s="238">
        <v>8.0678439319053226</v>
      </c>
      <c r="D146" s="49">
        <v>0.2258815908583606</v>
      </c>
      <c r="E146" s="239">
        <v>7.6160807501886012</v>
      </c>
      <c r="F146" s="239">
        <v>8.5196071136220439</v>
      </c>
      <c r="G146" s="239">
        <v>7.3901991593302405</v>
      </c>
      <c r="H146" s="239">
        <v>8.7454887044804046</v>
      </c>
      <c r="I146" s="51">
        <v>2.7997764057517634E-2</v>
      </c>
      <c r="J146" s="50">
        <v>5.5995528115035269E-2</v>
      </c>
      <c r="K146" s="52">
        <v>8.39932921725529E-2</v>
      </c>
      <c r="L146" s="239">
        <v>7.6644517353100561</v>
      </c>
      <c r="M146" s="239">
        <v>8.471236128500589</v>
      </c>
    </row>
    <row r="147" spans="1:13" ht="15" customHeight="1">
      <c r="A147" s="48"/>
      <c r="B147" s="181" t="s">
        <v>146</v>
      </c>
      <c r="C147" s="238">
        <v>6.7246771628079678</v>
      </c>
      <c r="D147" s="49">
        <v>0.37766658308566864</v>
      </c>
      <c r="E147" s="239">
        <v>5.9693439966366304</v>
      </c>
      <c r="F147" s="239">
        <v>7.4800103289793052</v>
      </c>
      <c r="G147" s="239">
        <v>5.5916774135509622</v>
      </c>
      <c r="H147" s="239">
        <v>7.8576769120649734</v>
      </c>
      <c r="I147" s="51">
        <v>5.6161295768133133E-2</v>
      </c>
      <c r="J147" s="50">
        <v>0.11232259153626627</v>
      </c>
      <c r="K147" s="52">
        <v>0.16848388730439939</v>
      </c>
      <c r="L147" s="239">
        <v>6.388443304667569</v>
      </c>
      <c r="M147" s="239">
        <v>7.0609110209483665</v>
      </c>
    </row>
    <row r="148" spans="1:13" ht="15" customHeight="1">
      <c r="A148" s="48"/>
      <c r="B148" s="181" t="s">
        <v>147</v>
      </c>
      <c r="C148" s="238">
        <v>1.3163164821977806</v>
      </c>
      <c r="D148" s="239">
        <v>0.16879765548207312</v>
      </c>
      <c r="E148" s="239">
        <v>0.97872117123363433</v>
      </c>
      <c r="F148" s="239">
        <v>1.6539117931619269</v>
      </c>
      <c r="G148" s="239">
        <v>0.8099235157515613</v>
      </c>
      <c r="H148" s="239">
        <v>1.8227094486439999</v>
      </c>
      <c r="I148" s="51">
        <v>0.12823485671184565</v>
      </c>
      <c r="J148" s="50">
        <v>0.25646971342369129</v>
      </c>
      <c r="K148" s="52">
        <v>0.38470457013553694</v>
      </c>
      <c r="L148" s="239">
        <v>1.2505006580878917</v>
      </c>
      <c r="M148" s="239">
        <v>1.3821323063076696</v>
      </c>
    </row>
    <row r="149" spans="1:13" ht="15" customHeight="1">
      <c r="A149" s="48"/>
      <c r="B149" s="181" t="s">
        <v>214</v>
      </c>
      <c r="C149" s="238">
        <v>0.15027777777777776</v>
      </c>
      <c r="D149" s="239">
        <v>3.7453675090407187E-2</v>
      </c>
      <c r="E149" s="239">
        <v>7.5370427596963385E-2</v>
      </c>
      <c r="F149" s="239">
        <v>0.22518512795859214</v>
      </c>
      <c r="G149" s="239">
        <v>3.7916752506556198E-2</v>
      </c>
      <c r="H149" s="239">
        <v>0.26263880304899934</v>
      </c>
      <c r="I149" s="51">
        <v>0.24922963091583344</v>
      </c>
      <c r="J149" s="50">
        <v>0.49845926183166689</v>
      </c>
      <c r="K149" s="52">
        <v>0.74768889274750028</v>
      </c>
      <c r="L149" s="239">
        <v>0.14276388888888888</v>
      </c>
      <c r="M149" s="239">
        <v>0.15779166666666664</v>
      </c>
    </row>
    <row r="150" spans="1:13" ht="15" customHeight="1">
      <c r="A150" s="48"/>
      <c r="B150" s="181" t="s">
        <v>148</v>
      </c>
      <c r="C150" s="238">
        <v>0.37977973514141683</v>
      </c>
      <c r="D150" s="239">
        <v>4.3147866523880439E-2</v>
      </c>
      <c r="E150" s="239">
        <v>0.29348400209365594</v>
      </c>
      <c r="F150" s="239">
        <v>0.46607546818917772</v>
      </c>
      <c r="G150" s="239">
        <v>0.25033613556977552</v>
      </c>
      <c r="H150" s="239">
        <v>0.50922333471305814</v>
      </c>
      <c r="I150" s="51">
        <v>0.11361287222925064</v>
      </c>
      <c r="J150" s="50">
        <v>0.22722574445850127</v>
      </c>
      <c r="K150" s="52">
        <v>0.34083861668775189</v>
      </c>
      <c r="L150" s="239">
        <v>0.36079074838434599</v>
      </c>
      <c r="M150" s="239">
        <v>0.39876872189848767</v>
      </c>
    </row>
    <row r="151" spans="1:13" ht="15" customHeight="1">
      <c r="A151" s="48"/>
      <c r="B151" s="181" t="s">
        <v>222</v>
      </c>
      <c r="C151" s="238">
        <v>0.11003333333333334</v>
      </c>
      <c r="D151" s="239">
        <v>1.2033327384272516E-2</v>
      </c>
      <c r="E151" s="239">
        <v>8.5966678564788318E-2</v>
      </c>
      <c r="F151" s="239">
        <v>0.13409998810187837</v>
      </c>
      <c r="G151" s="239">
        <v>7.3933351180515791E-2</v>
      </c>
      <c r="H151" s="239">
        <v>0.14613331548615088</v>
      </c>
      <c r="I151" s="51">
        <v>0.10936074569166175</v>
      </c>
      <c r="J151" s="50">
        <v>0.2187214913833235</v>
      </c>
      <c r="K151" s="52">
        <v>0.32808223707498524</v>
      </c>
      <c r="L151" s="239">
        <v>0.10453166666666668</v>
      </c>
      <c r="M151" s="239">
        <v>0.11553500000000001</v>
      </c>
    </row>
    <row r="152" spans="1:13" ht="15" customHeight="1">
      <c r="A152" s="48"/>
      <c r="B152" s="181" t="s">
        <v>149</v>
      </c>
      <c r="C152" s="238">
        <v>0.16408960512427703</v>
      </c>
      <c r="D152" s="239">
        <v>3.0643467925358474E-2</v>
      </c>
      <c r="E152" s="239">
        <v>0.10280266927356008</v>
      </c>
      <c r="F152" s="239">
        <v>0.22537654097499399</v>
      </c>
      <c r="G152" s="239">
        <v>7.2159201348201613E-2</v>
      </c>
      <c r="H152" s="239">
        <v>0.25602000890035248</v>
      </c>
      <c r="I152" s="51">
        <v>0.18674837996075339</v>
      </c>
      <c r="J152" s="50">
        <v>0.37349675992150677</v>
      </c>
      <c r="K152" s="52">
        <v>0.5602451398822601</v>
      </c>
      <c r="L152" s="239">
        <v>0.15588512486806319</v>
      </c>
      <c r="M152" s="239">
        <v>0.17229408538049087</v>
      </c>
    </row>
    <row r="153" spans="1:13" ht="15" customHeight="1">
      <c r="A153" s="48"/>
      <c r="B153" s="181" t="s">
        <v>168</v>
      </c>
      <c r="C153" s="238">
        <v>0.16137488653720461</v>
      </c>
      <c r="D153" s="49">
        <v>6.7379947362375099E-3</v>
      </c>
      <c r="E153" s="239">
        <v>0.14789889706472958</v>
      </c>
      <c r="F153" s="239">
        <v>0.17485087600967963</v>
      </c>
      <c r="G153" s="239">
        <v>0.14116090232849207</v>
      </c>
      <c r="H153" s="239">
        <v>0.18158887074591715</v>
      </c>
      <c r="I153" s="51">
        <v>4.1753676057173124E-2</v>
      </c>
      <c r="J153" s="50">
        <v>8.3507352114346248E-2</v>
      </c>
      <c r="K153" s="52">
        <v>0.12526102817151938</v>
      </c>
      <c r="L153" s="239">
        <v>0.15330614221034439</v>
      </c>
      <c r="M153" s="239">
        <v>0.16944363086406483</v>
      </c>
    </row>
    <row r="154" spans="1:13" ht="15" customHeight="1">
      <c r="A154" s="48"/>
      <c r="B154" s="181" t="s">
        <v>150</v>
      </c>
      <c r="C154" s="53">
        <v>0.20573738716500736</v>
      </c>
      <c r="D154" s="49">
        <v>1.5278155414714069E-2</v>
      </c>
      <c r="E154" s="49">
        <v>0.17518107633557922</v>
      </c>
      <c r="F154" s="49">
        <v>0.2362936979944355</v>
      </c>
      <c r="G154" s="49">
        <v>0.15990292092086517</v>
      </c>
      <c r="H154" s="49">
        <v>0.25157185340914956</v>
      </c>
      <c r="I154" s="51">
        <v>7.4260471687921964E-2</v>
      </c>
      <c r="J154" s="50">
        <v>0.14852094337584393</v>
      </c>
      <c r="K154" s="52">
        <v>0.22278141506376589</v>
      </c>
      <c r="L154" s="49">
        <v>0.19545051780675698</v>
      </c>
      <c r="M154" s="49">
        <v>0.21602425652325774</v>
      </c>
    </row>
    <row r="155" spans="1:13" ht="15" customHeight="1">
      <c r="A155" s="48"/>
      <c r="B155" s="181" t="s">
        <v>151</v>
      </c>
      <c r="C155" s="238">
        <v>7.2371987396273862</v>
      </c>
      <c r="D155" s="49">
        <v>0.51501295738581687</v>
      </c>
      <c r="E155" s="239">
        <v>6.2071728248557525</v>
      </c>
      <c r="F155" s="239">
        <v>8.2672246543990191</v>
      </c>
      <c r="G155" s="239">
        <v>5.6921598674699361</v>
      </c>
      <c r="H155" s="239">
        <v>8.7822376117848364</v>
      </c>
      <c r="I155" s="51">
        <v>7.1161919951963734E-2</v>
      </c>
      <c r="J155" s="50">
        <v>0.14232383990392747</v>
      </c>
      <c r="K155" s="52">
        <v>0.21348575985589119</v>
      </c>
      <c r="L155" s="239">
        <v>6.8753388026460165</v>
      </c>
      <c r="M155" s="239">
        <v>7.599058676608756</v>
      </c>
    </row>
    <row r="156" spans="1:13" ht="15" customHeight="1">
      <c r="A156" s="48"/>
      <c r="B156" s="181" t="s">
        <v>169</v>
      </c>
      <c r="C156" s="238">
        <v>7.1788830348877912</v>
      </c>
      <c r="D156" s="49">
        <v>0.32072761288266588</v>
      </c>
      <c r="E156" s="239">
        <v>6.5374278091224598</v>
      </c>
      <c r="F156" s="239">
        <v>7.8203382606531227</v>
      </c>
      <c r="G156" s="239">
        <v>6.2167001962397936</v>
      </c>
      <c r="H156" s="239">
        <v>8.1410658735357888</v>
      </c>
      <c r="I156" s="51">
        <v>4.467653412431994E-2</v>
      </c>
      <c r="J156" s="50">
        <v>8.935306824863988E-2</v>
      </c>
      <c r="K156" s="52">
        <v>0.13402960237295983</v>
      </c>
      <c r="L156" s="239">
        <v>6.8199388831434016</v>
      </c>
      <c r="M156" s="239">
        <v>7.5378271866321809</v>
      </c>
    </row>
    <row r="157" spans="1:13" ht="15" customHeight="1">
      <c r="A157" s="48"/>
      <c r="B157" s="181" t="s">
        <v>152</v>
      </c>
      <c r="C157" s="53">
        <v>4.1031995571808047E-2</v>
      </c>
      <c r="D157" s="49">
        <v>7.2350322858456672E-3</v>
      </c>
      <c r="E157" s="49">
        <v>2.6561931000116713E-2</v>
      </c>
      <c r="F157" s="49">
        <v>5.5502060143499385E-2</v>
      </c>
      <c r="G157" s="49">
        <v>1.9326898714271047E-2</v>
      </c>
      <c r="H157" s="49">
        <v>6.2737092429345054E-2</v>
      </c>
      <c r="I157" s="51">
        <v>0.17632660037662556</v>
      </c>
      <c r="J157" s="50">
        <v>0.35265320075325113</v>
      </c>
      <c r="K157" s="52">
        <v>0.52897980112987675</v>
      </c>
      <c r="L157" s="49">
        <v>3.8980395793217645E-2</v>
      </c>
      <c r="M157" s="49">
        <v>4.3083595350398449E-2</v>
      </c>
    </row>
    <row r="158" spans="1:13" ht="15" customHeight="1">
      <c r="A158" s="48"/>
      <c r="B158" s="181" t="s">
        <v>153</v>
      </c>
      <c r="C158" s="238">
        <v>2.408578226244257</v>
      </c>
      <c r="D158" s="49">
        <v>6.750808257466967E-2</v>
      </c>
      <c r="E158" s="239">
        <v>2.2735620610949177</v>
      </c>
      <c r="F158" s="239">
        <v>2.5435943913935963</v>
      </c>
      <c r="G158" s="239">
        <v>2.2060539785202478</v>
      </c>
      <c r="H158" s="239">
        <v>2.6111024739682662</v>
      </c>
      <c r="I158" s="51">
        <v>2.8028187683128043E-2</v>
      </c>
      <c r="J158" s="50">
        <v>5.6056375366256087E-2</v>
      </c>
      <c r="K158" s="52">
        <v>8.4084563049384137E-2</v>
      </c>
      <c r="L158" s="239">
        <v>2.2881493149320442</v>
      </c>
      <c r="M158" s="239">
        <v>2.5290071375564698</v>
      </c>
    </row>
    <row r="159" spans="1:13" ht="15" customHeight="1">
      <c r="A159" s="48"/>
      <c r="B159" s="181" t="s">
        <v>154</v>
      </c>
      <c r="C159" s="53">
        <v>3.7989933516073465E-2</v>
      </c>
      <c r="D159" s="49">
        <v>1.4002840970214728E-3</v>
      </c>
      <c r="E159" s="49">
        <v>3.5189365322030521E-2</v>
      </c>
      <c r="F159" s="49">
        <v>4.079050171011641E-2</v>
      </c>
      <c r="G159" s="49">
        <v>3.3789081225009045E-2</v>
      </c>
      <c r="H159" s="49">
        <v>4.2190785807137886E-2</v>
      </c>
      <c r="I159" s="51">
        <v>3.6859345816675763E-2</v>
      </c>
      <c r="J159" s="50">
        <v>7.3718691633351527E-2</v>
      </c>
      <c r="K159" s="52">
        <v>0.11057803745002728</v>
      </c>
      <c r="L159" s="49">
        <v>3.6090436840269795E-2</v>
      </c>
      <c r="M159" s="49">
        <v>3.9889430191877136E-2</v>
      </c>
    </row>
    <row r="160" spans="1:13" ht="15" customHeight="1">
      <c r="A160" s="48"/>
      <c r="B160" s="181" t="s">
        <v>170</v>
      </c>
      <c r="C160" s="238">
        <v>5.2986685374059048</v>
      </c>
      <c r="D160" s="239">
        <v>0.72233592292350257</v>
      </c>
      <c r="E160" s="239">
        <v>3.8539966915588995</v>
      </c>
      <c r="F160" s="239">
        <v>6.7433403832529102</v>
      </c>
      <c r="G160" s="239">
        <v>3.1316607686353972</v>
      </c>
      <c r="H160" s="239">
        <v>7.4656763061764124</v>
      </c>
      <c r="I160" s="51">
        <v>0.13632404401675219</v>
      </c>
      <c r="J160" s="50">
        <v>0.27264808803350438</v>
      </c>
      <c r="K160" s="52">
        <v>0.40897213205025656</v>
      </c>
      <c r="L160" s="239">
        <v>5.0337351105356092</v>
      </c>
      <c r="M160" s="239">
        <v>5.5636019642762005</v>
      </c>
    </row>
    <row r="161" spans="1:13" ht="15" customHeight="1">
      <c r="A161" s="48"/>
      <c r="B161" s="181" t="s">
        <v>171</v>
      </c>
      <c r="C161" s="53">
        <v>3.5366739153145921E-2</v>
      </c>
      <c r="D161" s="49">
        <v>4.7415949482491494E-3</v>
      </c>
      <c r="E161" s="49">
        <v>2.5883549256647622E-2</v>
      </c>
      <c r="F161" s="49">
        <v>4.4849929049644216E-2</v>
      </c>
      <c r="G161" s="49">
        <v>2.1141954308398471E-2</v>
      </c>
      <c r="H161" s="49">
        <v>4.9591523997893371E-2</v>
      </c>
      <c r="I161" s="51">
        <v>0.13406932789921566</v>
      </c>
      <c r="J161" s="50">
        <v>0.26813865579843132</v>
      </c>
      <c r="K161" s="52">
        <v>0.40220798369764699</v>
      </c>
      <c r="L161" s="49">
        <v>3.3598402195488625E-2</v>
      </c>
      <c r="M161" s="49">
        <v>3.7135076110803217E-2</v>
      </c>
    </row>
    <row r="162" spans="1:13" ht="15" customHeight="1">
      <c r="A162" s="48"/>
      <c r="B162" s="181" t="s">
        <v>172</v>
      </c>
      <c r="C162" s="238">
        <v>0.26124999999999998</v>
      </c>
      <c r="D162" s="239">
        <v>6.7654472576278449E-2</v>
      </c>
      <c r="E162" s="239">
        <v>0.12594105484744308</v>
      </c>
      <c r="F162" s="239">
        <v>0.39655894515255685</v>
      </c>
      <c r="G162" s="239">
        <v>5.8286582271164622E-2</v>
      </c>
      <c r="H162" s="239">
        <v>0.46421341772883534</v>
      </c>
      <c r="I162" s="51">
        <v>0.25896448833025243</v>
      </c>
      <c r="J162" s="50">
        <v>0.51792897666050486</v>
      </c>
      <c r="K162" s="52">
        <v>0.77689346499075729</v>
      </c>
      <c r="L162" s="239">
        <v>0.24818749999999998</v>
      </c>
      <c r="M162" s="239">
        <v>0.27431249999999996</v>
      </c>
    </row>
    <row r="163" spans="1:13" ht="15" customHeight="1">
      <c r="A163" s="48"/>
      <c r="B163" s="181" t="s">
        <v>155</v>
      </c>
      <c r="C163" s="238">
        <v>7.363671442834594</v>
      </c>
      <c r="D163" s="239">
        <v>0.90215216316894709</v>
      </c>
      <c r="E163" s="239">
        <v>5.5593671164967002</v>
      </c>
      <c r="F163" s="239">
        <v>9.1679757691724877</v>
      </c>
      <c r="G163" s="239">
        <v>4.6572149533277525</v>
      </c>
      <c r="H163" s="239">
        <v>10.070127932341435</v>
      </c>
      <c r="I163" s="51">
        <v>0.12251390765768196</v>
      </c>
      <c r="J163" s="50">
        <v>0.24502781531536391</v>
      </c>
      <c r="K163" s="52">
        <v>0.36754172297304588</v>
      </c>
      <c r="L163" s="239">
        <v>6.9954878706928643</v>
      </c>
      <c r="M163" s="239">
        <v>7.7318550149763237</v>
      </c>
    </row>
    <row r="164" spans="1:13" ht="15" customHeight="1">
      <c r="A164" s="48"/>
      <c r="B164" s="181" t="s">
        <v>173</v>
      </c>
      <c r="C164" s="243">
        <v>38.203582531820395</v>
      </c>
      <c r="D164" s="239">
        <v>1.5058936847066418</v>
      </c>
      <c r="E164" s="244">
        <v>35.191795162407111</v>
      </c>
      <c r="F164" s="244">
        <v>41.215369901233679</v>
      </c>
      <c r="G164" s="244">
        <v>33.685901477700469</v>
      </c>
      <c r="H164" s="244">
        <v>42.721263585940321</v>
      </c>
      <c r="I164" s="51">
        <v>3.9417603923725161E-2</v>
      </c>
      <c r="J164" s="50">
        <v>7.8835207847450323E-2</v>
      </c>
      <c r="K164" s="52">
        <v>0.11825281177117548</v>
      </c>
      <c r="L164" s="244">
        <v>36.293403405229377</v>
      </c>
      <c r="M164" s="244">
        <v>40.113761658411413</v>
      </c>
    </row>
    <row r="165" spans="1:13" ht="15" customHeight="1">
      <c r="A165" s="48"/>
      <c r="B165" s="181" t="s">
        <v>174</v>
      </c>
      <c r="C165" s="53">
        <v>1.68924493740789E-2</v>
      </c>
      <c r="D165" s="49">
        <v>9.0134412284840321E-4</v>
      </c>
      <c r="E165" s="49">
        <v>1.5089761128382093E-2</v>
      </c>
      <c r="F165" s="49">
        <v>1.8695137619775707E-2</v>
      </c>
      <c r="G165" s="49">
        <v>1.418841700553369E-2</v>
      </c>
      <c r="H165" s="49">
        <v>1.959648174262411E-2</v>
      </c>
      <c r="I165" s="51">
        <v>5.3357811107695038E-2</v>
      </c>
      <c r="J165" s="50">
        <v>0.10671562221539008</v>
      </c>
      <c r="K165" s="52">
        <v>0.1600734333230851</v>
      </c>
      <c r="L165" s="49">
        <v>1.6047826905374957E-2</v>
      </c>
      <c r="M165" s="49">
        <v>1.7737071842782844E-2</v>
      </c>
    </row>
    <row r="166" spans="1:13" ht="15" customHeight="1">
      <c r="A166" s="48"/>
      <c r="B166" s="181" t="s">
        <v>175</v>
      </c>
      <c r="C166" s="247">
        <v>56.672996888304603</v>
      </c>
      <c r="D166" s="244">
        <v>2.5084244076838673</v>
      </c>
      <c r="E166" s="248">
        <v>51.656148072936865</v>
      </c>
      <c r="F166" s="248">
        <v>61.68984570367234</v>
      </c>
      <c r="G166" s="248">
        <v>49.147723665252997</v>
      </c>
      <c r="H166" s="248">
        <v>64.198270111356209</v>
      </c>
      <c r="I166" s="51">
        <v>4.4261368648417489E-2</v>
      </c>
      <c r="J166" s="50">
        <v>8.8522737296834977E-2</v>
      </c>
      <c r="K166" s="52">
        <v>0.13278410594525247</v>
      </c>
      <c r="L166" s="248">
        <v>53.839347043889376</v>
      </c>
      <c r="M166" s="248">
        <v>59.50664673271983</v>
      </c>
    </row>
    <row r="167" spans="1:13" ht="15" customHeight="1">
      <c r="A167" s="48"/>
      <c r="B167" s="181" t="s">
        <v>156</v>
      </c>
      <c r="C167" s="238">
        <v>2.0115016839866824</v>
      </c>
      <c r="D167" s="239">
        <v>0.21773598910951619</v>
      </c>
      <c r="E167" s="239">
        <v>1.57602970576765</v>
      </c>
      <c r="F167" s="239">
        <v>2.446973662205715</v>
      </c>
      <c r="G167" s="239">
        <v>1.3582937166581339</v>
      </c>
      <c r="H167" s="239">
        <v>2.6647096513152309</v>
      </c>
      <c r="I167" s="51">
        <v>0.10824549183472509</v>
      </c>
      <c r="J167" s="50">
        <v>0.21649098366945019</v>
      </c>
      <c r="K167" s="52">
        <v>0.32473647550417528</v>
      </c>
      <c r="L167" s="239">
        <v>1.9109265997873484</v>
      </c>
      <c r="M167" s="239">
        <v>2.1120767681860166</v>
      </c>
    </row>
    <row r="168" spans="1:13" ht="15" customHeight="1">
      <c r="A168" s="48"/>
      <c r="B168" s="181" t="s">
        <v>157</v>
      </c>
      <c r="C168" s="238">
        <v>6.2173010118724585</v>
      </c>
      <c r="D168" s="49">
        <v>0.22819914806584279</v>
      </c>
      <c r="E168" s="239">
        <v>5.7609027157407731</v>
      </c>
      <c r="F168" s="239">
        <v>6.673699308004144</v>
      </c>
      <c r="G168" s="239">
        <v>5.5327035676749299</v>
      </c>
      <c r="H168" s="239">
        <v>6.9018984560699872</v>
      </c>
      <c r="I168" s="51">
        <v>3.670389251382189E-2</v>
      </c>
      <c r="J168" s="50">
        <v>7.3407785027643779E-2</v>
      </c>
      <c r="K168" s="52">
        <v>0.11011167754146567</v>
      </c>
      <c r="L168" s="239">
        <v>5.9064359612788353</v>
      </c>
      <c r="M168" s="239">
        <v>6.5281660624660818</v>
      </c>
    </row>
    <row r="169" spans="1:13" ht="15" customHeight="1">
      <c r="A169" s="48"/>
      <c r="B169" s="181" t="s">
        <v>208</v>
      </c>
      <c r="C169" s="238">
        <v>3.2118755077747299</v>
      </c>
      <c r="D169" s="49">
        <v>0.16422335463882926</v>
      </c>
      <c r="E169" s="239">
        <v>2.8834287984970715</v>
      </c>
      <c r="F169" s="239">
        <v>3.5403222170523883</v>
      </c>
      <c r="G169" s="239">
        <v>2.7192054438582423</v>
      </c>
      <c r="H169" s="239">
        <v>3.7045455716912175</v>
      </c>
      <c r="I169" s="51">
        <v>5.1130049792187438E-2</v>
      </c>
      <c r="J169" s="50">
        <v>0.10226009958437488</v>
      </c>
      <c r="K169" s="52">
        <v>0.15339014937656231</v>
      </c>
      <c r="L169" s="239">
        <v>3.0512817323859935</v>
      </c>
      <c r="M169" s="239">
        <v>3.3724692831634662</v>
      </c>
    </row>
    <row r="170" spans="1:13" ht="15" customHeight="1">
      <c r="A170" s="48"/>
      <c r="B170" s="181" t="s">
        <v>215</v>
      </c>
      <c r="C170" s="238">
        <v>0.50324237997771903</v>
      </c>
      <c r="D170" s="239">
        <v>8.4456089537629009E-2</v>
      </c>
      <c r="E170" s="239">
        <v>0.33433020090246102</v>
      </c>
      <c r="F170" s="239">
        <v>0.67215455905297705</v>
      </c>
      <c r="G170" s="239">
        <v>0.24987411136483201</v>
      </c>
      <c r="H170" s="239">
        <v>0.75661064859060612</v>
      </c>
      <c r="I170" s="51">
        <v>0.16782388148901189</v>
      </c>
      <c r="J170" s="50">
        <v>0.33564776297802379</v>
      </c>
      <c r="K170" s="52">
        <v>0.50347164446703574</v>
      </c>
      <c r="L170" s="239">
        <v>0.4780802609788331</v>
      </c>
      <c r="M170" s="239">
        <v>0.52840449897660502</v>
      </c>
    </row>
    <row r="171" spans="1:13" ht="15" customHeight="1">
      <c r="A171" s="48"/>
      <c r="B171" s="181" t="s">
        <v>176</v>
      </c>
      <c r="C171" s="238">
        <v>9.2440434908981075</v>
      </c>
      <c r="D171" s="49">
        <v>0.83595156318628416</v>
      </c>
      <c r="E171" s="239">
        <v>7.5721403645255396</v>
      </c>
      <c r="F171" s="239">
        <v>10.915946617270675</v>
      </c>
      <c r="G171" s="239">
        <v>6.7361888013392548</v>
      </c>
      <c r="H171" s="239">
        <v>11.75189818045696</v>
      </c>
      <c r="I171" s="51">
        <v>9.0431374972367973E-2</v>
      </c>
      <c r="J171" s="50">
        <v>0.18086274994473595</v>
      </c>
      <c r="K171" s="52">
        <v>0.27129412491710392</v>
      </c>
      <c r="L171" s="239">
        <v>8.7818413163532014</v>
      </c>
      <c r="M171" s="239">
        <v>9.7062456654430136</v>
      </c>
    </row>
    <row r="172" spans="1:13" ht="15" customHeight="1">
      <c r="A172" s="48"/>
      <c r="B172" s="181" t="s">
        <v>216</v>
      </c>
      <c r="C172" s="243">
        <v>29.386086095800749</v>
      </c>
      <c r="D172" s="239">
        <v>1.567955002256179</v>
      </c>
      <c r="E172" s="244">
        <v>26.250176091288392</v>
      </c>
      <c r="F172" s="244">
        <v>32.52199610031311</v>
      </c>
      <c r="G172" s="244">
        <v>24.682221089032211</v>
      </c>
      <c r="H172" s="244">
        <v>34.089951102569287</v>
      </c>
      <c r="I172" s="51">
        <v>5.335705466677438E-2</v>
      </c>
      <c r="J172" s="50">
        <v>0.10671410933354876</v>
      </c>
      <c r="K172" s="52">
        <v>0.16007116400032315</v>
      </c>
      <c r="L172" s="244">
        <v>27.916781791010713</v>
      </c>
      <c r="M172" s="244">
        <v>30.855390400590785</v>
      </c>
    </row>
    <row r="173" spans="1:13" ht="15" customHeight="1">
      <c r="A173" s="48"/>
      <c r="B173" s="181" t="s">
        <v>158</v>
      </c>
      <c r="C173" s="238">
        <v>1.4220722651005258</v>
      </c>
      <c r="D173" s="49">
        <v>0.12872263137886741</v>
      </c>
      <c r="E173" s="239">
        <v>1.1646270023427909</v>
      </c>
      <c r="F173" s="239">
        <v>1.6795175278582606</v>
      </c>
      <c r="G173" s="239">
        <v>1.0359043709639235</v>
      </c>
      <c r="H173" s="239">
        <v>1.808240159237128</v>
      </c>
      <c r="I173" s="51">
        <v>9.0517644242058298E-2</v>
      </c>
      <c r="J173" s="50">
        <v>0.1810352884841166</v>
      </c>
      <c r="K173" s="52">
        <v>0.27155293272617487</v>
      </c>
      <c r="L173" s="239">
        <v>1.3509686518454995</v>
      </c>
      <c r="M173" s="239">
        <v>1.493175878355552</v>
      </c>
    </row>
    <row r="174" spans="1:13" ht="15" customHeight="1">
      <c r="A174" s="48"/>
      <c r="B174" s="181" t="s">
        <v>177</v>
      </c>
      <c r="C174" s="238">
        <v>2.2542065519856038</v>
      </c>
      <c r="D174" s="49">
        <v>0.14961421528177346</v>
      </c>
      <c r="E174" s="239">
        <v>1.954978121422057</v>
      </c>
      <c r="F174" s="239">
        <v>2.5534349825491507</v>
      </c>
      <c r="G174" s="239">
        <v>1.8053639061402835</v>
      </c>
      <c r="H174" s="239">
        <v>2.7030491978309241</v>
      </c>
      <c r="I174" s="51">
        <v>6.6371120760866709E-2</v>
      </c>
      <c r="J174" s="50">
        <v>0.13274224152173342</v>
      </c>
      <c r="K174" s="52">
        <v>0.19911336228260013</v>
      </c>
      <c r="L174" s="239">
        <v>2.1414962243863238</v>
      </c>
      <c r="M174" s="239">
        <v>2.3669168795848838</v>
      </c>
    </row>
    <row r="175" spans="1:13" ht="15" customHeight="1">
      <c r="A175" s="48"/>
      <c r="B175" s="181" t="s">
        <v>159</v>
      </c>
      <c r="C175" s="238">
        <v>7.4733150168809823</v>
      </c>
      <c r="D175" s="49">
        <v>0.66451917501566227</v>
      </c>
      <c r="E175" s="239">
        <v>6.1442766668496578</v>
      </c>
      <c r="F175" s="239">
        <v>8.8023533669123069</v>
      </c>
      <c r="G175" s="239">
        <v>5.4797574918339951</v>
      </c>
      <c r="H175" s="239">
        <v>9.4668725419279696</v>
      </c>
      <c r="I175" s="51">
        <v>8.8918930021633424E-2</v>
      </c>
      <c r="J175" s="50">
        <v>0.17783786004326685</v>
      </c>
      <c r="K175" s="52">
        <v>0.26675679006490027</v>
      </c>
      <c r="L175" s="239">
        <v>7.0996492660369332</v>
      </c>
      <c r="M175" s="239">
        <v>7.8469807677250314</v>
      </c>
    </row>
    <row r="176" spans="1:13" ht="15" customHeight="1">
      <c r="A176" s="48"/>
      <c r="B176" s="181" t="s">
        <v>160</v>
      </c>
      <c r="C176" s="238">
        <v>0.16829636045304544</v>
      </c>
      <c r="D176" s="49">
        <v>1.3188835087907375E-2</v>
      </c>
      <c r="E176" s="239">
        <v>0.1419186902772307</v>
      </c>
      <c r="F176" s="239">
        <v>0.19467403062886018</v>
      </c>
      <c r="G176" s="239">
        <v>0.12872985518932331</v>
      </c>
      <c r="H176" s="239">
        <v>0.20786286571676757</v>
      </c>
      <c r="I176" s="51">
        <v>7.8366727910239339E-2</v>
      </c>
      <c r="J176" s="50">
        <v>0.15673345582047868</v>
      </c>
      <c r="K176" s="52">
        <v>0.235100183730718</v>
      </c>
      <c r="L176" s="239">
        <v>0.15988154243039318</v>
      </c>
      <c r="M176" s="239">
        <v>0.1767111784756977</v>
      </c>
    </row>
    <row r="177" spans="1:13" ht="15" customHeight="1">
      <c r="A177" s="48"/>
      <c r="B177" s="181" t="s">
        <v>217</v>
      </c>
      <c r="C177" s="238">
        <v>2.8037215570741938</v>
      </c>
      <c r="D177" s="49">
        <v>0.19532605310029402</v>
      </c>
      <c r="E177" s="239">
        <v>2.4130694508736057</v>
      </c>
      <c r="F177" s="239">
        <v>3.1943736632747819</v>
      </c>
      <c r="G177" s="239">
        <v>2.2177433977733116</v>
      </c>
      <c r="H177" s="239">
        <v>3.3896997163750759</v>
      </c>
      <c r="I177" s="51">
        <v>6.9666708738411715E-2</v>
      </c>
      <c r="J177" s="50">
        <v>0.13933341747682343</v>
      </c>
      <c r="K177" s="52">
        <v>0.20900012621523514</v>
      </c>
      <c r="L177" s="239">
        <v>2.6635354792204842</v>
      </c>
      <c r="M177" s="239">
        <v>2.9439076349279034</v>
      </c>
    </row>
    <row r="178" spans="1:13" ht="15" customHeight="1">
      <c r="A178" s="48"/>
      <c r="B178" s="181" t="s">
        <v>161</v>
      </c>
      <c r="C178" s="238">
        <v>2.7341422754493614</v>
      </c>
      <c r="D178" s="49">
        <v>0.18069156151671575</v>
      </c>
      <c r="E178" s="239">
        <v>2.3727591524159299</v>
      </c>
      <c r="F178" s="239">
        <v>3.0955253984827928</v>
      </c>
      <c r="G178" s="239">
        <v>2.1920675908992142</v>
      </c>
      <c r="H178" s="239">
        <v>3.2762169599995086</v>
      </c>
      <c r="I178" s="51">
        <v>6.6087110074408525E-2</v>
      </c>
      <c r="J178" s="50">
        <v>0.13217422014881705</v>
      </c>
      <c r="K178" s="52">
        <v>0.19826133022322556</v>
      </c>
      <c r="L178" s="239">
        <v>2.5974351616768931</v>
      </c>
      <c r="M178" s="239">
        <v>2.8708493892218296</v>
      </c>
    </row>
    <row r="179" spans="1:13" ht="15" customHeight="1">
      <c r="A179" s="48"/>
      <c r="B179" s="181" t="s">
        <v>162</v>
      </c>
      <c r="C179" s="53">
        <v>4.4963307044423369E-2</v>
      </c>
      <c r="D179" s="49">
        <v>7.0373043263616125E-3</v>
      </c>
      <c r="E179" s="49">
        <v>3.0888698391700144E-2</v>
      </c>
      <c r="F179" s="49">
        <v>5.9037915697146594E-2</v>
      </c>
      <c r="G179" s="49">
        <v>2.3851394065338531E-2</v>
      </c>
      <c r="H179" s="49">
        <v>6.6075220023508213E-2</v>
      </c>
      <c r="I179" s="51">
        <v>0.15651216044693544</v>
      </c>
      <c r="J179" s="50">
        <v>0.31302432089387089</v>
      </c>
      <c r="K179" s="52">
        <v>0.46953648134080633</v>
      </c>
      <c r="L179" s="49">
        <v>4.2715141692202203E-2</v>
      </c>
      <c r="M179" s="49">
        <v>4.7211472396644534E-2</v>
      </c>
    </row>
    <row r="180" spans="1:13" ht="15" customHeight="1">
      <c r="A180" s="48"/>
      <c r="B180" s="181" t="s">
        <v>179</v>
      </c>
      <c r="C180" s="238">
        <v>0.12349950551415766</v>
      </c>
      <c r="D180" s="49">
        <v>8.8827915151203762E-3</v>
      </c>
      <c r="E180" s="239">
        <v>0.1057339224839169</v>
      </c>
      <c r="F180" s="239">
        <v>0.1412650885443984</v>
      </c>
      <c r="G180" s="239">
        <v>9.6851130968796523E-2</v>
      </c>
      <c r="H180" s="239">
        <v>0.15014788005951879</v>
      </c>
      <c r="I180" s="51">
        <v>7.1925725355249104E-2</v>
      </c>
      <c r="J180" s="50">
        <v>0.14385145071049821</v>
      </c>
      <c r="K180" s="52">
        <v>0.21577717606574731</v>
      </c>
      <c r="L180" s="239">
        <v>0.11732453023844977</v>
      </c>
      <c r="M180" s="239">
        <v>0.12967448078986554</v>
      </c>
    </row>
    <row r="181" spans="1:13" ht="15" customHeight="1">
      <c r="A181" s="48"/>
      <c r="B181" s="181" t="s">
        <v>135</v>
      </c>
      <c r="C181" s="238">
        <v>0.96628888884746411</v>
      </c>
      <c r="D181" s="49">
        <v>8.3467390849200462E-2</v>
      </c>
      <c r="E181" s="239">
        <v>0.79935410714906319</v>
      </c>
      <c r="F181" s="239">
        <v>1.1332236705458651</v>
      </c>
      <c r="G181" s="239">
        <v>0.71588671629986278</v>
      </c>
      <c r="H181" s="239">
        <v>1.2166910613950654</v>
      </c>
      <c r="I181" s="51">
        <v>8.6379334185199774E-2</v>
      </c>
      <c r="J181" s="50">
        <v>0.17275866837039955</v>
      </c>
      <c r="K181" s="52">
        <v>0.25913800255559932</v>
      </c>
      <c r="L181" s="239">
        <v>0.91797444440509091</v>
      </c>
      <c r="M181" s="239">
        <v>1.0146033332898372</v>
      </c>
    </row>
    <row r="182" spans="1:13" ht="15" customHeight="1">
      <c r="A182" s="48"/>
      <c r="B182" s="181" t="s">
        <v>180</v>
      </c>
      <c r="C182" s="247">
        <v>50.9624936204725</v>
      </c>
      <c r="D182" s="244">
        <v>1.9287072953817888</v>
      </c>
      <c r="E182" s="248">
        <v>47.105079029708925</v>
      </c>
      <c r="F182" s="248">
        <v>54.819908211236076</v>
      </c>
      <c r="G182" s="248">
        <v>45.176371734327134</v>
      </c>
      <c r="H182" s="248">
        <v>56.748615506617867</v>
      </c>
      <c r="I182" s="51">
        <v>3.7845622503193101E-2</v>
      </c>
      <c r="J182" s="50">
        <v>7.5691245006386201E-2</v>
      </c>
      <c r="K182" s="52">
        <v>0.11353686750957931</v>
      </c>
      <c r="L182" s="248">
        <v>48.414368939448877</v>
      </c>
      <c r="M182" s="248">
        <v>53.510618301496123</v>
      </c>
    </row>
    <row r="183" spans="1:13" ht="15" customHeight="1">
      <c r="A183" s="48"/>
      <c r="B183" s="181" t="s">
        <v>218</v>
      </c>
      <c r="C183" s="238">
        <v>1.0588985584707349</v>
      </c>
      <c r="D183" s="49">
        <v>0.10371496149063214</v>
      </c>
      <c r="E183" s="239">
        <v>0.8514686354894706</v>
      </c>
      <c r="F183" s="239">
        <v>1.2663284814519993</v>
      </c>
      <c r="G183" s="239">
        <v>0.74775367399883841</v>
      </c>
      <c r="H183" s="239">
        <v>1.3700434429426314</v>
      </c>
      <c r="I183" s="51">
        <v>9.794607865027001E-2</v>
      </c>
      <c r="J183" s="50">
        <v>0.19589215730054002</v>
      </c>
      <c r="K183" s="52">
        <v>0.29383823595081004</v>
      </c>
      <c r="L183" s="239">
        <v>1.0059536305471981</v>
      </c>
      <c r="M183" s="239">
        <v>1.1118434863942717</v>
      </c>
    </row>
    <row r="184" spans="1:13" ht="15" customHeight="1">
      <c r="A184" s="48"/>
      <c r="B184" s="181" t="s">
        <v>164</v>
      </c>
      <c r="C184" s="238">
        <v>4.0438196814364504</v>
      </c>
      <c r="D184" s="49">
        <v>0.33960004321017462</v>
      </c>
      <c r="E184" s="239">
        <v>3.3646195950161011</v>
      </c>
      <c r="F184" s="239">
        <v>4.7230197678567993</v>
      </c>
      <c r="G184" s="239">
        <v>3.0250195518059266</v>
      </c>
      <c r="H184" s="239">
        <v>5.0626198110669742</v>
      </c>
      <c r="I184" s="51">
        <v>8.3980016411004138E-2</v>
      </c>
      <c r="J184" s="50">
        <v>0.16796003282200828</v>
      </c>
      <c r="K184" s="52">
        <v>0.25194004923301239</v>
      </c>
      <c r="L184" s="239">
        <v>3.8416286973646279</v>
      </c>
      <c r="M184" s="239">
        <v>4.2460106655082726</v>
      </c>
    </row>
    <row r="185" spans="1:13" ht="15" customHeight="1">
      <c r="A185" s="48"/>
      <c r="B185" s="181" t="s">
        <v>165</v>
      </c>
      <c r="C185" s="238">
        <v>0.3322817110544829</v>
      </c>
      <c r="D185" s="239">
        <v>3.8793030860555078E-2</v>
      </c>
      <c r="E185" s="239">
        <v>0.25469564933337274</v>
      </c>
      <c r="F185" s="239">
        <v>0.40986777277559305</v>
      </c>
      <c r="G185" s="239">
        <v>0.21590261847281766</v>
      </c>
      <c r="H185" s="239">
        <v>0.44866080363614813</v>
      </c>
      <c r="I185" s="51">
        <v>0.11674741512991169</v>
      </c>
      <c r="J185" s="50">
        <v>0.23349483025982337</v>
      </c>
      <c r="K185" s="52">
        <v>0.35024224538973503</v>
      </c>
      <c r="L185" s="239">
        <v>0.31566762550175875</v>
      </c>
      <c r="M185" s="239">
        <v>0.34889579660720704</v>
      </c>
    </row>
    <row r="186" spans="1:13" ht="15" customHeight="1">
      <c r="A186" s="48"/>
      <c r="B186" s="181" t="s">
        <v>219</v>
      </c>
      <c r="C186" s="53">
        <v>2.3760885814456501E-2</v>
      </c>
      <c r="D186" s="49">
        <v>5.9813462780906467E-4</v>
      </c>
      <c r="E186" s="49">
        <v>2.2564616558838371E-2</v>
      </c>
      <c r="F186" s="49">
        <v>2.4957155070074632E-2</v>
      </c>
      <c r="G186" s="49">
        <v>2.1966481931029309E-2</v>
      </c>
      <c r="H186" s="49">
        <v>2.5555289697883694E-2</v>
      </c>
      <c r="I186" s="51">
        <v>2.5173077825455061E-2</v>
      </c>
      <c r="J186" s="50">
        <v>5.0346155650910121E-2</v>
      </c>
      <c r="K186" s="52">
        <v>7.5519233476365188E-2</v>
      </c>
      <c r="L186" s="49">
        <v>2.2572841523733678E-2</v>
      </c>
      <c r="M186" s="49">
        <v>2.4948930105179325E-2</v>
      </c>
    </row>
    <row r="187" spans="1:13" ht="15" customHeight="1">
      <c r="A187" s="48"/>
      <c r="B187" s="192" t="s">
        <v>183</v>
      </c>
      <c r="C187" s="249">
        <v>16.428879535894971</v>
      </c>
      <c r="D187" s="250">
        <v>2.3084676980667935</v>
      </c>
      <c r="E187" s="250">
        <v>11.811944139761383</v>
      </c>
      <c r="F187" s="250">
        <v>21.045814932028559</v>
      </c>
      <c r="G187" s="250">
        <v>9.5034764416945912</v>
      </c>
      <c r="H187" s="250">
        <v>23.354282630095351</v>
      </c>
      <c r="I187" s="193">
        <v>0.14051278987243718</v>
      </c>
      <c r="J187" s="194">
        <v>0.28102557974487435</v>
      </c>
      <c r="K187" s="195">
        <v>0.4215383696173115</v>
      </c>
      <c r="L187" s="250">
        <v>15.607435559100223</v>
      </c>
      <c r="M187" s="250">
        <v>17.250323512689718</v>
      </c>
    </row>
    <row r="188" spans="1:13" ht="15" customHeight="1">
      <c r="B188" s="255" t="s">
        <v>632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7">
    <cfRule type="expression" dxfId="21" priority="71">
      <formula>IF(PG_IsBlnkRowRout*PG_IsBlnkRowRoutNext=1,TRUE,FALSE)</formula>
    </cfRule>
  </conditionalFormatting>
  <conditionalFormatting sqref="I5:K187">
    <cfRule type="cellIs" dxfId="20" priority="2" operator="greaterThan">
      <formula>1</formula>
    </cfRule>
  </conditionalFormatting>
  <hyperlinks>
    <hyperlink ref="B5" location="'Fire Assay'!$A$4" display="'Fire Assay'!$A$4" xr:uid="{D734BC77-C0E3-46E4-A072-346BDD6BD71B}"/>
    <hyperlink ref="B7" location="'AR Digest 10-50g'!$A$4" display="'AR Digest 10-50g'!$A$4" xr:uid="{031F82E6-3853-4F94-88A9-9E7BF4C66DA2}"/>
    <hyperlink ref="B9" location="'IRC'!$A$22" display="'IRC'!$A$22" xr:uid="{1C424883-3032-4CC7-A675-1D70873D54BE}"/>
    <hyperlink ref="B11" location="'Fusion ICP'!$A$22" display="'Fusion ICP'!$A$22" xr:uid="{F3C0EE4A-5050-47A0-B556-EE269D51B131}"/>
    <hyperlink ref="B12" location="'Fusion ICP'!$A$40" display="'Fusion ICP'!$A$40" xr:uid="{9598FBE5-DFC5-44C9-864C-DE17F7F6A97A}"/>
    <hyperlink ref="B13" location="'Fusion ICP'!$A$77" display="'Fusion ICP'!$A$77" xr:uid="{7E559D3D-7547-41F8-94F9-07AAA51FDADF}"/>
    <hyperlink ref="B14" location="'Fusion ICP'!$A$95" display="'Fusion ICP'!$A$95" xr:uid="{7DBE84AC-4364-45DD-ADD3-9D37D49059FA}"/>
    <hyperlink ref="B15" location="'Fusion ICP'!$A$113" display="'Fusion ICP'!$A$113" xr:uid="{9651E9A6-2B42-47C6-B9F5-D7AE7E419FBC}"/>
    <hyperlink ref="B16" location="'Fusion ICP'!$A$132" display="'Fusion ICP'!$A$132" xr:uid="{CC4510FA-6DA4-4FA4-9C4A-7A4104CD02A3}"/>
    <hyperlink ref="B17" location="'Fusion ICP'!$A$151" display="'Fusion ICP'!$A$151" xr:uid="{B1D38200-B1F2-4A40-8E59-BAFD472E9395}"/>
    <hyperlink ref="B18" location="'Fusion ICP'!$A$169" display="'Fusion ICP'!$A$169" xr:uid="{977DA535-1DE0-4898-9D7E-0C1C53EF40A4}"/>
    <hyperlink ref="B19" location="'Fusion ICP'!$A$187" display="'Fusion ICP'!$A$187" xr:uid="{30B6C8A4-2365-4209-8EC4-37846F83E1AD}"/>
    <hyperlink ref="B20" location="'Fusion ICP'!$A$206" display="'Fusion ICP'!$A$206" xr:uid="{8644DBB5-F745-46EC-99C7-4FD8D03434F6}"/>
    <hyperlink ref="B21" location="'Fusion ICP'!$A$225" display="'Fusion ICP'!$A$225" xr:uid="{925A4A1D-A00A-4E54-B557-614C65E7D6B4}"/>
    <hyperlink ref="B22" location="'Fusion ICP'!$A$243" display="'Fusion ICP'!$A$243" xr:uid="{C32CF0C8-0A88-49EB-857C-E647A6C7F44B}"/>
    <hyperlink ref="B23" location="'Fusion ICP'!$A$261" display="'Fusion ICP'!$A$261" xr:uid="{3ADB4B65-4EB8-44AE-B754-1993DE7AF8E1}"/>
    <hyperlink ref="B24" location="'Fusion ICP'!$A$279" display="'Fusion ICP'!$A$279" xr:uid="{AC3F3EB8-7370-4796-A383-3EBD23A8F435}"/>
    <hyperlink ref="B25" location="'Fusion ICP'!$A$298" display="'Fusion ICP'!$A$298" xr:uid="{F814E12F-3886-4577-B1B1-0F643C10A1BE}"/>
    <hyperlink ref="B26" location="'Fusion ICP'!$A$317" display="'Fusion ICP'!$A$317" xr:uid="{A7DAD2C5-0E22-427E-9A4E-E7FD392ACCFF}"/>
    <hyperlink ref="B27" location="'Fusion ICP'!$A$335" display="'Fusion ICP'!$A$335" xr:uid="{EDC8F788-87FA-402C-A391-79F2859DC5CC}"/>
    <hyperlink ref="B28" location="'Fusion ICP'!$A$353" display="'Fusion ICP'!$A$353" xr:uid="{D7D03A4E-59E8-4419-85AF-70DE15969220}"/>
    <hyperlink ref="B29" location="'Fusion ICP'!$A$371" display="'Fusion ICP'!$A$371" xr:uid="{85D12933-809D-4F6B-8AF0-DC27C28EC028}"/>
    <hyperlink ref="B30" location="'Fusion ICP'!$A$389" display="'Fusion ICP'!$A$389" xr:uid="{F95F5B75-8FC3-43B1-A262-24185770F564}"/>
    <hyperlink ref="B31" location="'Fusion ICP'!$A$407" display="'Fusion ICP'!$A$407" xr:uid="{D63B3B52-D4AA-4922-836F-EF98941FD70C}"/>
    <hyperlink ref="B32" location="'Fusion ICP'!$A$425" display="'Fusion ICP'!$A$425" xr:uid="{5FA7FAF3-6619-44DA-BED4-0BA10FA19DAF}"/>
    <hyperlink ref="B33" location="'Fusion ICP'!$A$443" display="'Fusion ICP'!$A$443" xr:uid="{5397A7C5-2B4B-45F8-8778-56968AEDCEE0}"/>
    <hyperlink ref="B34" location="'Fusion ICP'!$A$461" display="'Fusion ICP'!$A$461" xr:uid="{06AD18D1-C645-4445-8C99-F84BFDC8389C}"/>
    <hyperlink ref="B35" location="'Fusion ICP'!$A$480" display="'Fusion ICP'!$A$480" xr:uid="{FAEE28A9-297D-4F88-9726-B3FC9B009FA3}"/>
    <hyperlink ref="B36" location="'Fusion ICP'!$A$498" display="'Fusion ICP'!$A$498" xr:uid="{7482CCAE-44DE-4C0C-A4A9-F9B4FE071FD3}"/>
    <hyperlink ref="B37" location="'Fusion ICP'!$A$517" display="'Fusion ICP'!$A$517" xr:uid="{9E635486-9E45-4F8B-BEA2-09C3AF81D071}"/>
    <hyperlink ref="B38" location="'Fusion ICP'!$A$535" display="'Fusion ICP'!$A$535" xr:uid="{E8CA3674-508F-4117-AE83-185FF1152C9A}"/>
    <hyperlink ref="B39" location="'Fusion ICP'!$A$553" display="'Fusion ICP'!$A$553" xr:uid="{066B6FB9-B8FA-473B-A64B-99768072A922}"/>
    <hyperlink ref="B40" location="'Fusion ICP'!$A$571" display="'Fusion ICP'!$A$571" xr:uid="{51B9B8FA-CD5D-4623-90AF-BABBDBA34A40}"/>
    <hyperlink ref="B41" location="'Fusion ICP'!$A$589" display="'Fusion ICP'!$A$589" xr:uid="{8F7DCD86-787E-410A-9C2F-BC74CA5335BA}"/>
    <hyperlink ref="B42" location="'Fusion ICP'!$A$607" display="'Fusion ICP'!$A$607" xr:uid="{27072B76-B0AE-4858-A89D-41BBFB25F4FA}"/>
    <hyperlink ref="B43" location="'Fusion ICP'!$A$625" display="'Fusion ICP'!$A$625" xr:uid="{D0FB34B6-648E-46F2-8C88-EBC37AC4A745}"/>
    <hyperlink ref="B44" location="'Fusion ICP'!$A$643" display="'Fusion ICP'!$A$643" xr:uid="{0BDD2994-11DE-4E00-B0B7-0800561E16E0}"/>
    <hyperlink ref="B45" location="'Fusion ICP'!$A$661" display="'Fusion ICP'!$A$661" xr:uid="{5E01EF10-EB14-45D2-B18D-9E319951BA93}"/>
    <hyperlink ref="B46" location="'Fusion ICP'!$A$679" display="'Fusion ICP'!$A$679" xr:uid="{111B715A-9A39-4E3B-B7BE-9298D619E9B8}"/>
    <hyperlink ref="B47" location="'Fusion ICP'!$A$715" display="'Fusion ICP'!$A$715" xr:uid="{DADA773F-0504-4DB9-A097-428973F8AE95}"/>
    <hyperlink ref="B48" location="'Fusion ICP'!$A$733" display="'Fusion ICP'!$A$733" xr:uid="{754602FA-0E51-4AD3-9F86-FE3593FFE464}"/>
    <hyperlink ref="B49" location="'Fusion ICP'!$A$752" display="'Fusion ICP'!$A$752" xr:uid="{7C18CDAE-CE0B-49B6-B23A-4A82A3B0B5DA}"/>
    <hyperlink ref="B50" location="'Fusion ICP'!$A$770" display="'Fusion ICP'!$A$770" xr:uid="{C1BFD60E-EEF4-4990-B90C-D63E48A1ED26}"/>
    <hyperlink ref="B51" location="'Fusion ICP'!$A$788" display="'Fusion ICP'!$A$788" xr:uid="{5D26823C-8C37-4E5B-ABF9-3F4085E612A8}"/>
    <hyperlink ref="B52" location="'Fusion ICP'!$A$806" display="'Fusion ICP'!$A$806" xr:uid="{00B8F579-9157-44AF-8D69-F184E05D5698}"/>
    <hyperlink ref="B53" location="'Fusion ICP'!$A$825" display="'Fusion ICP'!$A$825" xr:uid="{A79772DF-6AE0-4F36-8C15-640C36071ABA}"/>
    <hyperlink ref="B54" location="'Fusion ICP'!$A$843" display="'Fusion ICP'!$A$843" xr:uid="{E74A485A-6230-4FA0-8EE8-B0BB1A591E67}"/>
    <hyperlink ref="B55" location="'Fusion ICP'!$A$862" display="'Fusion ICP'!$A$862" xr:uid="{6DAACFC7-0A75-4A58-AB38-F1ACE483309C}"/>
    <hyperlink ref="B56" location="'Fusion ICP'!$A$880" display="'Fusion ICP'!$A$880" xr:uid="{E4268647-A6E4-48DC-B49D-F4D19FF9225D}"/>
    <hyperlink ref="B57" location="'Fusion ICP'!$A$899" display="'Fusion ICP'!$A$899" xr:uid="{CB6892B5-4E26-4331-93CB-5A0C8EC4B72D}"/>
    <hyperlink ref="B58" location="'Fusion ICP'!$A$917" display="'Fusion ICP'!$A$917" xr:uid="{187E75AA-CEFB-4918-8BB7-563B49B4D96F}"/>
    <hyperlink ref="B59" location="'Fusion ICP'!$A$936" display="'Fusion ICP'!$A$936" xr:uid="{5C3419C5-4876-4C46-8419-5EC3D2C9B63A}"/>
    <hyperlink ref="B60" location="'Fusion ICP'!$A$954" display="'Fusion ICP'!$A$954" xr:uid="{2AC84883-1B21-40D4-8C5D-0C4C408B679F}"/>
    <hyperlink ref="B61" location="'Fusion ICP'!$A$972" display="'Fusion ICP'!$A$972" xr:uid="{78831237-516B-4C7A-866A-A22C54C948E5}"/>
    <hyperlink ref="B62" location="'Fusion ICP'!$A$991" display="'Fusion ICP'!$A$991" xr:uid="{A3FBB18A-B0DA-4B1D-BE2D-D4CFB571EB2D}"/>
    <hyperlink ref="B63" location="'Fusion ICP'!$A$1009" display="'Fusion ICP'!$A$1009" xr:uid="{0C1A332B-6B28-4406-B343-AB04A8067BB1}"/>
    <hyperlink ref="B64" location="'Fusion ICP'!$A$1028" display="'Fusion ICP'!$A$1028" xr:uid="{0C550BE1-DC38-4047-BC75-AC0DE040EEFD}"/>
    <hyperlink ref="B65" location="'Fusion ICP'!$A$1046" display="'Fusion ICP'!$A$1046" xr:uid="{22114A54-2A2F-4A03-B0B1-2DC66E4B642A}"/>
    <hyperlink ref="B66" location="'Fusion ICP'!$A$1065" display="'Fusion ICP'!$A$1065" xr:uid="{50B9FE4E-9DDD-4EC2-B063-F606D2E588C2}"/>
    <hyperlink ref="B67" location="'Fusion ICP'!$A$1083" display="'Fusion ICP'!$A$1083" xr:uid="{8E867ACB-7025-4F22-A425-6467AD4D86B8}"/>
    <hyperlink ref="B68" location="'Fusion ICP'!$A$1101" display="'Fusion ICP'!$A$1101" xr:uid="{DD9F09A5-0BD9-4C88-9C91-2C62CD561E5A}"/>
    <hyperlink ref="B70" location="'4-Acid'!$A$4" display="'4-Acid'!$A$4" xr:uid="{E0C9E54F-50AB-4765-AA74-D31A30DE5765}"/>
    <hyperlink ref="B71" location="'4-Acid'!$A$22" display="'4-Acid'!$A$22" xr:uid="{D64C9382-5B0C-474F-9CAD-B4EB95480890}"/>
    <hyperlink ref="B72" location="'4-Acid'!$A$40" display="'4-Acid'!$A$40" xr:uid="{CF641703-92C8-49EC-BC8F-6455C13A23BC}"/>
    <hyperlink ref="B73" location="'4-Acid'!$A$77" display="'4-Acid'!$A$77" xr:uid="{A0801DA5-762C-453D-99CA-9EE3F800B37A}"/>
    <hyperlink ref="B74" location="'4-Acid'!$A$96" display="'4-Acid'!$A$96" xr:uid="{38E6FBA2-810C-4ED7-8220-901A897EF259}"/>
    <hyperlink ref="B75" location="'4-Acid'!$A$114" display="'4-Acid'!$A$114" xr:uid="{7BF45157-59A8-48BF-AD34-3FAB134E25CE}"/>
    <hyperlink ref="B76" location="'4-Acid'!$A$133" display="'4-Acid'!$A$133" xr:uid="{02FC703C-04A6-45E8-95ED-8E419842215B}"/>
    <hyperlink ref="B77" location="'4-Acid'!$A$151" display="'4-Acid'!$A$151" xr:uid="{C91FCA03-7F7B-480E-A278-320DD91E218C}"/>
    <hyperlink ref="B78" location="'4-Acid'!$A$169" display="'4-Acid'!$A$169" xr:uid="{D49FABF4-5AB4-47F2-B463-6F7F972D3B45}"/>
    <hyperlink ref="B79" location="'4-Acid'!$A$188" display="'4-Acid'!$A$188" xr:uid="{81EEDCB9-04C3-4088-A7C5-B9E3E80A6961}"/>
    <hyperlink ref="B80" location="'4-Acid'!$A$206" display="'4-Acid'!$A$206" xr:uid="{F5C32970-EC3E-43FF-9331-47DE9D538275}"/>
    <hyperlink ref="B81" location="'4-Acid'!$A$224" display="'4-Acid'!$A$224" xr:uid="{F34D9865-AFCA-483C-A5D5-8DE048E4B302}"/>
    <hyperlink ref="B82" location="'4-Acid'!$A$242" display="'4-Acid'!$A$242" xr:uid="{65759E0C-8E19-4F1E-8C2A-05E5A29FD37F}"/>
    <hyperlink ref="B83" location="'4-Acid'!$A$260" display="'4-Acid'!$A$260" xr:uid="{7EFC099A-EAC4-4877-AEEF-96656A83412F}"/>
    <hyperlink ref="B84" location="'4-Acid'!$A$279" display="'4-Acid'!$A$279" xr:uid="{23501EE0-F366-4C64-87AB-E031DB4967B6}"/>
    <hyperlink ref="B85" location="'4-Acid'!$A$298" display="'4-Acid'!$A$298" xr:uid="{C8B4ECED-A23E-4466-BE9B-603B9CCA4E3B}"/>
    <hyperlink ref="B86" location="'4-Acid'!$A$317" display="'4-Acid'!$A$317" xr:uid="{C978BED0-18F7-4A0F-83E4-A1CE456D3D34}"/>
    <hyperlink ref="B87" location="'4-Acid'!$A$336" display="'4-Acid'!$A$336" xr:uid="{3CECE6E9-CD34-4607-8A2B-E3516DC8127E}"/>
    <hyperlink ref="B88" location="'4-Acid'!$A$354" display="'4-Acid'!$A$354" xr:uid="{618092D6-0FD5-49B7-B064-17B9F4803881}"/>
    <hyperlink ref="B89" location="'4-Acid'!$A$373" display="'4-Acid'!$A$373" xr:uid="{C5ACB4DF-4935-4D40-828F-50F57575578F}"/>
    <hyperlink ref="B90" location="'4-Acid'!$A$409" display="'4-Acid'!$A$409" xr:uid="{88973C19-03EB-4A18-94F2-9511E6C4EDB8}"/>
    <hyperlink ref="B91" location="'4-Acid'!$A$428" display="'4-Acid'!$A$428" xr:uid="{4668FC8F-0BF0-4FA7-BDC8-7DF68F99BF58}"/>
    <hyperlink ref="B92" location="'4-Acid'!$A$447" display="'4-Acid'!$A$447" xr:uid="{FA676079-B526-4178-8ACC-FE68EA978610}"/>
    <hyperlink ref="B93" location="'4-Acid'!$A$465" display="'4-Acid'!$A$465" xr:uid="{23DBD727-0AC4-4753-A156-7AEB84B32204}"/>
    <hyperlink ref="B94" location="'4-Acid'!$A$483" display="'4-Acid'!$A$483" xr:uid="{56FFA0AF-EB1D-4DDE-9AE8-75ADDB68F38A}"/>
    <hyperlink ref="B95" location="'4-Acid'!$A$502" display="'4-Acid'!$A$502" xr:uid="{50ECD4E5-5BC0-48F3-8A19-D28CCFB5A493}"/>
    <hyperlink ref="B96" location="'4-Acid'!$A$521" display="'4-Acid'!$A$521" xr:uid="{E6682DF7-32E9-4776-ADBC-4547BD5715E6}"/>
    <hyperlink ref="B97" location="'4-Acid'!$A$540" display="'4-Acid'!$A$540" xr:uid="{520D5E44-DC83-41D4-84B9-337D3E9A1BC8}"/>
    <hyperlink ref="B98" location="'4-Acid'!$A$558" display="'4-Acid'!$A$558" xr:uid="{73D029BF-DCAF-4967-89E9-1374FACC6FE0}"/>
    <hyperlink ref="B99" location="'4-Acid'!$A$577" display="'4-Acid'!$A$577" xr:uid="{EAF047BA-CD62-4211-BA05-A44791C36E3B}"/>
    <hyperlink ref="B100" location="'4-Acid'!$A$595" display="'4-Acid'!$A$595" xr:uid="{2A86B625-20B2-419B-B6DF-BA717766F598}"/>
    <hyperlink ref="B101" location="'4-Acid'!$A$613" display="'4-Acid'!$A$613" xr:uid="{6B7D50C2-E6B7-4072-A5AD-C8258AEAB1A3}"/>
    <hyperlink ref="B102" location="'4-Acid'!$A$631" display="'4-Acid'!$A$631" xr:uid="{E4AE33BF-814F-46F9-996A-F2F610447133}"/>
    <hyperlink ref="B103" location="'4-Acid'!$A$649" display="'4-Acid'!$A$649" xr:uid="{CB3E3A87-C0BD-40A9-97E9-6025FE77905F}"/>
    <hyperlink ref="B104" location="'4-Acid'!$A$668" display="'4-Acid'!$A$668" xr:uid="{AC4FB5A8-3BDD-4B12-936A-3AAD7AA28E68}"/>
    <hyperlink ref="B105" location="'4-Acid'!$A$686" display="'4-Acid'!$A$686" xr:uid="{2F521B7F-A1AF-41AC-92C6-BA8A5ED48309}"/>
    <hyperlink ref="B106" location="'4-Acid'!$A$704" display="'4-Acid'!$A$704" xr:uid="{D2F1CFA7-6EDF-403A-8743-822DB64E56F4}"/>
    <hyperlink ref="B107" location="'4-Acid'!$A$740" display="'4-Acid'!$A$740" xr:uid="{854F167C-BFC2-4D02-A15D-FC5FC8CAF7E5}"/>
    <hyperlink ref="B108" location="'4-Acid'!$A$758" display="'4-Acid'!$A$758" xr:uid="{3AA46D25-9EBA-4522-9E14-6CDD9E057296}"/>
    <hyperlink ref="B109" location="'4-Acid'!$A$777" display="'4-Acid'!$A$777" xr:uid="{E09600C9-2A5B-4188-A915-FAA264B7A973}"/>
    <hyperlink ref="B110" location="'4-Acid'!$A$796" display="'4-Acid'!$A$796" xr:uid="{E6368AA9-0B60-40E3-B36D-38B980A5BC0C}"/>
    <hyperlink ref="B111" location="'4-Acid'!$A$814" display="'4-Acid'!$A$814" xr:uid="{65A7B373-D7E3-4229-BEBB-EE1E9471B3AA}"/>
    <hyperlink ref="B112" location="'4-Acid'!$A$832" display="'4-Acid'!$A$832" xr:uid="{C0B2CBBA-F4EC-4DE7-BE8F-4A9BBED815A9}"/>
    <hyperlink ref="B113" location="'4-Acid'!$A$851" display="'4-Acid'!$A$851" xr:uid="{06504945-272A-46C5-B0A3-9D6D8BE36D8E}"/>
    <hyperlink ref="B114" location="'4-Acid'!$A$869" display="'4-Acid'!$A$869" xr:uid="{B76B088E-AA2E-4EC9-95AF-3EB6B8E672DA}"/>
    <hyperlink ref="B115" location="'4-Acid'!$A$888" display="'4-Acid'!$A$888" xr:uid="{CE280C13-8E47-4D34-9DA3-C9F9C4820D32}"/>
    <hyperlink ref="B116" location="'4-Acid'!$A$907" display="'4-Acid'!$A$907" xr:uid="{855EF406-AD08-41E9-8B94-6A9052BFD08B}"/>
    <hyperlink ref="B117" location="'4-Acid'!$A$925" display="'4-Acid'!$A$925" xr:uid="{5DA8BC23-1322-47BC-AC03-6F442507667A}"/>
    <hyperlink ref="B118" location="'4-Acid'!$A$943" display="'4-Acid'!$A$943" xr:uid="{54963EFB-A07D-4D9E-95F8-318A78BED24B}"/>
    <hyperlink ref="B119" location="'4-Acid'!$A$962" display="'4-Acid'!$A$962" xr:uid="{CDDB6DFB-3B94-4D68-A8B2-497F38D646FC}"/>
    <hyperlink ref="B120" location="'4-Acid'!$A$981" display="'4-Acid'!$A$981" xr:uid="{D8473E7D-54FF-4630-AA82-E88C55C39B3C}"/>
    <hyperlink ref="B121" location="'4-Acid'!$A$1000" display="'4-Acid'!$A$1000" xr:uid="{057E89D7-E62C-4337-9DF3-66A4EA5D6E53}"/>
    <hyperlink ref="B122" location="'4-Acid'!$A$1018" display="'4-Acid'!$A$1018" xr:uid="{901B2DC5-C1C8-4D69-91A4-894448F032DC}"/>
    <hyperlink ref="B123" location="'4-Acid'!$A$1036" display="'4-Acid'!$A$1036" xr:uid="{E50E227E-B114-488A-A592-9D1E48DA528F}"/>
    <hyperlink ref="B124" location="'4-Acid'!$A$1054" display="'4-Acid'!$A$1054" xr:uid="{21152EA5-E36C-4EC8-BF04-90F8F3A1F992}"/>
    <hyperlink ref="B125" location="'4-Acid'!$A$1072" display="'4-Acid'!$A$1072" xr:uid="{5342A2D1-D8DB-4143-A4C3-33DE1043A146}"/>
    <hyperlink ref="B126" location="'4-Acid'!$A$1091" display="'4-Acid'!$A$1091" xr:uid="{91DFDAC6-E46E-443E-92CF-803B516E598C}"/>
    <hyperlink ref="B127" location="'4-Acid'!$A$1109" display="'4-Acid'!$A$1109" xr:uid="{94887AC6-DF45-4EFA-BAB5-005303957DCB}"/>
    <hyperlink ref="B129" location="'Aqua Regia'!$A$4" display="'Aqua Regia'!$A$4" xr:uid="{764DE6D9-B76B-4BD9-BF56-47A6C16D3F45}"/>
    <hyperlink ref="B130" location="'Aqua Regia'!$A$22" display="'Aqua Regia'!$A$22" xr:uid="{F9C8371E-4477-441A-B297-48F3103E1A29}"/>
    <hyperlink ref="B131" location="'Aqua Regia'!$A$40" display="'Aqua Regia'!$A$40" xr:uid="{7352BF0B-72CF-4868-9E83-9D762356DF67}"/>
    <hyperlink ref="B132" location="'Aqua Regia'!$A$58" display="'Aqua Regia'!$A$58" xr:uid="{1F8099FA-9D2B-46D4-B5AA-0E67ED3BC501}"/>
    <hyperlink ref="B133" location="'Aqua Regia'!$A$76" display="'Aqua Regia'!$A$76" xr:uid="{0AE2C2B8-3219-40BD-BF96-CC6EBE7AA760}"/>
    <hyperlink ref="B134" location="'Aqua Regia'!$A$95" display="'Aqua Regia'!$A$95" xr:uid="{959FAE27-5B33-40D7-BC41-E9776C06DFEF}"/>
    <hyperlink ref="B135" location="'Aqua Regia'!$A$114" display="'Aqua Regia'!$A$114" xr:uid="{0EB23C4A-15CC-437A-B556-D003E82C94AB}"/>
    <hyperlink ref="B136" location="'Aqua Regia'!$A$133" display="'Aqua Regia'!$A$133" xr:uid="{ECFBFCD8-CEA3-4796-9397-892A4BCF30CD}"/>
    <hyperlink ref="B137" location="'Aqua Regia'!$A$152" display="'Aqua Regia'!$A$152" xr:uid="{BA7F849E-8975-452C-AF99-8D4CB5EC2058}"/>
    <hyperlink ref="B138" location="'Aqua Regia'!$A$170" display="'Aqua Regia'!$A$170" xr:uid="{C1B7229A-00D8-4B68-AE80-3196E934037F}"/>
    <hyperlink ref="B139" location="'Aqua Regia'!$A$189" display="'Aqua Regia'!$A$189" xr:uid="{43AB5BC0-5D1A-47CC-878D-D49CF50AB8AE}"/>
    <hyperlink ref="B140" location="'Aqua Regia'!$A$207" display="'Aqua Regia'!$A$207" xr:uid="{62B3E170-7781-4D60-99B2-1C5253C01167}"/>
    <hyperlink ref="B141" location="'Aqua Regia'!$A$225" display="'Aqua Regia'!$A$225" xr:uid="{B1F3EF92-8F68-456B-8E54-C10A61CC1D14}"/>
    <hyperlink ref="B142" location="'Aqua Regia'!$A$244" display="'Aqua Regia'!$A$244" xr:uid="{D65E86C7-F405-4A45-A6A2-32048D7F5F4D}"/>
    <hyperlink ref="B143" location="'Aqua Regia'!$A$262" display="'Aqua Regia'!$A$262" xr:uid="{B1A676C6-77F0-4CFC-9FBD-07AD715BA8FF}"/>
    <hyperlink ref="B144" location="'Aqua Regia'!$A$280" display="'Aqua Regia'!$A$280" xr:uid="{728E55E1-A65E-47DA-9DD9-DF8B7F3D3A4A}"/>
    <hyperlink ref="B145" location="'Aqua Regia'!$A$298" display="'Aqua Regia'!$A$298" xr:uid="{6E41AD4D-2556-4351-B4DE-34010F647AC1}"/>
    <hyperlink ref="B146" location="'Aqua Regia'!$A$316" display="'Aqua Regia'!$A$316" xr:uid="{F03664F2-AC79-4B99-95B7-6AA1AD4F674E}"/>
    <hyperlink ref="B147" location="'Aqua Regia'!$A$334" display="'Aqua Regia'!$A$334" xr:uid="{3656D385-3656-469A-9478-BCC87511CFE7}"/>
    <hyperlink ref="B148" location="'Aqua Regia'!$A$353" display="'Aqua Regia'!$A$353" xr:uid="{69CE4D11-8410-41A0-BE6A-5CC14E65E628}"/>
    <hyperlink ref="B149" location="'Aqua Regia'!$A$371" display="'Aqua Regia'!$A$371" xr:uid="{120C8E9B-B62F-4458-989E-24112C9F78B9}"/>
    <hyperlink ref="B150" location="'Aqua Regia'!$A$390" display="'Aqua Regia'!$A$390" xr:uid="{5D12E57D-3A9D-42EA-8582-924FA4D9CC33}"/>
    <hyperlink ref="B151" location="'Aqua Regia'!$A$409" display="'Aqua Regia'!$A$409" xr:uid="{B0E70FDD-83F7-49E2-B2F1-9EE77C0098B3}"/>
    <hyperlink ref="B152" location="'Aqua Regia'!$A$428" display="'Aqua Regia'!$A$428" xr:uid="{0C16B2DC-56C9-44C0-81A1-62BD66D152F4}"/>
    <hyperlink ref="B153" location="'Aqua Regia'!$A$446" display="'Aqua Regia'!$A$446" xr:uid="{46894C41-31DF-40FD-8074-A2A7D1A3B00C}"/>
    <hyperlink ref="B154" location="'Aqua Regia'!$A$464" display="'Aqua Regia'!$A$464" xr:uid="{58767DB3-05D0-4F84-AE50-BB531EC38734}"/>
    <hyperlink ref="B155" location="'Aqua Regia'!$A$483" display="'Aqua Regia'!$A$483" xr:uid="{842A0A92-F942-43EB-B2D1-D81B9E89F8AA}"/>
    <hyperlink ref="B156" location="'Aqua Regia'!$A$502" display="'Aqua Regia'!$A$502" xr:uid="{A75A5A82-89DC-4F4E-B98E-28DD1604DA77}"/>
    <hyperlink ref="B157" location="'Aqua Regia'!$A$520" display="'Aqua Regia'!$A$520" xr:uid="{A78D63D5-F9C9-4A4D-A21B-E39DA230BC57}"/>
    <hyperlink ref="B158" location="'Aqua Regia'!$A$538" display="'Aqua Regia'!$A$538" xr:uid="{0FD834E8-E406-437C-9714-2E785FBB13B1}"/>
    <hyperlink ref="B159" location="'Aqua Regia'!$A$556" display="'Aqua Regia'!$A$556" xr:uid="{EE5BCA91-1810-4008-B6C3-D3D87E1B20DB}"/>
    <hyperlink ref="B160" location="'Aqua Regia'!$A$574" display="'Aqua Regia'!$A$574" xr:uid="{891CAFB1-B5E8-4113-9349-2D6334ADE44A}"/>
    <hyperlink ref="B161" location="'Aqua Regia'!$A$593" display="'Aqua Regia'!$A$593" xr:uid="{44BF6E8F-2F06-4FE0-BD5A-17F161737BE8}"/>
    <hyperlink ref="B162" location="'Aqua Regia'!$A$611" display="'Aqua Regia'!$A$611" xr:uid="{6FC0188D-1282-4DB3-BC73-8F9E273A528C}"/>
    <hyperlink ref="B163" location="'Aqua Regia'!$A$630" display="'Aqua Regia'!$A$630" xr:uid="{02FB0DD8-6661-423F-80CE-0A26967D75EF}"/>
    <hyperlink ref="B164" location="'Aqua Regia'!$A$648" display="'Aqua Regia'!$A$648" xr:uid="{A2C55BCE-0F51-4C2D-B9FB-58DC32C00B76}"/>
    <hyperlink ref="B165" location="'Aqua Regia'!$A$666" display="'Aqua Regia'!$A$666" xr:uid="{0DDA3D07-692B-4F9F-A7C3-108D4F3E62B9}"/>
    <hyperlink ref="B166" location="'Aqua Regia'!$A$685" display="'Aqua Regia'!$A$685" xr:uid="{87C895AB-BC9C-4906-94F4-2FFC9C52C73A}"/>
    <hyperlink ref="B167" location="'Aqua Regia'!$A$721" display="'Aqua Regia'!$A$721" xr:uid="{D0E36594-A45C-4E96-BFCF-049A5442E645}"/>
    <hyperlink ref="B168" location="'Aqua Regia'!$A$757" display="'Aqua Regia'!$A$757" xr:uid="{42DE7060-525B-45F8-B00A-D95AE9DF2E38}"/>
    <hyperlink ref="B169" location="'Aqua Regia'!$A$793" display="'Aqua Regia'!$A$793" xr:uid="{C85527E9-BAFE-4E68-A25E-D90E4144B389}"/>
    <hyperlink ref="B170" location="'Aqua Regia'!$A$811" display="'Aqua Regia'!$A$811" xr:uid="{EA838712-7589-4685-88AE-F0D69F00F895}"/>
    <hyperlink ref="B171" location="'Aqua Regia'!$A$829" display="'Aqua Regia'!$A$829" xr:uid="{3B4799A9-E979-443F-A5AE-6B0A0C131584}"/>
    <hyperlink ref="B172" location="'Aqua Regia'!$A$848" display="'Aqua Regia'!$A$848" xr:uid="{5BAE1C4A-CC23-4F94-8FEE-49A2C3A2B75D}"/>
    <hyperlink ref="B173" location="'Aqua Regia'!$A$866" display="'Aqua Regia'!$A$866" xr:uid="{28F40094-0451-4CCB-A8DC-F49CB3BB9D9B}"/>
    <hyperlink ref="B174" location="'Aqua Regia'!$A$884" display="'Aqua Regia'!$A$884" xr:uid="{6756D3B3-36CA-4E53-A94E-89441E811DD7}"/>
    <hyperlink ref="B175" location="'Aqua Regia'!$A$902" display="'Aqua Regia'!$A$902" xr:uid="{D31A3FA2-A317-4936-BDAA-1C9B40CBE5E8}"/>
    <hyperlink ref="B176" location="'Aqua Regia'!$A$939" display="'Aqua Regia'!$A$939" xr:uid="{7C6FB9E4-2C85-4E68-9372-3B04FC74FB01}"/>
    <hyperlink ref="B177" location="'Aqua Regia'!$A$957" display="'Aqua Regia'!$A$957" xr:uid="{0567C131-AAF5-42F7-9E43-044744E3D4B2}"/>
    <hyperlink ref="B178" location="'Aqua Regia'!$A$976" display="'Aqua Regia'!$A$976" xr:uid="{C9C5696F-C312-4FA6-90C2-3B489CD880F8}"/>
    <hyperlink ref="B179" location="'Aqua Regia'!$A$994" display="'Aqua Regia'!$A$994" xr:uid="{4FF21828-E871-412E-B60B-9E33411A3AAF}"/>
    <hyperlink ref="B180" location="'Aqua Regia'!$A$1012" display="'Aqua Regia'!$A$1012" xr:uid="{CC725E5A-BE3E-4842-97AD-50E61D6CA93E}"/>
    <hyperlink ref="B181" location="'Aqua Regia'!$A$1048" display="'Aqua Regia'!$A$1048" xr:uid="{8DE6CD96-E944-4849-9953-ED1A56D0695B}"/>
    <hyperlink ref="B182" location="'Aqua Regia'!$A$1067" display="'Aqua Regia'!$A$1067" xr:uid="{B93D56DD-A404-420F-BAC1-2C80EF7E482D}"/>
    <hyperlink ref="B183" location="'Aqua Regia'!$A$1085" display="'Aqua Regia'!$A$1085" xr:uid="{4D2BE977-F967-4991-A9CD-6F55A8166B15}"/>
    <hyperlink ref="B184" location="'Aqua Regia'!$A$1104" display="'Aqua Regia'!$A$1104" xr:uid="{498141A4-F19A-458B-B033-5DD6BAEBF3BF}"/>
    <hyperlink ref="B185" location="'Aqua Regia'!$A$1122" display="'Aqua Regia'!$A$1122" xr:uid="{FE823CE2-E5B3-4320-8691-8930C738F285}"/>
    <hyperlink ref="B186" location="'Aqua Regia'!$A$1140" display="'Aqua Regia'!$A$1140" xr:uid="{AFCA26A6-E842-4AFA-9080-DA6F0754B6E6}"/>
    <hyperlink ref="B187" location="'Aqua Regia'!$A$1158" display="'Aqua Regia'!$A$1158" xr:uid="{4F2AE52C-9DC9-4DA5-B8B5-C750341F650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628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5"/>
    </row>
    <row r="10" spans="2:10" ht="15" customHeight="1">
      <c r="B10" s="42" t="s">
        <v>295</v>
      </c>
      <c r="C10" s="42" t="s">
        <v>332</v>
      </c>
    </row>
    <row r="11" spans="2:10" ht="15" customHeight="1">
      <c r="B11" s="42" t="s">
        <v>291</v>
      </c>
      <c r="C11" s="42" t="s">
        <v>333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114</v>
      </c>
      <c r="C12" s="42" t="s">
        <v>334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115</v>
      </c>
      <c r="C13" s="42" t="s">
        <v>335</v>
      </c>
    </row>
    <row r="14" spans="2:10" ht="15" customHeight="1">
      <c r="B14" s="42" t="s">
        <v>292</v>
      </c>
      <c r="C14" s="42" t="s">
        <v>336</v>
      </c>
    </row>
    <row r="15" spans="2:10" ht="15" customHeight="1">
      <c r="B15" s="42" t="s">
        <v>265</v>
      </c>
      <c r="C15" s="42" t="s">
        <v>337</v>
      </c>
    </row>
    <row r="16" spans="2:10" ht="15" customHeight="1">
      <c r="B16" s="42" t="s">
        <v>266</v>
      </c>
      <c r="C16" s="42" t="s">
        <v>338</v>
      </c>
    </row>
    <row r="17" spans="2:3" ht="15" customHeight="1">
      <c r="B17" s="42" t="s">
        <v>313</v>
      </c>
      <c r="C17" s="42" t="s">
        <v>339</v>
      </c>
    </row>
    <row r="18" spans="2:3" ht="15" customHeight="1">
      <c r="B18" s="42" t="s">
        <v>321</v>
      </c>
      <c r="C18" s="42" t="s">
        <v>340</v>
      </c>
    </row>
    <row r="19" spans="2:3" ht="15" customHeight="1">
      <c r="B19" s="42" t="s">
        <v>312</v>
      </c>
      <c r="C19" s="42" t="s">
        <v>341</v>
      </c>
    </row>
    <row r="20" spans="2:3" ht="15" customHeight="1">
      <c r="B20" s="42" t="s">
        <v>99</v>
      </c>
      <c r="C20" s="42" t="s">
        <v>342</v>
      </c>
    </row>
    <row r="21" spans="2:3" ht="15" customHeight="1">
      <c r="B21" s="42" t="s">
        <v>100</v>
      </c>
      <c r="C21" s="42" t="s">
        <v>343</v>
      </c>
    </row>
    <row r="22" spans="2:3" ht="15" customHeight="1">
      <c r="B22" s="42" t="s">
        <v>252</v>
      </c>
      <c r="C22" s="42" t="s">
        <v>344</v>
      </c>
    </row>
    <row r="23" spans="2:3" ht="15" customHeight="1">
      <c r="B23" s="42" t="s">
        <v>253</v>
      </c>
      <c r="C23" s="42" t="s">
        <v>345</v>
      </c>
    </row>
    <row r="24" spans="2:3" ht="15" customHeight="1">
      <c r="B24" s="42" t="s">
        <v>254</v>
      </c>
      <c r="C24" s="42" t="s">
        <v>346</v>
      </c>
    </row>
    <row r="25" spans="2:3" ht="15" customHeight="1">
      <c r="B25" s="42" t="s">
        <v>113</v>
      </c>
      <c r="C25" s="42" t="s">
        <v>347</v>
      </c>
    </row>
    <row r="26" spans="2:3" ht="15" customHeight="1">
      <c r="B26" s="42" t="s">
        <v>101</v>
      </c>
      <c r="C26" s="42" t="s">
        <v>348</v>
      </c>
    </row>
    <row r="27" spans="2:3" ht="15" customHeight="1">
      <c r="B27" s="42" t="s">
        <v>102</v>
      </c>
      <c r="C27" s="42" t="s">
        <v>349</v>
      </c>
    </row>
    <row r="28" spans="2:3" ht="15" customHeight="1">
      <c r="B28" s="42" t="s">
        <v>103</v>
      </c>
      <c r="C28" s="42" t="s">
        <v>350</v>
      </c>
    </row>
    <row r="29" spans="2:3" ht="15" customHeight="1">
      <c r="B29" s="43" t="s">
        <v>269</v>
      </c>
      <c r="C29" s="43" t="s">
        <v>351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627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2"/>
      <c r="C3" s="41" t="s">
        <v>128</v>
      </c>
    </row>
    <row r="4" spans="2:9" ht="15" customHeight="1">
      <c r="B4" s="153"/>
      <c r="C4" s="42" t="s">
        <v>352</v>
      </c>
    </row>
    <row r="5" spans="2:9" ht="15" customHeight="1">
      <c r="B5" s="153"/>
      <c r="C5" s="42" t="s">
        <v>129</v>
      </c>
    </row>
    <row r="6" spans="2:9" ht="15" customHeight="1">
      <c r="B6" s="153"/>
      <c r="C6" s="42" t="s">
        <v>353</v>
      </c>
    </row>
    <row r="7" spans="2:9" ht="15" customHeight="1">
      <c r="B7" s="153"/>
      <c r="C7" s="42" t="s">
        <v>354</v>
      </c>
    </row>
    <row r="8" spans="2:9" ht="15" customHeight="1">
      <c r="B8" s="153"/>
      <c r="C8" s="42" t="s">
        <v>355</v>
      </c>
    </row>
    <row r="9" spans="2:9" ht="15" customHeight="1">
      <c r="B9" s="153"/>
      <c r="C9" s="42" t="s">
        <v>130</v>
      </c>
      <c r="D9" s="5"/>
      <c r="E9" s="5"/>
      <c r="G9" s="5"/>
      <c r="H9" s="5"/>
      <c r="I9" s="5"/>
    </row>
    <row r="10" spans="2:9" ht="15" customHeight="1">
      <c r="B10" s="153"/>
      <c r="C10" s="42" t="s">
        <v>356</v>
      </c>
      <c r="D10" s="5"/>
      <c r="E10" s="5"/>
      <c r="G10" s="5"/>
      <c r="H10" s="5"/>
      <c r="I10" s="5"/>
    </row>
    <row r="11" spans="2:9" ht="15" customHeight="1">
      <c r="B11" s="153"/>
      <c r="C11" s="42" t="s">
        <v>357</v>
      </c>
    </row>
    <row r="12" spans="2:9" ht="15" customHeight="1">
      <c r="B12" s="153"/>
      <c r="C12" s="42" t="s">
        <v>358</v>
      </c>
    </row>
    <row r="13" spans="2:9" ht="15" customHeight="1">
      <c r="B13" s="153"/>
      <c r="C13" s="42" t="s">
        <v>359</v>
      </c>
    </row>
    <row r="14" spans="2:9" ht="15" customHeight="1">
      <c r="B14" s="153"/>
      <c r="C14" s="42" t="s">
        <v>360</v>
      </c>
    </row>
    <row r="15" spans="2:9" ht="15" customHeight="1">
      <c r="B15" s="153"/>
      <c r="C15" s="42" t="s">
        <v>361</v>
      </c>
    </row>
    <row r="16" spans="2:9" ht="15" customHeight="1">
      <c r="B16" s="153"/>
      <c r="C16" s="42" t="s">
        <v>362</v>
      </c>
    </row>
    <row r="17" spans="2:3" ht="15" customHeight="1">
      <c r="B17" s="153"/>
      <c r="C17" s="42" t="s">
        <v>363</v>
      </c>
    </row>
    <row r="18" spans="2:3" ht="15" customHeight="1">
      <c r="B18" s="153"/>
      <c r="C18" s="42" t="s">
        <v>364</v>
      </c>
    </row>
    <row r="19" spans="2:3" ht="15" customHeight="1">
      <c r="B19" s="153"/>
      <c r="C19" s="42" t="s">
        <v>365</v>
      </c>
    </row>
    <row r="20" spans="2:3" ht="15" customHeight="1">
      <c r="B20" s="153"/>
      <c r="C20" s="42" t="s">
        <v>366</v>
      </c>
    </row>
    <row r="21" spans="2:3" ht="15" customHeight="1">
      <c r="B21" s="153"/>
      <c r="C21" s="42" t="s">
        <v>367</v>
      </c>
    </row>
    <row r="22" spans="2:3" ht="15" customHeight="1">
      <c r="B22" s="153"/>
      <c r="C22" s="42" t="s">
        <v>368</v>
      </c>
    </row>
    <row r="23" spans="2:3" ht="15" customHeight="1">
      <c r="B23" s="153"/>
      <c r="C23" s="42" t="s">
        <v>369</v>
      </c>
    </row>
    <row r="24" spans="2:3" ht="15" customHeight="1">
      <c r="B24" s="153"/>
      <c r="C24" s="42" t="s">
        <v>370</v>
      </c>
    </row>
    <row r="25" spans="2:3" ht="15" customHeight="1">
      <c r="B25" s="153"/>
      <c r="C25" s="42" t="s">
        <v>371</v>
      </c>
    </row>
    <row r="26" spans="2:3" ht="15" customHeight="1">
      <c r="B26" s="153"/>
      <c r="C26" s="42" t="s">
        <v>372</v>
      </c>
    </row>
    <row r="27" spans="2:3" ht="15" customHeight="1">
      <c r="B27" s="153"/>
      <c r="C27" s="42" t="s">
        <v>373</v>
      </c>
    </row>
    <row r="28" spans="2:3" ht="15" customHeight="1">
      <c r="B28" s="153"/>
      <c r="C28" s="42" t="s">
        <v>374</v>
      </c>
    </row>
    <row r="29" spans="2:3" ht="15" customHeight="1">
      <c r="B29" s="153"/>
      <c r="C29" s="42" t="s">
        <v>375</v>
      </c>
    </row>
    <row r="30" spans="2:3" ht="15" customHeight="1">
      <c r="B30" s="154"/>
      <c r="C30" s="43" t="s">
        <v>376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634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198</v>
      </c>
      <c r="B2" s="130" t="s">
        <v>197</v>
      </c>
      <c r="C2" s="131" t="s">
        <v>196</v>
      </c>
      <c r="D2" s="130" t="s">
        <v>111</v>
      </c>
      <c r="E2" s="130" t="s">
        <v>199</v>
      </c>
      <c r="F2" s="132" t="s">
        <v>195</v>
      </c>
      <c r="G2" s="130" t="s">
        <v>194</v>
      </c>
      <c r="H2" s="133" t="s">
        <v>193</v>
      </c>
      <c r="I2" s="142" t="s">
        <v>201</v>
      </c>
      <c r="J2" s="92" t="s">
        <v>202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203</v>
      </c>
      <c r="D3" s="96">
        <v>1</v>
      </c>
      <c r="E3" s="96">
        <v>7</v>
      </c>
      <c r="F3" s="96">
        <v>4</v>
      </c>
      <c r="G3" s="96">
        <v>303020</v>
      </c>
      <c r="H3" s="98">
        <v>8.8145000000000001E-2</v>
      </c>
      <c r="I3" s="256">
        <v>0.1289696293500241</v>
      </c>
      <c r="J3" s="99">
        <f>IF(ISNUMBER($I3),(($I3-$I$23)*$I$27)+$I$23,"-     ")</f>
        <v>0.13226173382602224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203</v>
      </c>
      <c r="D4" s="103">
        <v>1</v>
      </c>
      <c r="E4" s="103">
        <v>19</v>
      </c>
      <c r="F4" s="103">
        <v>10</v>
      </c>
      <c r="G4" s="103">
        <v>303021</v>
      </c>
      <c r="H4" s="104">
        <v>8.5490999999999998E-2</v>
      </c>
      <c r="I4" s="257">
        <v>0.12007993849297859</v>
      </c>
      <c r="J4" s="105">
        <f t="shared" ref="J4:J21" si="0">IF(ISNUMBER($I4),(($I4-$I$23)*$I$27)+$I$23,"-     ")</f>
        <v>0.1317885611536839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203</v>
      </c>
      <c r="D5" s="103">
        <v>1</v>
      </c>
      <c r="E5" s="103">
        <v>6</v>
      </c>
      <c r="F5" s="103">
        <v>3</v>
      </c>
      <c r="G5" s="103">
        <v>303022</v>
      </c>
      <c r="H5" s="104">
        <v>8.2063999999999998E-2</v>
      </c>
      <c r="I5" s="257">
        <v>0.12131778732133626</v>
      </c>
      <c r="J5" s="105">
        <f t="shared" si="0"/>
        <v>0.13185444828603571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203</v>
      </c>
      <c r="D6" s="103">
        <v>1</v>
      </c>
      <c r="E6" s="103">
        <v>1</v>
      </c>
      <c r="F6" s="103">
        <v>1</v>
      </c>
      <c r="G6" s="103">
        <v>303023</v>
      </c>
      <c r="H6" s="104">
        <v>8.3469000000000002E-2</v>
      </c>
      <c r="I6" s="257">
        <v>0.12783973608705565</v>
      </c>
      <c r="J6" s="105">
        <f t="shared" si="0"/>
        <v>0.13220159285787236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203</v>
      </c>
      <c r="D7" s="103">
        <v>1</v>
      </c>
      <c r="E7" s="103">
        <v>18</v>
      </c>
      <c r="F7" s="103">
        <v>9</v>
      </c>
      <c r="G7" s="103">
        <v>303024</v>
      </c>
      <c r="H7" s="104">
        <v>8.6607000000000003E-2</v>
      </c>
      <c r="I7" s="257">
        <v>0.12032404486403354</v>
      </c>
      <c r="J7" s="105">
        <f t="shared" si="0"/>
        <v>0.13180155423362158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203</v>
      </c>
      <c r="D8" s="103">
        <v>1</v>
      </c>
      <c r="E8" s="103">
        <v>4</v>
      </c>
      <c r="F8" s="103">
        <v>2</v>
      </c>
      <c r="G8" s="103">
        <v>303025</v>
      </c>
      <c r="H8" s="104">
        <v>8.5489999999999997E-2</v>
      </c>
      <c r="I8" s="257">
        <v>0.12361268749628887</v>
      </c>
      <c r="J8" s="105">
        <f t="shared" si="0"/>
        <v>0.13197659922086508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203</v>
      </c>
      <c r="D9" s="103">
        <v>1</v>
      </c>
      <c r="E9" s="103">
        <v>14</v>
      </c>
      <c r="F9" s="103">
        <v>7</v>
      </c>
      <c r="G9" s="103">
        <v>303026</v>
      </c>
      <c r="H9" s="104">
        <v>8.5624000000000006E-2</v>
      </c>
      <c r="I9" s="257">
        <v>0.26163760107060613</v>
      </c>
      <c r="J9" s="105">
        <f t="shared" si="0"/>
        <v>0.13932326832955155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203</v>
      </c>
      <c r="D10" s="103">
        <v>1</v>
      </c>
      <c r="E10" s="103">
        <v>9</v>
      </c>
      <c r="F10" s="103">
        <v>5</v>
      </c>
      <c r="G10" s="103">
        <v>303027</v>
      </c>
      <c r="H10" s="104">
        <v>8.5594000000000003E-2</v>
      </c>
      <c r="I10" s="257">
        <v>0.13108817699367167</v>
      </c>
      <c r="J10" s="105">
        <f t="shared" si="0"/>
        <v>0.13237449802290388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203</v>
      </c>
      <c r="D11" s="103">
        <v>1</v>
      </c>
      <c r="E11" s="103">
        <v>20</v>
      </c>
      <c r="F11" s="103">
        <v>10</v>
      </c>
      <c r="G11" s="103">
        <v>303028</v>
      </c>
      <c r="H11" s="104">
        <v>8.6106000000000002E-2</v>
      </c>
      <c r="I11" s="257">
        <v>0.12774739483805883</v>
      </c>
      <c r="J11" s="105">
        <f t="shared" si="0"/>
        <v>0.13219667779881603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203</v>
      </c>
      <c r="D12" s="103">
        <v>1</v>
      </c>
      <c r="E12" s="103">
        <v>10</v>
      </c>
      <c r="F12" s="103">
        <v>5</v>
      </c>
      <c r="G12" s="103">
        <v>303029</v>
      </c>
      <c r="H12" s="104">
        <v>8.7644E-2</v>
      </c>
      <c r="I12" s="257">
        <v>0.12442537418792253</v>
      </c>
      <c r="J12" s="105">
        <f t="shared" si="0"/>
        <v>0.13201985619569556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203</v>
      </c>
      <c r="D13" s="103">
        <v>1</v>
      </c>
      <c r="E13" s="103">
        <v>2</v>
      </c>
      <c r="F13" s="103">
        <v>1</v>
      </c>
      <c r="G13" s="103">
        <v>303030</v>
      </c>
      <c r="H13" s="104">
        <v>8.3673999999999998E-2</v>
      </c>
      <c r="I13" s="257">
        <v>0.11956980655711408</v>
      </c>
      <c r="J13" s="105">
        <f t="shared" si="0"/>
        <v>0.13176140829817748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203</v>
      </c>
      <c r="D14" s="103">
        <v>1</v>
      </c>
      <c r="E14" s="103">
        <v>8</v>
      </c>
      <c r="F14" s="103">
        <v>4</v>
      </c>
      <c r="G14" s="103">
        <v>303031</v>
      </c>
      <c r="H14" s="104">
        <v>8.5643999999999998E-2</v>
      </c>
      <c r="I14" s="257">
        <v>0.13354173043410444</v>
      </c>
      <c r="J14" s="105">
        <f t="shared" si="0"/>
        <v>0.13250509361467461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203</v>
      </c>
      <c r="D15" s="103">
        <v>1</v>
      </c>
      <c r="E15" s="103">
        <v>16</v>
      </c>
      <c r="F15" s="103">
        <v>8</v>
      </c>
      <c r="G15" s="103">
        <v>303032</v>
      </c>
      <c r="H15" s="104">
        <v>8.3585999999999994E-2</v>
      </c>
      <c r="I15" s="257">
        <v>0.13915455486882722</v>
      </c>
      <c r="J15" s="105">
        <f t="shared" si="0"/>
        <v>0.13280384811354887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203</v>
      </c>
      <c r="D16" s="103">
        <v>1</v>
      </c>
      <c r="E16" s="103">
        <v>12</v>
      </c>
      <c r="F16" s="103">
        <v>6</v>
      </c>
      <c r="G16" s="103">
        <v>303033</v>
      </c>
      <c r="H16" s="104">
        <v>8.4668999999999994E-2</v>
      </c>
      <c r="I16" s="257">
        <v>0.12909533220077313</v>
      </c>
      <c r="J16" s="105">
        <f t="shared" si="0"/>
        <v>0.13226842462717225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203</v>
      </c>
      <c r="D17" s="103">
        <v>1</v>
      </c>
      <c r="E17" s="103">
        <v>5</v>
      </c>
      <c r="F17" s="103">
        <v>3</v>
      </c>
      <c r="G17" s="103">
        <v>303034</v>
      </c>
      <c r="H17" s="104">
        <v>8.3610000000000004E-2</v>
      </c>
      <c r="I17" s="257">
        <v>0.12105596948534127</v>
      </c>
      <c r="J17" s="105">
        <f t="shared" si="0"/>
        <v>0.13184051247576786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203</v>
      </c>
      <c r="D18" s="103">
        <v>1</v>
      </c>
      <c r="E18" s="103">
        <v>11</v>
      </c>
      <c r="F18" s="103">
        <v>6</v>
      </c>
      <c r="G18" s="103">
        <v>303035</v>
      </c>
      <c r="H18" s="104">
        <v>8.6735999999999994E-2</v>
      </c>
      <c r="I18" s="257">
        <v>0.12325309432112401</v>
      </c>
      <c r="J18" s="105">
        <f t="shared" si="0"/>
        <v>0.13195745911055262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203</v>
      </c>
      <c r="D19" s="103">
        <v>1</v>
      </c>
      <c r="E19" s="103">
        <v>13</v>
      </c>
      <c r="F19" s="103">
        <v>7</v>
      </c>
      <c r="G19" s="103">
        <v>303036</v>
      </c>
      <c r="H19" s="104">
        <v>8.5214999999999999E-2</v>
      </c>
      <c r="I19" s="257">
        <v>0.12896208753140595</v>
      </c>
      <c r="J19" s="105">
        <f t="shared" si="0"/>
        <v>0.13226133239671189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203</v>
      </c>
      <c r="D20" s="103">
        <v>1</v>
      </c>
      <c r="E20" s="103">
        <v>15</v>
      </c>
      <c r="F20" s="103">
        <v>8</v>
      </c>
      <c r="G20" s="103">
        <v>303037</v>
      </c>
      <c r="H20" s="104">
        <v>8.3909999999999998E-2</v>
      </c>
      <c r="I20" s="257">
        <v>0.11823698415934815</v>
      </c>
      <c r="J20" s="105">
        <f t="shared" si="0"/>
        <v>0.13169046599592593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203</v>
      </c>
      <c r="D21" s="103">
        <v>1</v>
      </c>
      <c r="E21" s="103">
        <v>17</v>
      </c>
      <c r="F21" s="103">
        <v>9</v>
      </c>
      <c r="G21" s="103">
        <v>303038</v>
      </c>
      <c r="H21" s="104">
        <v>8.3075999999999997E-2</v>
      </c>
      <c r="I21" s="257">
        <v>0.12524306709093502</v>
      </c>
      <c r="J21" s="105">
        <f t="shared" si="0"/>
        <v>0.13206337963675693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203</v>
      </c>
      <c r="D22" s="103">
        <v>1</v>
      </c>
      <c r="E22" s="103">
        <v>3</v>
      </c>
      <c r="F22" s="103">
        <v>2</v>
      </c>
      <c r="G22" s="103">
        <v>303039</v>
      </c>
      <c r="H22" s="104">
        <v>8.3521999999999999E-2</v>
      </c>
      <c r="I22" s="257">
        <v>0.12378129030687901</v>
      </c>
      <c r="J22" s="105">
        <f>IF(ISNUMBER($I22),(($I22-$I$23)*$I$27)+$I$23,"-     ")</f>
        <v>0.13198557346347187</v>
      </c>
      <c r="K22" s="106"/>
      <c r="L22" s="106"/>
      <c r="M22" s="106"/>
      <c r="N22" s="107"/>
    </row>
    <row r="23" spans="1:14" ht="18" customHeight="1">
      <c r="A23" s="138" t="s">
        <v>192</v>
      </c>
      <c r="B23" s="122"/>
      <c r="C23" s="123"/>
      <c r="D23" s="122"/>
      <c r="E23" s="122"/>
      <c r="F23" s="124"/>
      <c r="G23" s="122"/>
      <c r="H23" s="125">
        <f>AVERAGE(H$3:H$22)</f>
        <v>8.4993799999999994E-2</v>
      </c>
      <c r="I23" s="108">
        <f>AVERAGE(I$3:I$22)</f>
        <v>0.13244681438289141</v>
      </c>
      <c r="J23" s="109">
        <f>AVERAGE(J$3:J$22)</f>
        <v>0.13244681438289141</v>
      </c>
      <c r="K23" s="123"/>
      <c r="L23" s="123"/>
      <c r="M23" s="123"/>
      <c r="N23" s="126"/>
    </row>
    <row r="24" spans="1:14" ht="18" customHeight="1">
      <c r="A24" s="139" t="s">
        <v>191</v>
      </c>
      <c r="B24" s="121"/>
      <c r="C24" s="120"/>
      <c r="D24" s="121"/>
      <c r="E24" s="121"/>
      <c r="F24" s="121"/>
      <c r="G24" s="121"/>
      <c r="H24" s="127"/>
      <c r="I24" s="110">
        <f>MEDIAN(I$3:I$22)</f>
        <v>0.12483422063942878</v>
      </c>
      <c r="J24" s="111">
        <f>MEDIAN(J$3:J$22)</f>
        <v>0.13204161791622626</v>
      </c>
      <c r="K24" s="120"/>
      <c r="L24" s="120"/>
      <c r="M24" s="120"/>
      <c r="N24" s="128"/>
    </row>
    <row r="25" spans="1:14" ht="18" customHeight="1">
      <c r="A25" s="139" t="s">
        <v>190</v>
      </c>
      <c r="B25" s="121"/>
      <c r="C25" s="120"/>
      <c r="D25" s="121"/>
      <c r="E25" s="121"/>
      <c r="F25" s="121"/>
      <c r="G25" s="121"/>
      <c r="H25" s="127"/>
      <c r="I25" s="110">
        <f>STDEV(I$3:I$22)</f>
        <v>3.0858090806842806E-2</v>
      </c>
      <c r="J25" s="111">
        <f>STDEV(J$3:J$22)</f>
        <v>1.6424874076201429E-3</v>
      </c>
      <c r="K25" s="120"/>
      <c r="L25" s="120"/>
      <c r="M25" s="120"/>
      <c r="N25" s="128"/>
    </row>
    <row r="26" spans="1:14" ht="18" customHeight="1" thickBot="1">
      <c r="A26" s="139" t="s">
        <v>189</v>
      </c>
      <c r="B26" s="121"/>
      <c r="C26" s="120"/>
      <c r="D26" s="121"/>
      <c r="E26" s="121"/>
      <c r="F26" s="121"/>
      <c r="G26" s="121"/>
      <c r="H26" s="127"/>
      <c r="I26" s="258">
        <f>I25/I23</f>
        <v>0.23298477166566603</v>
      </c>
      <c r="J26" s="259">
        <f>J25/J23</f>
        <v>1.2401109194456462E-2</v>
      </c>
      <c r="K26" s="120"/>
      <c r="L26" s="120"/>
      <c r="M26" s="120"/>
      <c r="N26" s="128"/>
    </row>
    <row r="27" spans="1:14" ht="18" customHeight="1" thickBot="1">
      <c r="A27" s="140" t="s">
        <v>188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5.3227123411533961E-2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187</v>
      </c>
      <c r="B30" s="119" t="s">
        <v>200</v>
      </c>
      <c r="H30" s="117"/>
    </row>
    <row r="31" spans="1:14" ht="18" customHeight="1">
      <c r="A31" s="91" t="s">
        <v>186</v>
      </c>
      <c r="C31" s="121">
        <v>30</v>
      </c>
      <c r="D31" s="120" t="s">
        <v>185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2026-04-01 14:40.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30E4-AAC1-433C-AC4C-3DB7D0371E8F}">
  <sheetPr codeName="Sheet6"/>
  <dimension ref="A1:BN10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441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17" t="s">
        <v>223</v>
      </c>
      <c r="AC2" s="17" t="s">
        <v>223</v>
      </c>
      <c r="AD2" s="17" t="s">
        <v>223</v>
      </c>
      <c r="AE2" s="149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225</v>
      </c>
      <c r="E3" s="147" t="s">
        <v>226</v>
      </c>
      <c r="F3" s="148" t="s">
        <v>227</v>
      </c>
      <c r="G3" s="148" t="s">
        <v>228</v>
      </c>
      <c r="H3" s="148" t="s">
        <v>229</v>
      </c>
      <c r="I3" s="148" t="s">
        <v>230</v>
      </c>
      <c r="J3" s="148" t="s">
        <v>231</v>
      </c>
      <c r="K3" s="148" t="s">
        <v>232</v>
      </c>
      <c r="L3" s="148" t="s">
        <v>233</v>
      </c>
      <c r="M3" s="148" t="s">
        <v>234</v>
      </c>
      <c r="N3" s="148" t="s">
        <v>235</v>
      </c>
      <c r="O3" s="148" t="s">
        <v>236</v>
      </c>
      <c r="P3" s="148" t="s">
        <v>237</v>
      </c>
      <c r="Q3" s="148" t="s">
        <v>238</v>
      </c>
      <c r="R3" s="148" t="s">
        <v>239</v>
      </c>
      <c r="S3" s="148" t="s">
        <v>240</v>
      </c>
      <c r="T3" s="148" t="s">
        <v>241</v>
      </c>
      <c r="U3" s="148" t="s">
        <v>242</v>
      </c>
      <c r="V3" s="148" t="s">
        <v>243</v>
      </c>
      <c r="W3" s="148" t="s">
        <v>244</v>
      </c>
      <c r="X3" s="148" t="s">
        <v>245</v>
      </c>
      <c r="Y3" s="148" t="s">
        <v>246</v>
      </c>
      <c r="Z3" s="148" t="s">
        <v>247</v>
      </c>
      <c r="AA3" s="148" t="s">
        <v>248</v>
      </c>
      <c r="AB3" s="148" t="s">
        <v>249</v>
      </c>
      <c r="AC3" s="148" t="s">
        <v>250</v>
      </c>
      <c r="AD3" s="148" t="s">
        <v>251</v>
      </c>
      <c r="AE3" s="149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252</v>
      </c>
      <c r="I4" s="11" t="s">
        <v>252</v>
      </c>
      <c r="J4" s="11" t="s">
        <v>252</v>
      </c>
      <c r="K4" s="11" t="s">
        <v>254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254</v>
      </c>
      <c r="R4" s="11" t="s">
        <v>254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252</v>
      </c>
      <c r="X4" s="11" t="s">
        <v>254</v>
      </c>
      <c r="Y4" s="11" t="s">
        <v>252</v>
      </c>
      <c r="Z4" s="11" t="s">
        <v>252</v>
      </c>
      <c r="AA4" s="11" t="s">
        <v>254</v>
      </c>
      <c r="AB4" s="11" t="s">
        <v>252</v>
      </c>
      <c r="AC4" s="11" t="s">
        <v>252</v>
      </c>
      <c r="AD4" s="11" t="s">
        <v>252</v>
      </c>
      <c r="AE4" s="149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255</v>
      </c>
      <c r="E5" s="25" t="s">
        <v>256</v>
      </c>
      <c r="F5" s="25" t="s">
        <v>257</v>
      </c>
      <c r="G5" s="25" t="s">
        <v>256</v>
      </c>
      <c r="H5" s="25" t="s">
        <v>116</v>
      </c>
      <c r="I5" s="25" t="s">
        <v>116</v>
      </c>
      <c r="J5" s="25" t="s">
        <v>116</v>
      </c>
      <c r="K5" s="25" t="s">
        <v>256</v>
      </c>
      <c r="L5" s="25" t="s">
        <v>117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117</v>
      </c>
      <c r="R5" s="25" t="s">
        <v>116</v>
      </c>
      <c r="S5" s="25" t="s">
        <v>116</v>
      </c>
      <c r="T5" s="25" t="s">
        <v>116</v>
      </c>
      <c r="U5" s="25" t="s">
        <v>257</v>
      </c>
      <c r="V5" s="25" t="s">
        <v>116</v>
      </c>
      <c r="W5" s="25" t="s">
        <v>116</v>
      </c>
      <c r="X5" s="25" t="s">
        <v>116</v>
      </c>
      <c r="Y5" s="25" t="s">
        <v>116</v>
      </c>
      <c r="Z5" s="25" t="s">
        <v>256</v>
      </c>
      <c r="AA5" s="25" t="s">
        <v>117</v>
      </c>
      <c r="AB5" s="25" t="s">
        <v>116</v>
      </c>
      <c r="AC5" s="25" t="s">
        <v>256</v>
      </c>
      <c r="AD5" s="25" t="s">
        <v>256</v>
      </c>
      <c r="AE5" s="149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6">
        <v>0.12783973608705565</v>
      </c>
      <c r="E6" s="197">
        <v>0.12200000000000001</v>
      </c>
      <c r="F6" s="197">
        <v>0.11</v>
      </c>
      <c r="G6" s="197">
        <v>0.1181</v>
      </c>
      <c r="H6" s="197">
        <v>0.1106</v>
      </c>
      <c r="I6" s="197">
        <v>0.10400000000000001</v>
      </c>
      <c r="J6" s="197">
        <v>0.11600000000000001</v>
      </c>
      <c r="K6" s="197">
        <v>0.123</v>
      </c>
      <c r="L6" s="197">
        <v>0.13</v>
      </c>
      <c r="M6" s="197">
        <v>0.12200000000000001</v>
      </c>
      <c r="N6" s="197">
        <v>0.11600000000000001</v>
      </c>
      <c r="O6" s="197">
        <v>0.12200000000000001</v>
      </c>
      <c r="P6" s="197">
        <v>0.11899999999999999</v>
      </c>
      <c r="Q6" s="197">
        <v>0.11899999999999999</v>
      </c>
      <c r="R6" s="198">
        <v>9.8000000000000004E-2</v>
      </c>
      <c r="S6" s="197">
        <v>0.13</v>
      </c>
      <c r="T6" s="197">
        <v>0.12363666666666667</v>
      </c>
      <c r="U6" s="197">
        <v>0.11324830127548088</v>
      </c>
      <c r="V6" s="197">
        <v>0.1238712904301434</v>
      </c>
      <c r="W6" s="197">
        <v>0.128</v>
      </c>
      <c r="X6" s="197">
        <v>0.12100000000000001</v>
      </c>
      <c r="Y6" s="197">
        <v>0.13600000000000001</v>
      </c>
      <c r="Z6" s="197">
        <v>0.12</v>
      </c>
      <c r="AA6" s="197">
        <v>0.113</v>
      </c>
      <c r="AB6" s="197">
        <v>0.13</v>
      </c>
      <c r="AC6" s="197">
        <v>0.12</v>
      </c>
      <c r="AD6" s="198">
        <v>9.5000000000000001E-2</v>
      </c>
      <c r="AE6" s="199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0.11956980655711408</v>
      </c>
      <c r="E7" s="23">
        <v>0.12099999999999998</v>
      </c>
      <c r="F7" s="23">
        <v>0.12</v>
      </c>
      <c r="G7" s="23">
        <v>0.11739999999999999</v>
      </c>
      <c r="H7" s="23">
        <v>0.12180000000000002</v>
      </c>
      <c r="I7" s="23">
        <v>0.113</v>
      </c>
      <c r="J7" s="23">
        <v>0.11799999999999999</v>
      </c>
      <c r="K7" s="23">
        <v>0.126</v>
      </c>
      <c r="L7" s="23">
        <v>0.13</v>
      </c>
      <c r="M7" s="23">
        <v>0.123</v>
      </c>
      <c r="N7" s="23">
        <v>0.114</v>
      </c>
      <c r="O7" s="23">
        <v>0.12099999999999998</v>
      </c>
      <c r="P7" s="23">
        <v>0.12200000000000001</v>
      </c>
      <c r="Q7" s="23">
        <v>0.11899999999999999</v>
      </c>
      <c r="R7" s="203">
        <v>0.1</v>
      </c>
      <c r="S7" s="23">
        <v>0.128</v>
      </c>
      <c r="T7" s="23">
        <v>0.12181500000000001</v>
      </c>
      <c r="U7" s="23">
        <v>0.12534969300613899</v>
      </c>
      <c r="V7" s="23">
        <v>0.12179999999999996</v>
      </c>
      <c r="W7" s="23">
        <v>0.124</v>
      </c>
      <c r="X7" s="23">
        <v>0.11799999999999999</v>
      </c>
      <c r="Y7" s="23">
        <v>0.13400000000000001</v>
      </c>
      <c r="Z7" s="23">
        <v>0.11</v>
      </c>
      <c r="AA7" s="23">
        <v>0.113</v>
      </c>
      <c r="AB7" s="23">
        <v>0.13700000000000001</v>
      </c>
      <c r="AC7" s="23">
        <v>0.11</v>
      </c>
      <c r="AD7" s="203">
        <v>9.4E-2</v>
      </c>
      <c r="AE7" s="199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0.12378129030687901</v>
      </c>
      <c r="E8" s="23">
        <v>0.125</v>
      </c>
      <c r="F8" s="23">
        <v>0.12</v>
      </c>
      <c r="G8" s="23">
        <v>0.12209999999999999</v>
      </c>
      <c r="H8" s="23">
        <v>0.11219999999999999</v>
      </c>
      <c r="I8" s="23">
        <v>0.11600000000000001</v>
      </c>
      <c r="J8" s="23">
        <v>0.113</v>
      </c>
      <c r="K8" s="23">
        <v>0.12200000000000001</v>
      </c>
      <c r="L8" s="23">
        <v>0.12</v>
      </c>
      <c r="M8" s="23">
        <v>0.12200000000000001</v>
      </c>
      <c r="N8" s="23">
        <v>0.114</v>
      </c>
      <c r="O8" s="23">
        <v>0.12</v>
      </c>
      <c r="P8" s="23">
        <v>0.124</v>
      </c>
      <c r="Q8" s="23">
        <v>0.12099999999999998</v>
      </c>
      <c r="R8" s="203">
        <v>0.106</v>
      </c>
      <c r="S8" s="23">
        <v>0.13200000000000001</v>
      </c>
      <c r="T8" s="23">
        <v>0.12532428571428572</v>
      </c>
      <c r="U8" s="23">
        <v>0.12025120251202512</v>
      </c>
      <c r="V8" s="23">
        <v>0.12261691245012314</v>
      </c>
      <c r="W8" s="23">
        <v>0.128</v>
      </c>
      <c r="X8" s="23">
        <v>0.114</v>
      </c>
      <c r="Y8" s="23">
        <v>0.13900000000000001</v>
      </c>
      <c r="Z8" s="23">
        <v>0.11</v>
      </c>
      <c r="AA8" s="23">
        <v>0.112</v>
      </c>
      <c r="AB8" s="23">
        <v>0.13</v>
      </c>
      <c r="AC8" s="23">
        <v>0.12</v>
      </c>
      <c r="AD8" s="203">
        <v>9.5000000000000001E-2</v>
      </c>
      <c r="AE8" s="199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0.12361268749628887</v>
      </c>
      <c r="E9" s="23">
        <v>0.123</v>
      </c>
      <c r="F9" s="23">
        <v>0.12</v>
      </c>
      <c r="G9" s="23">
        <v>0.11930000000000002</v>
      </c>
      <c r="H9" s="23">
        <v>0.1174</v>
      </c>
      <c r="I9" s="23">
        <v>0.10100000000000001</v>
      </c>
      <c r="J9" s="23">
        <v>0.11700000000000001</v>
      </c>
      <c r="K9" s="23">
        <v>0.124</v>
      </c>
      <c r="L9" s="23">
        <v>0.12</v>
      </c>
      <c r="M9" s="23">
        <v>0.12200000000000001</v>
      </c>
      <c r="N9" s="23">
        <v>0.115</v>
      </c>
      <c r="O9" s="23">
        <v>0.12</v>
      </c>
      <c r="P9" s="23">
        <v>0.124</v>
      </c>
      <c r="Q9" s="23">
        <v>0.12</v>
      </c>
      <c r="R9" s="203">
        <v>0.10199999999999999</v>
      </c>
      <c r="S9" s="23">
        <v>0.123</v>
      </c>
      <c r="T9" s="23">
        <v>0.12332</v>
      </c>
      <c r="U9" s="23">
        <v>0.11450028625071564</v>
      </c>
      <c r="V9" s="23">
        <v>0.12425466355762822</v>
      </c>
      <c r="W9" s="23">
        <v>0.126</v>
      </c>
      <c r="X9" s="23">
        <v>0.11799999999999999</v>
      </c>
      <c r="Y9" s="23">
        <v>0.13200000000000001</v>
      </c>
      <c r="Z9" s="23">
        <v>0.11</v>
      </c>
      <c r="AA9" s="23">
        <v>0.11600000000000001</v>
      </c>
      <c r="AB9" s="23">
        <v>0.127</v>
      </c>
      <c r="AC9" s="204">
        <v>0.1</v>
      </c>
      <c r="AD9" s="203">
        <v>9.9000000000000005E-2</v>
      </c>
      <c r="AE9" s="199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0.12060636490143593</v>
      </c>
      <c r="BN9" s="27"/>
    </row>
    <row r="10" spans="1:66">
      <c r="A10" s="29"/>
      <c r="B10" s="19">
        <v>1</v>
      </c>
      <c r="C10" s="9">
        <v>5</v>
      </c>
      <c r="D10" s="202">
        <v>0.12105596948534127</v>
      </c>
      <c r="E10" s="23">
        <v>0.127</v>
      </c>
      <c r="F10" s="23">
        <v>0.12</v>
      </c>
      <c r="G10" s="23">
        <v>0.1198</v>
      </c>
      <c r="H10" s="23">
        <v>0.1114</v>
      </c>
      <c r="I10" s="23">
        <v>0.109</v>
      </c>
      <c r="J10" s="23">
        <v>0.11700000000000001</v>
      </c>
      <c r="K10" s="23">
        <v>0.127</v>
      </c>
      <c r="L10" s="23">
        <v>0.12</v>
      </c>
      <c r="M10" s="23">
        <v>0.12099999999999998</v>
      </c>
      <c r="N10" s="23">
        <v>0.113</v>
      </c>
      <c r="O10" s="23">
        <v>0.12200000000000001</v>
      </c>
      <c r="P10" s="23">
        <v>0.123</v>
      </c>
      <c r="Q10" s="23">
        <v>0.12</v>
      </c>
      <c r="R10" s="203">
        <v>8.6999999999999994E-2</v>
      </c>
      <c r="S10" s="23">
        <v>0.124</v>
      </c>
      <c r="T10" s="23">
        <v>0.12487142857142859</v>
      </c>
      <c r="U10" s="23">
        <v>0.12275092063190499</v>
      </c>
      <c r="V10" s="23">
        <v>0.1218812541694463</v>
      </c>
      <c r="W10" s="23">
        <v>0.125</v>
      </c>
      <c r="X10" s="23">
        <v>0.11</v>
      </c>
      <c r="Y10" s="23">
        <v>0.13800000000000001</v>
      </c>
      <c r="Z10" s="23">
        <v>0.12</v>
      </c>
      <c r="AA10" s="23">
        <v>0.114</v>
      </c>
      <c r="AB10" s="23">
        <v>0.123</v>
      </c>
      <c r="AC10" s="204">
        <v>0.1</v>
      </c>
      <c r="AD10" s="203">
        <v>0.10199999999999999</v>
      </c>
      <c r="AE10" s="199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</v>
      </c>
    </row>
    <row r="11" spans="1:66">
      <c r="A11" s="29"/>
      <c r="B11" s="19">
        <v>1</v>
      </c>
      <c r="C11" s="9">
        <v>6</v>
      </c>
      <c r="D11" s="202">
        <v>0.12131778732133626</v>
      </c>
      <c r="E11" s="23">
        <v>0.125</v>
      </c>
      <c r="F11" s="23">
        <v>0.12</v>
      </c>
      <c r="G11" s="23">
        <v>0.1171</v>
      </c>
      <c r="H11" s="23">
        <v>0.12420000000000002</v>
      </c>
      <c r="I11" s="23">
        <v>0.11799999999999999</v>
      </c>
      <c r="J11" s="23">
        <v>0.11700000000000001</v>
      </c>
      <c r="K11" s="23">
        <v>0.124</v>
      </c>
      <c r="L11" s="23">
        <v>0.12</v>
      </c>
      <c r="M11" s="23">
        <v>0.12099999999999998</v>
      </c>
      <c r="N11" s="23">
        <v>0.11700000000000001</v>
      </c>
      <c r="O11" s="23">
        <v>0.12099999999999998</v>
      </c>
      <c r="P11" s="23">
        <v>0.11799999999999999</v>
      </c>
      <c r="Q11" s="23">
        <v>0.11700000000000001</v>
      </c>
      <c r="R11" s="203">
        <v>9.4E-2</v>
      </c>
      <c r="S11" s="23">
        <v>0.129</v>
      </c>
      <c r="T11" s="23">
        <v>0.12474399999999999</v>
      </c>
      <c r="U11" s="23">
        <v>0.11775235504710092</v>
      </c>
      <c r="V11" s="23">
        <v>0.124928285523682</v>
      </c>
      <c r="W11" s="23">
        <v>0.126</v>
      </c>
      <c r="X11" s="23">
        <v>0.12100000000000001</v>
      </c>
      <c r="Y11" s="23">
        <v>0.126</v>
      </c>
      <c r="Z11" s="23">
        <v>0.12</v>
      </c>
      <c r="AA11" s="23">
        <v>0.114</v>
      </c>
      <c r="AB11" s="23">
        <v>0.13</v>
      </c>
      <c r="AC11" s="23">
        <v>0.11</v>
      </c>
      <c r="AD11" s="203">
        <v>0.1</v>
      </c>
      <c r="AE11" s="199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19"/>
      <c r="C12" s="9">
        <v>7</v>
      </c>
      <c r="D12" s="202">
        <v>0.1289696293500241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199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19"/>
      <c r="C13" s="9">
        <v>8</v>
      </c>
      <c r="D13" s="202">
        <v>0.13354173043410444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199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19"/>
      <c r="C14" s="9">
        <v>9</v>
      </c>
      <c r="D14" s="202">
        <v>0.13108817699367167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99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19"/>
      <c r="C15" s="9">
        <v>10</v>
      </c>
      <c r="D15" s="202">
        <v>0.12442537418792253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199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56"/>
    </row>
    <row r="16" spans="1:66">
      <c r="A16" s="29"/>
      <c r="B16" s="19"/>
      <c r="C16" s="9">
        <v>11</v>
      </c>
      <c r="D16" s="202">
        <v>0.12325309432112401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99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56"/>
    </row>
    <row r="17" spans="1:65">
      <c r="A17" s="29"/>
      <c r="B17" s="19"/>
      <c r="C17" s="9">
        <v>12</v>
      </c>
      <c r="D17" s="202">
        <v>0.12909533220077313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199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56"/>
    </row>
    <row r="18" spans="1:65">
      <c r="A18" s="29"/>
      <c r="B18" s="19"/>
      <c r="C18" s="9">
        <v>13</v>
      </c>
      <c r="D18" s="202">
        <v>0.12896208753140595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99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56"/>
    </row>
    <row r="19" spans="1:65">
      <c r="A19" s="29"/>
      <c r="B19" s="19"/>
      <c r="C19" s="9">
        <v>14</v>
      </c>
      <c r="D19" s="202">
        <v>0.26163760107060613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199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56"/>
    </row>
    <row r="20" spans="1:65">
      <c r="A20" s="29"/>
      <c r="B20" s="19"/>
      <c r="C20" s="9">
        <v>15</v>
      </c>
      <c r="D20" s="202">
        <v>0.11823698415934815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99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56"/>
    </row>
    <row r="21" spans="1:65">
      <c r="A21" s="29"/>
      <c r="B21" s="19"/>
      <c r="C21" s="9">
        <v>16</v>
      </c>
      <c r="D21" s="202">
        <v>0.13915455486882722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199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56"/>
    </row>
    <row r="22" spans="1:65">
      <c r="A22" s="29"/>
      <c r="B22" s="19"/>
      <c r="C22" s="9">
        <v>17</v>
      </c>
      <c r="D22" s="202">
        <v>0.12524306709093502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99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56"/>
    </row>
    <row r="23" spans="1:65">
      <c r="A23" s="29"/>
      <c r="B23" s="19"/>
      <c r="C23" s="9">
        <v>18</v>
      </c>
      <c r="D23" s="202">
        <v>0.12032404486403354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199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56"/>
    </row>
    <row r="24" spans="1:65">
      <c r="A24" s="29"/>
      <c r="B24" s="19"/>
      <c r="C24" s="9">
        <v>19</v>
      </c>
      <c r="D24" s="202">
        <v>0.12007993849297859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99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56"/>
    </row>
    <row r="25" spans="1:65">
      <c r="A25" s="29"/>
      <c r="B25" s="19"/>
      <c r="C25" s="9">
        <v>20</v>
      </c>
      <c r="D25" s="202">
        <v>0.12774739483805883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199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56"/>
    </row>
    <row r="26" spans="1:65">
      <c r="A26" s="29"/>
      <c r="B26" s="20" t="s">
        <v>258</v>
      </c>
      <c r="C26" s="12"/>
      <c r="D26" s="205">
        <v>0.13244681438289141</v>
      </c>
      <c r="E26" s="205">
        <v>0.12383333333333334</v>
      </c>
      <c r="F26" s="205">
        <v>0.11833333333333333</v>
      </c>
      <c r="G26" s="205">
        <v>0.11896666666666667</v>
      </c>
      <c r="H26" s="205">
        <v>0.11626666666666667</v>
      </c>
      <c r="I26" s="205">
        <v>0.11016666666666668</v>
      </c>
      <c r="J26" s="205">
        <v>0.11633333333333333</v>
      </c>
      <c r="K26" s="205">
        <v>0.12433333333333334</v>
      </c>
      <c r="L26" s="205">
        <v>0.12333333333333334</v>
      </c>
      <c r="M26" s="205">
        <v>0.12183333333333334</v>
      </c>
      <c r="N26" s="205">
        <v>0.11483333333333334</v>
      </c>
      <c r="O26" s="205">
        <v>0.121</v>
      </c>
      <c r="P26" s="205">
        <v>0.12166666666666666</v>
      </c>
      <c r="Q26" s="205">
        <v>0.11933333333333333</v>
      </c>
      <c r="R26" s="205">
        <v>9.7833333333333328E-2</v>
      </c>
      <c r="S26" s="205">
        <v>0.12766666666666668</v>
      </c>
      <c r="T26" s="205">
        <v>0.12395189682539683</v>
      </c>
      <c r="U26" s="205">
        <v>0.11897545978722775</v>
      </c>
      <c r="V26" s="205">
        <v>0.12322540102183716</v>
      </c>
      <c r="W26" s="205">
        <v>0.12616666666666668</v>
      </c>
      <c r="X26" s="205">
        <v>0.11699999999999999</v>
      </c>
      <c r="Y26" s="205">
        <v>0.13416666666666668</v>
      </c>
      <c r="Z26" s="205">
        <v>0.11499999999999999</v>
      </c>
      <c r="AA26" s="205">
        <v>0.11366666666666668</v>
      </c>
      <c r="AB26" s="205">
        <v>0.1295</v>
      </c>
      <c r="AC26" s="205">
        <v>0.10999999999999999</v>
      </c>
      <c r="AD26" s="205">
        <v>9.7499999999999989E-2</v>
      </c>
      <c r="AE26" s="199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56"/>
    </row>
    <row r="27" spans="1:65">
      <c r="A27" s="29"/>
      <c r="B27" s="3" t="s">
        <v>259</v>
      </c>
      <c r="C27" s="28"/>
      <c r="D27" s="23">
        <v>0.12483422063942878</v>
      </c>
      <c r="E27" s="23">
        <v>0.124</v>
      </c>
      <c r="F27" s="23">
        <v>0.12</v>
      </c>
      <c r="G27" s="23">
        <v>0.1187</v>
      </c>
      <c r="H27" s="23">
        <v>0.1148</v>
      </c>
      <c r="I27" s="23">
        <v>0.111</v>
      </c>
      <c r="J27" s="23">
        <v>0.11700000000000001</v>
      </c>
      <c r="K27" s="23">
        <v>0.124</v>
      </c>
      <c r="L27" s="23">
        <v>0.12</v>
      </c>
      <c r="M27" s="23">
        <v>0.12200000000000001</v>
      </c>
      <c r="N27" s="23">
        <v>0.1145</v>
      </c>
      <c r="O27" s="23">
        <v>0.12099999999999998</v>
      </c>
      <c r="P27" s="23">
        <v>0.1225</v>
      </c>
      <c r="Q27" s="23">
        <v>0.1195</v>
      </c>
      <c r="R27" s="23">
        <v>9.9000000000000005E-2</v>
      </c>
      <c r="S27" s="23">
        <v>0.1285</v>
      </c>
      <c r="T27" s="23">
        <v>0.12419033333333333</v>
      </c>
      <c r="U27" s="23">
        <v>0.11900177877956303</v>
      </c>
      <c r="V27" s="23">
        <v>0.12324410144013327</v>
      </c>
      <c r="W27" s="23">
        <v>0.126</v>
      </c>
      <c r="X27" s="23">
        <v>0.11799999999999999</v>
      </c>
      <c r="Y27" s="23">
        <v>0.13500000000000001</v>
      </c>
      <c r="Z27" s="23">
        <v>0.11499999999999999</v>
      </c>
      <c r="AA27" s="23">
        <v>0.1135</v>
      </c>
      <c r="AB27" s="23">
        <v>0.13</v>
      </c>
      <c r="AC27" s="23">
        <v>0.11</v>
      </c>
      <c r="AD27" s="23">
        <v>9.7000000000000003E-2</v>
      </c>
      <c r="AE27" s="199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56"/>
    </row>
    <row r="28" spans="1:65">
      <c r="A28" s="29"/>
      <c r="B28" s="3" t="s">
        <v>260</v>
      </c>
      <c r="C28" s="28"/>
      <c r="D28" s="23">
        <v>3.0858090806842899E-2</v>
      </c>
      <c r="E28" s="23">
        <v>2.2286019533929069E-3</v>
      </c>
      <c r="F28" s="23">
        <v>4.0824829046386272E-3</v>
      </c>
      <c r="G28" s="23">
        <v>1.8608241901551751E-3</v>
      </c>
      <c r="H28" s="23">
        <v>5.7822717565561357E-3</v>
      </c>
      <c r="I28" s="23">
        <v>6.7354782062349974E-3</v>
      </c>
      <c r="J28" s="23">
        <v>1.7511900715418253E-3</v>
      </c>
      <c r="K28" s="23">
        <v>1.8618986725025236E-3</v>
      </c>
      <c r="L28" s="23">
        <v>5.1639777949432268E-3</v>
      </c>
      <c r="M28" s="23">
        <v>7.5277265270908965E-4</v>
      </c>
      <c r="N28" s="23">
        <v>1.4719601443879758E-3</v>
      </c>
      <c r="O28" s="23">
        <v>8.9442719099992296E-4</v>
      </c>
      <c r="P28" s="23">
        <v>2.5819888974716139E-3</v>
      </c>
      <c r="Q28" s="23">
        <v>1.3662601021279396E-3</v>
      </c>
      <c r="R28" s="23">
        <v>6.6458006791256293E-3</v>
      </c>
      <c r="S28" s="23">
        <v>3.5023801430836554E-3</v>
      </c>
      <c r="T28" s="23">
        <v>1.2977988308542254E-3</v>
      </c>
      <c r="U28" s="23">
        <v>4.7082052042053037E-3</v>
      </c>
      <c r="V28" s="23">
        <v>1.3103531812242023E-3</v>
      </c>
      <c r="W28" s="23">
        <v>1.6020819787597234E-3</v>
      </c>
      <c r="X28" s="23">
        <v>4.2895221179054454E-3</v>
      </c>
      <c r="Y28" s="23">
        <v>4.7504385762439563E-3</v>
      </c>
      <c r="Z28" s="23">
        <v>5.4772255750516587E-3</v>
      </c>
      <c r="AA28" s="23">
        <v>1.3662601021279476E-3</v>
      </c>
      <c r="AB28" s="23">
        <v>4.5934736311423448E-3</v>
      </c>
      <c r="AC28" s="23">
        <v>8.9442719099991543E-3</v>
      </c>
      <c r="AD28" s="23">
        <v>3.2710854467592242E-3</v>
      </c>
      <c r="AE28" s="199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29"/>
      <c r="B29" s="3" t="s">
        <v>86</v>
      </c>
      <c r="C29" s="28"/>
      <c r="D29" s="13">
        <v>0.23298477166566672</v>
      </c>
      <c r="E29" s="13">
        <v>1.7996785626322263E-2</v>
      </c>
      <c r="F29" s="13">
        <v>3.4499855532157411E-2</v>
      </c>
      <c r="G29" s="13">
        <v>1.5641559457734731E-2</v>
      </c>
      <c r="H29" s="13">
        <v>4.9732841942856668E-2</v>
      </c>
      <c r="I29" s="13">
        <v>6.1138985230574858E-2</v>
      </c>
      <c r="J29" s="13">
        <v>1.5053209784027152E-2</v>
      </c>
      <c r="K29" s="13">
        <v>1.4975056347205282E-2</v>
      </c>
      <c r="L29" s="13">
        <v>4.1870090229269408E-2</v>
      </c>
      <c r="M29" s="13">
        <v>6.178708503768178E-3</v>
      </c>
      <c r="N29" s="13">
        <v>1.2818230575221849E-2</v>
      </c>
      <c r="O29" s="13">
        <v>7.391960256197711E-3</v>
      </c>
      <c r="P29" s="13">
        <v>2.1221826554561212E-2</v>
      </c>
      <c r="Q29" s="13">
        <v>1.144910700107212E-2</v>
      </c>
      <c r="R29" s="13">
        <v>6.79298195481325E-2</v>
      </c>
      <c r="S29" s="13">
        <v>2.7433787021542991E-2</v>
      </c>
      <c r="T29" s="13">
        <v>1.0470181288813614E-2</v>
      </c>
      <c r="U29" s="13">
        <v>3.9572910351641601E-2</v>
      </c>
      <c r="V29" s="13">
        <v>1.063379116933846E-2</v>
      </c>
      <c r="W29" s="13">
        <v>1.2698139858069141E-2</v>
      </c>
      <c r="X29" s="13">
        <v>3.6662582204320046E-2</v>
      </c>
      <c r="Y29" s="13">
        <v>3.5406995599333829E-2</v>
      </c>
      <c r="Z29" s="13">
        <v>4.7628048478710078E-2</v>
      </c>
      <c r="AA29" s="13">
        <v>1.2019883596433556E-2</v>
      </c>
      <c r="AB29" s="13">
        <v>3.5470838850520034E-2</v>
      </c>
      <c r="AC29" s="13">
        <v>8.1311562818174143E-2</v>
      </c>
      <c r="AD29" s="13">
        <v>3.3549594325735635E-2</v>
      </c>
      <c r="AE29" s="149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261</v>
      </c>
      <c r="C30" s="28"/>
      <c r="D30" s="13">
        <v>9.8174333428687088E-2</v>
      </c>
      <c r="E30" s="13">
        <v>2.6756203410446933E-2</v>
      </c>
      <c r="F30" s="13">
        <v>-1.8846696606437008E-2</v>
      </c>
      <c r="G30" s="13">
        <v>-1.3595453574189786E-2</v>
      </c>
      <c r="H30" s="13">
        <v>-3.5982331764296438E-2</v>
      </c>
      <c r="I30" s="13">
        <v>-8.656009360120398E-2</v>
      </c>
      <c r="J30" s="13">
        <v>-3.542956933984942E-2</v>
      </c>
      <c r="K30" s="13">
        <v>3.0901921593800008E-2</v>
      </c>
      <c r="L30" s="13">
        <v>2.2610485227093857E-2</v>
      </c>
      <c r="M30" s="13">
        <v>1.0173330677034631E-2</v>
      </c>
      <c r="N30" s="13">
        <v>-4.7866723889908536E-2</v>
      </c>
      <c r="O30" s="13">
        <v>3.263800371446024E-3</v>
      </c>
      <c r="P30" s="13">
        <v>8.7914246159168652E-3</v>
      </c>
      <c r="Q30" s="13">
        <v>-1.0555260239730857E-2</v>
      </c>
      <c r="R30" s="13">
        <v>-0.18882114212391354</v>
      </c>
      <c r="S30" s="13">
        <v>5.8540042816153992E-2</v>
      </c>
      <c r="T30" s="13">
        <v>2.7739265060305884E-2</v>
      </c>
      <c r="U30" s="13">
        <v>-1.3522545974592792E-2</v>
      </c>
      <c r="V30" s="13">
        <v>2.171557133441171E-2</v>
      </c>
      <c r="W30" s="13">
        <v>4.6102888266094766E-2</v>
      </c>
      <c r="X30" s="13">
        <v>-2.990194509537869E-2</v>
      </c>
      <c r="Y30" s="13">
        <v>0.11243437919974397</v>
      </c>
      <c r="Z30" s="13">
        <v>-4.6484817828790992E-2</v>
      </c>
      <c r="AA30" s="13">
        <v>-5.7540066317732341E-2</v>
      </c>
      <c r="AB30" s="13">
        <v>7.3741009488448528E-2</v>
      </c>
      <c r="AC30" s="13">
        <v>-8.7941999662321857E-2</v>
      </c>
      <c r="AD30" s="13">
        <v>-0.19158495424614896</v>
      </c>
      <c r="AE30" s="149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262</v>
      </c>
      <c r="C31" s="46"/>
      <c r="D31" s="44" t="s">
        <v>263</v>
      </c>
      <c r="E31" s="44">
        <v>0.74</v>
      </c>
      <c r="F31" s="44">
        <v>0.13</v>
      </c>
      <c r="G31" s="44">
        <v>0.03</v>
      </c>
      <c r="H31" s="44">
        <v>0.46</v>
      </c>
      <c r="I31" s="44">
        <v>1.43</v>
      </c>
      <c r="J31" s="44">
        <v>0.45</v>
      </c>
      <c r="K31" s="44">
        <v>0.82</v>
      </c>
      <c r="L31" s="44">
        <v>0.66</v>
      </c>
      <c r="M31" s="44">
        <v>0.43</v>
      </c>
      <c r="N31" s="44">
        <v>0.69</v>
      </c>
      <c r="O31" s="44">
        <v>0.28999999999999998</v>
      </c>
      <c r="P31" s="44">
        <v>0.4</v>
      </c>
      <c r="Q31" s="44">
        <v>0.03</v>
      </c>
      <c r="R31" s="44">
        <v>3.38</v>
      </c>
      <c r="S31" s="44">
        <v>1.35</v>
      </c>
      <c r="T31" s="44">
        <v>0.76</v>
      </c>
      <c r="U31" s="44">
        <v>0.03</v>
      </c>
      <c r="V31" s="44">
        <v>0.65</v>
      </c>
      <c r="W31" s="44">
        <v>1.1100000000000001</v>
      </c>
      <c r="X31" s="44">
        <v>0.34</v>
      </c>
      <c r="Y31" s="44">
        <v>2.38</v>
      </c>
      <c r="Z31" s="44">
        <v>0.66</v>
      </c>
      <c r="AA31" s="44">
        <v>0.87</v>
      </c>
      <c r="AB31" s="44">
        <v>1.64</v>
      </c>
      <c r="AC31" s="44">
        <v>1.45</v>
      </c>
      <c r="AD31" s="44">
        <v>3.44</v>
      </c>
      <c r="AE31" s="149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17" priority="3">
      <formula>AND($B6&lt;&gt;$B5,NOT(ISBLANK(INDIRECT(Anlyt_LabRefThisCol))))</formula>
    </cfRule>
  </conditionalFormatting>
  <conditionalFormatting sqref="C2:AD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06BF-6B39-4914-8534-A8FEED06C707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442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4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225</v>
      </c>
      <c r="E3" s="147" t="s">
        <v>226</v>
      </c>
      <c r="F3" s="148" t="s">
        <v>227</v>
      </c>
      <c r="G3" s="148" t="s">
        <v>229</v>
      </c>
      <c r="H3" s="148" t="s">
        <v>230</v>
      </c>
      <c r="I3" s="148" t="s">
        <v>231</v>
      </c>
      <c r="J3" s="148" t="s">
        <v>232</v>
      </c>
      <c r="K3" s="148" t="s">
        <v>234</v>
      </c>
      <c r="L3" s="148" t="s">
        <v>235</v>
      </c>
      <c r="M3" s="148" t="s">
        <v>236</v>
      </c>
      <c r="N3" s="148" t="s">
        <v>237</v>
      </c>
      <c r="O3" s="148" t="s">
        <v>264</v>
      </c>
      <c r="P3" s="148" t="s">
        <v>238</v>
      </c>
      <c r="Q3" s="148" t="s">
        <v>240</v>
      </c>
      <c r="R3" s="148" t="s">
        <v>242</v>
      </c>
      <c r="S3" s="148" t="s">
        <v>247</v>
      </c>
      <c r="T3" s="148" t="s">
        <v>250</v>
      </c>
      <c r="U3" s="149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265</v>
      </c>
      <c r="F4" s="11" t="s">
        <v>265</v>
      </c>
      <c r="G4" s="11" t="s">
        <v>265</v>
      </c>
      <c r="H4" s="11" t="s">
        <v>266</v>
      </c>
      <c r="I4" s="11" t="s">
        <v>266</v>
      </c>
      <c r="J4" s="11" t="s">
        <v>266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266</v>
      </c>
      <c r="R4" s="11" t="s">
        <v>265</v>
      </c>
      <c r="S4" s="11" t="s">
        <v>265</v>
      </c>
      <c r="T4" s="11" t="s">
        <v>265</v>
      </c>
      <c r="U4" s="149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255</v>
      </c>
      <c r="E5" s="25" t="s">
        <v>116</v>
      </c>
      <c r="F5" s="25" t="s">
        <v>116</v>
      </c>
      <c r="G5" s="25" t="s">
        <v>116</v>
      </c>
      <c r="H5" s="25" t="s">
        <v>116</v>
      </c>
      <c r="I5" s="25" t="s">
        <v>267</v>
      </c>
      <c r="J5" s="25" t="s">
        <v>117</v>
      </c>
      <c r="K5" s="25" t="s">
        <v>117</v>
      </c>
      <c r="L5" s="25" t="s">
        <v>117</v>
      </c>
      <c r="M5" s="25" t="s">
        <v>117</v>
      </c>
      <c r="N5" s="25" t="s">
        <v>117</v>
      </c>
      <c r="O5" s="25" t="s">
        <v>117</v>
      </c>
      <c r="P5" s="25" t="s">
        <v>117</v>
      </c>
      <c r="Q5" s="25" t="s">
        <v>116</v>
      </c>
      <c r="R5" s="25" t="s">
        <v>116</v>
      </c>
      <c r="S5" s="25" t="s">
        <v>256</v>
      </c>
      <c r="T5" s="25" t="s">
        <v>256</v>
      </c>
      <c r="U5" s="14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6">
        <v>0.12783973608705565</v>
      </c>
      <c r="E6" s="197">
        <v>0.12</v>
      </c>
      <c r="F6" s="197">
        <v>0.11</v>
      </c>
      <c r="G6" s="197">
        <v>0.11</v>
      </c>
      <c r="H6" s="197">
        <v>0.11499999999999999</v>
      </c>
      <c r="I6" s="197">
        <v>0.11609999999999999</v>
      </c>
      <c r="J6" s="197">
        <v>0.114</v>
      </c>
      <c r="K6" s="197">
        <v>0.129</v>
      </c>
      <c r="L6" s="197">
        <v>0.125</v>
      </c>
      <c r="M6" s="197">
        <v>0.13</v>
      </c>
      <c r="N6" s="197">
        <v>0.127</v>
      </c>
      <c r="O6" s="197">
        <v>0.127</v>
      </c>
      <c r="P6" s="197">
        <v>0.128</v>
      </c>
      <c r="Q6" s="197">
        <v>0.11859999999999998</v>
      </c>
      <c r="R6" s="197">
        <v>0.11211581826272607</v>
      </c>
      <c r="S6" s="197">
        <v>0.1</v>
      </c>
      <c r="T6" s="206">
        <v>0.08</v>
      </c>
      <c r="U6" s="199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0.11956980655711408</v>
      </c>
      <c r="E7" s="23">
        <v>0.12</v>
      </c>
      <c r="F7" s="23">
        <v>0.11</v>
      </c>
      <c r="G7" s="23">
        <v>0.12</v>
      </c>
      <c r="H7" s="23">
        <v>0.11899999999999999</v>
      </c>
      <c r="I7" s="23">
        <v>0.12</v>
      </c>
      <c r="J7" s="23">
        <v>0.11499999999999999</v>
      </c>
      <c r="K7" s="23">
        <v>0.128</v>
      </c>
      <c r="L7" s="23">
        <v>0.11899999999999999</v>
      </c>
      <c r="M7" s="23">
        <v>0.128</v>
      </c>
      <c r="N7" s="23">
        <v>0.127</v>
      </c>
      <c r="O7" s="23">
        <v>0.129</v>
      </c>
      <c r="P7" s="23">
        <v>0.125</v>
      </c>
      <c r="Q7" s="23">
        <v>0.1157</v>
      </c>
      <c r="R7" s="23">
        <v>0.12409619607607758</v>
      </c>
      <c r="S7" s="23">
        <v>0.1</v>
      </c>
      <c r="T7" s="23">
        <v>0.13</v>
      </c>
      <c r="U7" s="199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0.12378129030687901</v>
      </c>
      <c r="E8" s="23">
        <v>0.12</v>
      </c>
      <c r="F8" s="23">
        <v>0.11</v>
      </c>
      <c r="G8" s="23">
        <v>0.11</v>
      </c>
      <c r="H8" s="23">
        <v>0.11899999999999999</v>
      </c>
      <c r="I8" s="23">
        <v>0.1181</v>
      </c>
      <c r="J8" s="23">
        <v>0.12200000000000001</v>
      </c>
      <c r="K8" s="23">
        <v>0.127</v>
      </c>
      <c r="L8" s="23">
        <v>0.11700000000000001</v>
      </c>
      <c r="M8" s="23">
        <v>0.128</v>
      </c>
      <c r="N8" s="23">
        <v>0.123</v>
      </c>
      <c r="O8" s="23">
        <v>0.124</v>
      </c>
      <c r="P8" s="23">
        <v>0.125</v>
      </c>
      <c r="Q8" s="23">
        <v>0.1173</v>
      </c>
      <c r="R8" s="23">
        <v>0.11904869048690486</v>
      </c>
      <c r="S8" s="23">
        <v>0.1</v>
      </c>
      <c r="T8" s="23">
        <v>0.12</v>
      </c>
      <c r="U8" s="199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0.12361268749628887</v>
      </c>
      <c r="E9" s="23">
        <v>0.12</v>
      </c>
      <c r="F9" s="23">
        <v>0.11</v>
      </c>
      <c r="G9" s="23">
        <v>0.12</v>
      </c>
      <c r="H9" s="23">
        <v>0.11499999999999999</v>
      </c>
      <c r="I9" s="23">
        <v>0.12029999999999999</v>
      </c>
      <c r="J9" s="23">
        <v>0.11600000000000001</v>
      </c>
      <c r="K9" s="23">
        <v>0.125</v>
      </c>
      <c r="L9" s="23">
        <v>0.11899999999999999</v>
      </c>
      <c r="M9" s="23">
        <v>0.13200000000000001</v>
      </c>
      <c r="N9" s="23">
        <v>0.124</v>
      </c>
      <c r="O9" s="23">
        <v>0.126</v>
      </c>
      <c r="P9" s="23">
        <v>0.124</v>
      </c>
      <c r="Q9" s="23">
        <v>0.11829999999999999</v>
      </c>
      <c r="R9" s="23">
        <v>0.11335528338820848</v>
      </c>
      <c r="S9" s="23">
        <v>0.1</v>
      </c>
      <c r="T9" s="23">
        <v>0.1</v>
      </c>
      <c r="U9" s="199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0.11847410657433471</v>
      </c>
      <c r="BN9" s="27"/>
    </row>
    <row r="10" spans="1:66">
      <c r="A10" s="29"/>
      <c r="B10" s="19">
        <v>1</v>
      </c>
      <c r="C10" s="9">
        <v>5</v>
      </c>
      <c r="D10" s="202">
        <v>0.12105596948534127</v>
      </c>
      <c r="E10" s="23">
        <v>0.13</v>
      </c>
      <c r="F10" s="23">
        <v>0.11</v>
      </c>
      <c r="G10" s="23">
        <v>0.11</v>
      </c>
      <c r="H10" s="23">
        <v>0.11700000000000001</v>
      </c>
      <c r="I10" s="23">
        <v>0.11700000000000001</v>
      </c>
      <c r="J10" s="23">
        <v>0.11899999999999999</v>
      </c>
      <c r="K10" s="23">
        <v>0.11</v>
      </c>
      <c r="L10" s="23">
        <v>0.11899999999999999</v>
      </c>
      <c r="M10" s="23">
        <v>0.13500000000000001</v>
      </c>
      <c r="N10" s="23">
        <v>0.125</v>
      </c>
      <c r="O10" s="23">
        <v>0.128</v>
      </c>
      <c r="P10" s="23">
        <v>0.126</v>
      </c>
      <c r="Q10" s="23">
        <v>0.1176</v>
      </c>
      <c r="R10" s="23">
        <v>0.12152341142558597</v>
      </c>
      <c r="S10" s="23">
        <v>0.1</v>
      </c>
      <c r="T10" s="23">
        <v>0.09</v>
      </c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9</v>
      </c>
    </row>
    <row r="11" spans="1:66">
      <c r="A11" s="29"/>
      <c r="B11" s="19">
        <v>1</v>
      </c>
      <c r="C11" s="9">
        <v>6</v>
      </c>
      <c r="D11" s="202">
        <v>0.12131778732133626</v>
      </c>
      <c r="E11" s="23">
        <v>0.12</v>
      </c>
      <c r="F11" s="23">
        <v>0.11</v>
      </c>
      <c r="G11" s="23">
        <v>0.112</v>
      </c>
      <c r="H11" s="23">
        <v>0.111</v>
      </c>
      <c r="I11" s="23">
        <v>0.11600000000000001</v>
      </c>
      <c r="J11" s="23">
        <v>0.11499999999999999</v>
      </c>
      <c r="K11" s="23">
        <v>0.125</v>
      </c>
      <c r="L11" s="23">
        <v>0.11700000000000001</v>
      </c>
      <c r="M11" s="23">
        <v>0.128</v>
      </c>
      <c r="N11" s="23">
        <v>0.13</v>
      </c>
      <c r="O11" s="23">
        <v>0.124</v>
      </c>
      <c r="P11" s="23">
        <v>0.128</v>
      </c>
      <c r="Q11" s="23">
        <v>0.1198</v>
      </c>
      <c r="R11" s="23">
        <v>0.11657483149662991</v>
      </c>
      <c r="S11" s="23">
        <v>0.1</v>
      </c>
      <c r="T11" s="23">
        <v>0.12</v>
      </c>
      <c r="U11" s="199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19"/>
      <c r="C12" s="9">
        <v>7</v>
      </c>
      <c r="D12" s="202">
        <v>0.1289696293500241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19"/>
      <c r="C13" s="9">
        <v>8</v>
      </c>
      <c r="D13" s="202">
        <v>0.13354173043410444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19"/>
      <c r="C14" s="9">
        <v>9</v>
      </c>
      <c r="D14" s="202">
        <v>0.13108817699367167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99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19"/>
      <c r="C15" s="9">
        <v>10</v>
      </c>
      <c r="D15" s="202">
        <v>0.12442537418792253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199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56"/>
    </row>
    <row r="16" spans="1:66">
      <c r="A16" s="29"/>
      <c r="B16" s="19"/>
      <c r="C16" s="9">
        <v>11</v>
      </c>
      <c r="D16" s="202">
        <v>0.12325309432112401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199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56"/>
    </row>
    <row r="17" spans="1:65">
      <c r="A17" s="29"/>
      <c r="B17" s="19"/>
      <c r="C17" s="9">
        <v>12</v>
      </c>
      <c r="D17" s="202">
        <v>0.12909533220077313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199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56"/>
    </row>
    <row r="18" spans="1:65">
      <c r="A18" s="29"/>
      <c r="B18" s="19"/>
      <c r="C18" s="9">
        <v>13</v>
      </c>
      <c r="D18" s="202">
        <v>0.12896208753140595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199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56"/>
    </row>
    <row r="19" spans="1:65">
      <c r="A19" s="29"/>
      <c r="B19" s="19"/>
      <c r="C19" s="9">
        <v>14</v>
      </c>
      <c r="D19" s="202">
        <v>0.26163760107060613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199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56"/>
    </row>
    <row r="20" spans="1:65">
      <c r="A20" s="29"/>
      <c r="B20" s="19"/>
      <c r="C20" s="9">
        <v>15</v>
      </c>
      <c r="D20" s="202">
        <v>0.11823698415934815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199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56"/>
    </row>
    <row r="21" spans="1:65">
      <c r="A21" s="29"/>
      <c r="B21" s="19"/>
      <c r="C21" s="9">
        <v>16</v>
      </c>
      <c r="D21" s="202">
        <v>0.13915455486882722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99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56"/>
    </row>
    <row r="22" spans="1:65">
      <c r="A22" s="29"/>
      <c r="B22" s="19"/>
      <c r="C22" s="9">
        <v>17</v>
      </c>
      <c r="D22" s="202">
        <v>0.12524306709093502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99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56"/>
    </row>
    <row r="23" spans="1:65">
      <c r="A23" s="29"/>
      <c r="B23" s="19"/>
      <c r="C23" s="9">
        <v>18</v>
      </c>
      <c r="D23" s="202">
        <v>0.12032404486403354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199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56"/>
    </row>
    <row r="24" spans="1:65">
      <c r="A24" s="29"/>
      <c r="B24" s="19"/>
      <c r="C24" s="9">
        <v>19</v>
      </c>
      <c r="D24" s="202">
        <v>0.12007993849297859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199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56"/>
    </row>
    <row r="25" spans="1:65">
      <c r="A25" s="29"/>
      <c r="B25" s="19"/>
      <c r="C25" s="9">
        <v>20</v>
      </c>
      <c r="D25" s="202">
        <v>0.12774739483805883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99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56"/>
    </row>
    <row r="26" spans="1:65">
      <c r="A26" s="29"/>
      <c r="B26" s="20" t="s">
        <v>258</v>
      </c>
      <c r="C26" s="12"/>
      <c r="D26" s="205">
        <v>0.13244681438289141</v>
      </c>
      <c r="E26" s="205">
        <v>0.12166666666666666</v>
      </c>
      <c r="F26" s="205">
        <v>0.11</v>
      </c>
      <c r="G26" s="205">
        <v>0.11366666666666665</v>
      </c>
      <c r="H26" s="205">
        <v>0.11599999999999999</v>
      </c>
      <c r="I26" s="205">
        <v>0.11791666666666666</v>
      </c>
      <c r="J26" s="205">
        <v>0.11683333333333333</v>
      </c>
      <c r="K26" s="205">
        <v>0.124</v>
      </c>
      <c r="L26" s="205">
        <v>0.11933333333333333</v>
      </c>
      <c r="M26" s="205">
        <v>0.13016666666666668</v>
      </c>
      <c r="N26" s="205">
        <v>0.126</v>
      </c>
      <c r="O26" s="205">
        <v>0.12633333333333333</v>
      </c>
      <c r="P26" s="205">
        <v>0.126</v>
      </c>
      <c r="Q26" s="205">
        <v>0.11788333333333334</v>
      </c>
      <c r="R26" s="205">
        <v>0.11778570518935548</v>
      </c>
      <c r="S26" s="205">
        <v>9.9999999999999992E-2</v>
      </c>
      <c r="T26" s="205">
        <v>0.10666666666666667</v>
      </c>
      <c r="U26" s="199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56"/>
    </row>
    <row r="27" spans="1:65">
      <c r="A27" s="29"/>
      <c r="B27" s="3" t="s">
        <v>259</v>
      </c>
      <c r="C27" s="28"/>
      <c r="D27" s="23">
        <v>0.12483422063942878</v>
      </c>
      <c r="E27" s="23">
        <v>0.12</v>
      </c>
      <c r="F27" s="23">
        <v>0.11</v>
      </c>
      <c r="G27" s="23">
        <v>0.111</v>
      </c>
      <c r="H27" s="23">
        <v>0.11599999999999999</v>
      </c>
      <c r="I27" s="23">
        <v>0.11755</v>
      </c>
      <c r="J27" s="23">
        <v>0.11549999999999999</v>
      </c>
      <c r="K27" s="23">
        <v>0.126</v>
      </c>
      <c r="L27" s="23">
        <v>0.11899999999999999</v>
      </c>
      <c r="M27" s="23">
        <v>0.129</v>
      </c>
      <c r="N27" s="23">
        <v>0.126</v>
      </c>
      <c r="O27" s="23">
        <v>0.1265</v>
      </c>
      <c r="P27" s="23">
        <v>0.1255</v>
      </c>
      <c r="Q27" s="23">
        <v>0.11795</v>
      </c>
      <c r="R27" s="23">
        <v>0.11781176099176738</v>
      </c>
      <c r="S27" s="23">
        <v>0.1</v>
      </c>
      <c r="T27" s="23">
        <v>0.11</v>
      </c>
      <c r="U27" s="199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56"/>
    </row>
    <row r="28" spans="1:65">
      <c r="A28" s="29"/>
      <c r="B28" s="3" t="s">
        <v>260</v>
      </c>
      <c r="C28" s="28"/>
      <c r="D28" s="23">
        <v>3.0858090806842899E-2</v>
      </c>
      <c r="E28" s="23">
        <v>4.0824829046386332E-3</v>
      </c>
      <c r="F28" s="23">
        <v>0</v>
      </c>
      <c r="G28" s="23">
        <v>4.9665548085837778E-3</v>
      </c>
      <c r="H28" s="23">
        <v>3.0331501776206192E-3</v>
      </c>
      <c r="I28" s="23">
        <v>1.8904144166469559E-3</v>
      </c>
      <c r="J28" s="23">
        <v>3.060501048303479E-3</v>
      </c>
      <c r="K28" s="23">
        <v>7.0427267446636042E-3</v>
      </c>
      <c r="L28" s="23">
        <v>2.9439202887759472E-3</v>
      </c>
      <c r="M28" s="23">
        <v>2.8577380332470434E-3</v>
      </c>
      <c r="N28" s="23">
        <v>2.5298221281347057E-3</v>
      </c>
      <c r="O28" s="23">
        <v>2.065591117977291E-3</v>
      </c>
      <c r="P28" s="23">
        <v>1.6733200530681528E-3</v>
      </c>
      <c r="Q28" s="23">
        <v>1.3819068950789216E-3</v>
      </c>
      <c r="R28" s="23">
        <v>4.6611231521632521E-3</v>
      </c>
      <c r="S28" s="23">
        <v>1.5202354861220293E-17</v>
      </c>
      <c r="T28" s="23">
        <v>1.9663841605003476E-2</v>
      </c>
      <c r="U28" s="199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29"/>
      <c r="B29" s="3" t="s">
        <v>86</v>
      </c>
      <c r="C29" s="28"/>
      <c r="D29" s="13">
        <v>0.23298477166566672</v>
      </c>
      <c r="E29" s="13">
        <v>3.3554654010728498E-2</v>
      </c>
      <c r="F29" s="13">
        <v>0</v>
      </c>
      <c r="G29" s="13">
        <v>4.3694030574050836E-2</v>
      </c>
      <c r="H29" s="13">
        <v>2.6147846358798445E-2</v>
      </c>
      <c r="I29" s="13">
        <v>1.6031783038702101E-2</v>
      </c>
      <c r="J29" s="13">
        <v>2.6195444065365014E-2</v>
      </c>
      <c r="K29" s="13">
        <v>5.6796183424706485E-2</v>
      </c>
      <c r="L29" s="13">
        <v>2.4669723090301233E-2</v>
      </c>
      <c r="M29" s="13">
        <v>2.1954453520463841E-2</v>
      </c>
      <c r="N29" s="13">
        <v>2.0077953397894491E-2</v>
      </c>
      <c r="O29" s="13">
        <v>1.6350325472115762E-2</v>
      </c>
      <c r="P29" s="13">
        <v>1.3280317881493276E-2</v>
      </c>
      <c r="Q29" s="13">
        <v>1.1722665588114703E-2</v>
      </c>
      <c r="R29" s="13">
        <v>3.9572910351641608E-2</v>
      </c>
      <c r="S29" s="13">
        <v>1.5202354861220294E-16</v>
      </c>
      <c r="T29" s="13">
        <v>0.18434851504690758</v>
      </c>
      <c r="U29" s="149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261</v>
      </c>
      <c r="C30" s="28"/>
      <c r="D30" s="13">
        <v>0.11793891688720803</v>
      </c>
      <c r="E30" s="13">
        <v>2.6947323635893472E-2</v>
      </c>
      <c r="F30" s="13">
        <v>-7.1527077260698846E-2</v>
      </c>
      <c r="G30" s="13">
        <v>-4.05779798360556E-2</v>
      </c>
      <c r="H30" s="13">
        <v>-2.088309965673707E-2</v>
      </c>
      <c r="I30" s="13">
        <v>-4.7051623665825826E-3</v>
      </c>
      <c r="J30" s="13">
        <v>-1.3849213878408984E-2</v>
      </c>
      <c r="K30" s="13">
        <v>4.6642203815212113E-2</v>
      </c>
      <c r="L30" s="13">
        <v>7.2524434565750528E-3</v>
      </c>
      <c r="M30" s="13">
        <v>9.8692958574839729E-2</v>
      </c>
      <c r="N30" s="13">
        <v>6.352352968319952E-2</v>
      </c>
      <c r="O30" s="13">
        <v>6.6337083994530532E-2</v>
      </c>
      <c r="P30" s="13">
        <v>6.352352968319952E-2</v>
      </c>
      <c r="Q30" s="13">
        <v>-4.9865177977156394E-3</v>
      </c>
      <c r="R30" s="13">
        <v>-5.8105640539041215E-3</v>
      </c>
      <c r="S30" s="13">
        <v>-0.15593370660063544</v>
      </c>
      <c r="T30" s="13">
        <v>-9.9662620374010968E-2</v>
      </c>
      <c r="U30" s="149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262</v>
      </c>
      <c r="C31" s="46"/>
      <c r="D31" s="44" t="s">
        <v>263</v>
      </c>
      <c r="E31" s="44">
        <v>0.49</v>
      </c>
      <c r="F31" s="44">
        <v>1.03</v>
      </c>
      <c r="G31" s="44">
        <v>0.55000000000000004</v>
      </c>
      <c r="H31" s="44">
        <v>0.25</v>
      </c>
      <c r="I31" s="44">
        <v>0</v>
      </c>
      <c r="J31" s="44">
        <v>0.14000000000000001</v>
      </c>
      <c r="K31" s="44">
        <v>0.8</v>
      </c>
      <c r="L31" s="44">
        <v>0.19</v>
      </c>
      <c r="M31" s="44">
        <v>1.6</v>
      </c>
      <c r="N31" s="44">
        <v>1.06</v>
      </c>
      <c r="O31" s="44">
        <v>1.1000000000000001</v>
      </c>
      <c r="P31" s="44">
        <v>1.06</v>
      </c>
      <c r="Q31" s="44">
        <v>0</v>
      </c>
      <c r="R31" s="44">
        <v>0.01</v>
      </c>
      <c r="S31" s="44">
        <v>2.34</v>
      </c>
      <c r="T31" s="44">
        <v>1.47</v>
      </c>
      <c r="U31" s="149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14" priority="3">
      <formula>AND($B6&lt;&gt;$B5,NOT(ISBLANK(INDIRECT(Anlyt_LabRefThisCol))))</formula>
    </cfRule>
  </conditionalFormatting>
  <conditionalFormatting sqref="C2:T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9FD1-A987-4A0D-A2A2-DBB8BDB89858}">
  <sheetPr codeName="Sheet13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443</v>
      </c>
      <c r="BM1" s="27" t="s">
        <v>268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4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7" t="s">
        <v>238</v>
      </c>
      <c r="E3" s="148" t="s">
        <v>239</v>
      </c>
      <c r="F3" s="148" t="s">
        <v>244</v>
      </c>
      <c r="G3" s="1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4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7">
        <v>0.06</v>
      </c>
      <c r="E6" s="197">
        <v>7.0000000000000007E-2</v>
      </c>
      <c r="F6" s="197">
        <v>0.08</v>
      </c>
      <c r="G6" s="199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3">
        <v>0.06</v>
      </c>
      <c r="E7" s="23">
        <v>7.0000000000000007E-2</v>
      </c>
      <c r="F7" s="23">
        <v>0.09</v>
      </c>
      <c r="G7" s="199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>
        <v>1</v>
      </c>
    </row>
    <row r="8" spans="1:66">
      <c r="A8" s="29"/>
      <c r="B8" s="19">
        <v>1</v>
      </c>
      <c r="C8" s="9">
        <v>3</v>
      </c>
      <c r="D8" s="23">
        <v>0.06</v>
      </c>
      <c r="E8" s="23">
        <v>0.06</v>
      </c>
      <c r="F8" s="23">
        <v>0.08</v>
      </c>
      <c r="G8" s="199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3">
        <v>0.06</v>
      </c>
      <c r="E9" s="23">
        <v>0.06</v>
      </c>
      <c r="F9" s="23">
        <v>0.08</v>
      </c>
      <c r="G9" s="199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7.1111111111111097E-2</v>
      </c>
      <c r="BN9" s="27"/>
    </row>
    <row r="10" spans="1:66">
      <c r="A10" s="29"/>
      <c r="B10" s="19">
        <v>1</v>
      </c>
      <c r="C10" s="9">
        <v>5</v>
      </c>
      <c r="D10" s="23">
        <v>0.06</v>
      </c>
      <c r="E10" s="23">
        <v>7.0000000000000007E-2</v>
      </c>
      <c r="F10" s="23">
        <v>0.1</v>
      </c>
      <c r="G10" s="199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</v>
      </c>
    </row>
    <row r="11" spans="1:66">
      <c r="A11" s="29"/>
      <c r="B11" s="19">
        <v>1</v>
      </c>
      <c r="C11" s="9">
        <v>6</v>
      </c>
      <c r="D11" s="23">
        <v>7.0000000000000007E-2</v>
      </c>
      <c r="E11" s="23">
        <v>0.06</v>
      </c>
      <c r="F11" s="23">
        <v>0.09</v>
      </c>
      <c r="G11" s="199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20" t="s">
        <v>258</v>
      </c>
      <c r="C12" s="12"/>
      <c r="D12" s="205">
        <v>6.1666666666666668E-2</v>
      </c>
      <c r="E12" s="205">
        <v>6.5000000000000002E-2</v>
      </c>
      <c r="F12" s="205">
        <v>8.666666666666667E-2</v>
      </c>
      <c r="G12" s="199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3" t="s">
        <v>259</v>
      </c>
      <c r="C13" s="28"/>
      <c r="D13" s="23">
        <v>0.06</v>
      </c>
      <c r="E13" s="23">
        <v>6.5000000000000002E-2</v>
      </c>
      <c r="F13" s="23">
        <v>8.4999999999999992E-2</v>
      </c>
      <c r="G13" s="199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3" t="s">
        <v>260</v>
      </c>
      <c r="C14" s="28"/>
      <c r="D14" s="23">
        <v>4.0824829046386332E-3</v>
      </c>
      <c r="E14" s="23">
        <v>5.4772255750516656E-3</v>
      </c>
      <c r="F14" s="23">
        <v>8.1649658092772612E-3</v>
      </c>
      <c r="G14" s="199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6.6202425480626478E-2</v>
      </c>
      <c r="E15" s="13">
        <v>8.4265008846948694E-2</v>
      </c>
      <c r="F15" s="13">
        <v>9.421114395319917E-2</v>
      </c>
      <c r="G15" s="14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-0.13281249999999978</v>
      </c>
      <c r="E16" s="13">
        <v>-8.5937499999999778E-2</v>
      </c>
      <c r="F16" s="13">
        <v>0.21875000000000022</v>
      </c>
      <c r="G16" s="14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0.67</v>
      </c>
      <c r="E17" s="44">
        <v>0</v>
      </c>
      <c r="F17" s="44">
        <v>4.38</v>
      </c>
      <c r="G17" s="14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BM18" s="55"/>
    </row>
    <row r="19" spans="1:65" ht="15">
      <c r="B19" s="8" t="s">
        <v>444</v>
      </c>
      <c r="BM19" s="27" t="s">
        <v>66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149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7" t="s">
        <v>226</v>
      </c>
      <c r="E21" s="148" t="s">
        <v>227</v>
      </c>
      <c r="F21" s="148" t="s">
        <v>228</v>
      </c>
      <c r="G21" s="148" t="s">
        <v>229</v>
      </c>
      <c r="H21" s="148" t="s">
        <v>230</v>
      </c>
      <c r="I21" s="148" t="s">
        <v>231</v>
      </c>
      <c r="J21" s="148" t="s">
        <v>232</v>
      </c>
      <c r="K21" s="148" t="s">
        <v>234</v>
      </c>
      <c r="L21" s="148" t="s">
        <v>235</v>
      </c>
      <c r="M21" s="148" t="s">
        <v>236</v>
      </c>
      <c r="N21" s="148" t="s">
        <v>237</v>
      </c>
      <c r="O21" s="148" t="s">
        <v>264</v>
      </c>
      <c r="P21" s="148" t="s">
        <v>238</v>
      </c>
      <c r="Q21" s="148" t="s">
        <v>239</v>
      </c>
      <c r="R21" s="148" t="s">
        <v>240</v>
      </c>
      <c r="S21" s="148" t="s">
        <v>241</v>
      </c>
      <c r="T21" s="148" t="s">
        <v>242</v>
      </c>
      <c r="U21" s="148" t="s">
        <v>243</v>
      </c>
      <c r="V21" s="148" t="s">
        <v>244</v>
      </c>
      <c r="W21" s="148" t="s">
        <v>245</v>
      </c>
      <c r="X21" s="148" t="s">
        <v>246</v>
      </c>
      <c r="Y21" s="148" t="s">
        <v>247</v>
      </c>
      <c r="Z21" s="148" t="s">
        <v>248</v>
      </c>
      <c r="AA21" s="149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49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149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3.26</v>
      </c>
      <c r="E24" s="21">
        <v>3.3300000000000005</v>
      </c>
      <c r="F24" s="21">
        <v>3.2891400000000002</v>
      </c>
      <c r="G24" s="21">
        <v>3.2484999999999999</v>
      </c>
      <c r="H24" s="21">
        <v>3.3000000000000003</v>
      </c>
      <c r="I24" s="21">
        <v>3.35</v>
      </c>
      <c r="J24" s="21">
        <v>3.2400000000000007</v>
      </c>
      <c r="K24" s="21">
        <v>3.3099999999999996</v>
      </c>
      <c r="L24" s="21">
        <v>3.35</v>
      </c>
      <c r="M24" s="21">
        <v>3.32</v>
      </c>
      <c r="N24" s="21">
        <v>3.46</v>
      </c>
      <c r="O24" s="21">
        <v>3.36</v>
      </c>
      <c r="P24" s="21">
        <v>3.3300000000000005</v>
      </c>
      <c r="Q24" s="21">
        <v>3.34</v>
      </c>
      <c r="R24" s="21">
        <v>3.27</v>
      </c>
      <c r="S24" s="21">
        <v>3.2843499999999999</v>
      </c>
      <c r="T24" s="21">
        <v>3.4410740000000004</v>
      </c>
      <c r="U24" s="21">
        <v>3.34802</v>
      </c>
      <c r="V24" s="21">
        <v>3.29</v>
      </c>
      <c r="W24" s="21">
        <v>3.2969999999999997</v>
      </c>
      <c r="X24" s="21">
        <v>3.27</v>
      </c>
      <c r="Y24" s="21">
        <v>3.2300000000000004</v>
      </c>
      <c r="Z24" s="21">
        <v>3.32</v>
      </c>
      <c r="AA24" s="149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3.25</v>
      </c>
      <c r="E25" s="11">
        <v>3.3300000000000005</v>
      </c>
      <c r="F25" s="145">
        <v>3.5268480000000006</v>
      </c>
      <c r="G25" s="11">
        <v>3.2665999999999999</v>
      </c>
      <c r="H25" s="11">
        <v>3.3099999999999996</v>
      </c>
      <c r="I25" s="11">
        <v>3.3300000000000005</v>
      </c>
      <c r="J25" s="11">
        <v>3.4000000000000004</v>
      </c>
      <c r="K25" s="11">
        <v>3.4300000000000006</v>
      </c>
      <c r="L25" s="11">
        <v>3.42</v>
      </c>
      <c r="M25" s="11">
        <v>3.2799999999999994</v>
      </c>
      <c r="N25" s="11">
        <v>3.29</v>
      </c>
      <c r="O25" s="11">
        <v>3.2400000000000007</v>
      </c>
      <c r="P25" s="11">
        <v>3.36</v>
      </c>
      <c r="Q25" s="11">
        <v>3.3000000000000003</v>
      </c>
      <c r="R25" s="11">
        <v>3.2</v>
      </c>
      <c r="S25" s="11">
        <v>3.3009000000000004</v>
      </c>
      <c r="T25" s="11">
        <v>3.4210819999999997</v>
      </c>
      <c r="U25" s="11">
        <v>3.3260900000000002</v>
      </c>
      <c r="V25" s="11">
        <v>3.27</v>
      </c>
      <c r="W25" s="11">
        <v>3.2669999999999999</v>
      </c>
      <c r="X25" s="11">
        <v>3.25</v>
      </c>
      <c r="Y25" s="11">
        <v>3.4000000000000004</v>
      </c>
      <c r="Z25" s="11">
        <v>3.29</v>
      </c>
      <c r="AA25" s="149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3.29</v>
      </c>
      <c r="E26" s="11">
        <v>3.2799999999999994</v>
      </c>
      <c r="F26" s="11">
        <v>3.3567480000000005</v>
      </c>
      <c r="G26" s="11">
        <v>3.2557999999999998</v>
      </c>
      <c r="H26" s="11">
        <v>3.3000000000000003</v>
      </c>
      <c r="I26" s="11">
        <v>3.35</v>
      </c>
      <c r="J26" s="11">
        <v>3.38</v>
      </c>
      <c r="K26" s="11">
        <v>3.45</v>
      </c>
      <c r="L26" s="11">
        <v>3.3300000000000005</v>
      </c>
      <c r="M26" s="11">
        <v>3.34</v>
      </c>
      <c r="N26" s="11">
        <v>3.36</v>
      </c>
      <c r="O26" s="11">
        <v>3.3099999999999996</v>
      </c>
      <c r="P26" s="11">
        <v>3.32</v>
      </c>
      <c r="Q26" s="11">
        <v>3.36</v>
      </c>
      <c r="R26" s="11">
        <v>3.3000000000000003</v>
      </c>
      <c r="S26" s="11">
        <v>3.3078500000000002</v>
      </c>
      <c r="T26" s="11">
        <v>3.4104000000000001</v>
      </c>
      <c r="U26" s="11">
        <v>3.3610799999999994</v>
      </c>
      <c r="V26" s="11">
        <v>3.3099999999999996</v>
      </c>
      <c r="W26" s="11">
        <v>3.282</v>
      </c>
      <c r="X26" s="11">
        <v>3.26</v>
      </c>
      <c r="Y26" s="11">
        <v>3.4000000000000004</v>
      </c>
      <c r="Z26" s="11">
        <v>3.3099999999999996</v>
      </c>
      <c r="AA26" s="149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3.27</v>
      </c>
      <c r="E27" s="11">
        <v>3.3099999999999996</v>
      </c>
      <c r="F27" s="11">
        <v>3.262032</v>
      </c>
      <c r="G27" s="11">
        <v>3.2803</v>
      </c>
      <c r="H27" s="11">
        <v>3.25</v>
      </c>
      <c r="I27" s="11">
        <v>3.35</v>
      </c>
      <c r="J27" s="11">
        <v>3.17</v>
      </c>
      <c r="K27" s="11">
        <v>3.35</v>
      </c>
      <c r="L27" s="11">
        <v>3.35</v>
      </c>
      <c r="M27" s="11">
        <v>3.27</v>
      </c>
      <c r="N27" s="11">
        <v>3.37</v>
      </c>
      <c r="O27" s="11">
        <v>3.2400000000000007</v>
      </c>
      <c r="P27" s="11">
        <v>3.32</v>
      </c>
      <c r="Q27" s="11">
        <v>3.39</v>
      </c>
      <c r="R27" s="11">
        <v>3.29</v>
      </c>
      <c r="S27" s="11">
        <v>3.3329999999999997</v>
      </c>
      <c r="T27" s="11">
        <v>3.4214739999999999</v>
      </c>
      <c r="U27" s="11">
        <v>3.32294</v>
      </c>
      <c r="V27" s="11">
        <v>3.27</v>
      </c>
      <c r="W27" s="11">
        <v>3.3010000000000006</v>
      </c>
      <c r="X27" s="11">
        <v>3.2799999999999994</v>
      </c>
      <c r="Y27" s="11">
        <v>3.35</v>
      </c>
      <c r="Z27" s="11">
        <v>3.25</v>
      </c>
      <c r="AA27" s="149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3.316124536231885</v>
      </c>
    </row>
    <row r="28" spans="1:65">
      <c r="A28" s="29"/>
      <c r="B28" s="19">
        <v>1</v>
      </c>
      <c r="C28" s="9">
        <v>5</v>
      </c>
      <c r="D28" s="11">
        <v>3.26</v>
      </c>
      <c r="E28" s="11">
        <v>3.3300000000000005</v>
      </c>
      <c r="F28" s="11">
        <v>3.2536320000000001</v>
      </c>
      <c r="G28" s="11">
        <v>3.2557999999999998</v>
      </c>
      <c r="H28" s="11">
        <v>3.3099999999999996</v>
      </c>
      <c r="I28" s="145">
        <v>3.49</v>
      </c>
      <c r="J28" s="11">
        <v>3.16</v>
      </c>
      <c r="K28" s="11">
        <v>3.3099999999999996</v>
      </c>
      <c r="L28" s="11">
        <v>3.35</v>
      </c>
      <c r="M28" s="11">
        <v>3.36</v>
      </c>
      <c r="N28" s="11">
        <v>3.38</v>
      </c>
      <c r="O28" s="11">
        <v>3.25</v>
      </c>
      <c r="P28" s="11">
        <v>3.35</v>
      </c>
      <c r="Q28" s="11">
        <v>3.3300000000000005</v>
      </c>
      <c r="R28" s="11">
        <v>3.25</v>
      </c>
      <c r="S28" s="11">
        <v>3.3346</v>
      </c>
      <c r="T28" s="11">
        <v>3.4145159999999999</v>
      </c>
      <c r="U28" s="11">
        <v>3.3613599999999999</v>
      </c>
      <c r="V28" s="11">
        <v>3.2199999999999998</v>
      </c>
      <c r="W28" s="11">
        <v>3.2690000000000006</v>
      </c>
      <c r="X28" s="11">
        <v>3.2799999999999994</v>
      </c>
      <c r="Y28" s="11">
        <v>3.4300000000000006</v>
      </c>
      <c r="Z28" s="11">
        <v>3.26</v>
      </c>
      <c r="AA28" s="149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</v>
      </c>
    </row>
    <row r="29" spans="1:65">
      <c r="A29" s="29"/>
      <c r="B29" s="19">
        <v>1</v>
      </c>
      <c r="C29" s="9">
        <v>6</v>
      </c>
      <c r="D29" s="11">
        <v>3.29</v>
      </c>
      <c r="E29" s="11">
        <v>3.3000000000000003</v>
      </c>
      <c r="F29" s="145">
        <v>3.5932680000000001</v>
      </c>
      <c r="G29" s="11">
        <v>3.2465000000000002</v>
      </c>
      <c r="H29" s="11">
        <v>3.27</v>
      </c>
      <c r="I29" s="11">
        <v>3.44</v>
      </c>
      <c r="J29" s="11">
        <v>3.39</v>
      </c>
      <c r="K29" s="11">
        <v>3.32</v>
      </c>
      <c r="L29" s="11">
        <v>3.36</v>
      </c>
      <c r="M29" s="11">
        <v>3.34</v>
      </c>
      <c r="N29" s="11">
        <v>3.5000000000000004</v>
      </c>
      <c r="O29" s="11">
        <v>3.2799999999999994</v>
      </c>
      <c r="P29" s="11">
        <v>3.38</v>
      </c>
      <c r="Q29" s="11">
        <v>3.2400000000000007</v>
      </c>
      <c r="R29" s="11">
        <v>3.2799999999999994</v>
      </c>
      <c r="S29" s="11">
        <v>3.3268</v>
      </c>
      <c r="T29" s="11">
        <v>3.409322</v>
      </c>
      <c r="U29" s="11">
        <v>3.3564999999999996</v>
      </c>
      <c r="V29" s="11">
        <v>3.18</v>
      </c>
      <c r="W29" s="11">
        <v>3.2879999999999998</v>
      </c>
      <c r="X29" s="11">
        <v>3.25</v>
      </c>
      <c r="Y29" s="11">
        <v>3.39</v>
      </c>
      <c r="Z29" s="11">
        <v>3.3300000000000005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3.2699999999999996</v>
      </c>
      <c r="E30" s="22">
        <v>3.3133333333333339</v>
      </c>
      <c r="F30" s="22">
        <v>3.3802780000000006</v>
      </c>
      <c r="G30" s="22">
        <v>3.2589166666666673</v>
      </c>
      <c r="H30" s="22">
        <v>3.2899999999999996</v>
      </c>
      <c r="I30" s="22">
        <v>3.3850000000000002</v>
      </c>
      <c r="J30" s="22">
        <v>3.2900000000000005</v>
      </c>
      <c r="K30" s="22">
        <v>3.3616666666666668</v>
      </c>
      <c r="L30" s="22">
        <v>3.36</v>
      </c>
      <c r="M30" s="22">
        <v>3.3183333333333334</v>
      </c>
      <c r="N30" s="22">
        <v>3.3933333333333331</v>
      </c>
      <c r="O30" s="22">
        <v>3.28</v>
      </c>
      <c r="P30" s="22">
        <v>3.3433333333333333</v>
      </c>
      <c r="Q30" s="22">
        <v>3.3266666666666675</v>
      </c>
      <c r="R30" s="22">
        <v>3.2650000000000006</v>
      </c>
      <c r="S30" s="22">
        <v>3.3145833333333332</v>
      </c>
      <c r="T30" s="22">
        <v>3.4196446666666667</v>
      </c>
      <c r="U30" s="22">
        <v>3.3459983333333336</v>
      </c>
      <c r="V30" s="22">
        <v>3.2566666666666664</v>
      </c>
      <c r="W30" s="22">
        <v>3.2840000000000003</v>
      </c>
      <c r="X30" s="22">
        <v>3.2649999999999992</v>
      </c>
      <c r="Y30" s="22">
        <v>3.3666666666666671</v>
      </c>
      <c r="Z30" s="22">
        <v>3.2933333333333334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3.2649999999999997</v>
      </c>
      <c r="E31" s="11">
        <v>3.3200000000000003</v>
      </c>
      <c r="F31" s="11">
        <v>3.3229440000000006</v>
      </c>
      <c r="G31" s="11">
        <v>3.2557999999999998</v>
      </c>
      <c r="H31" s="11">
        <v>3.3000000000000003</v>
      </c>
      <c r="I31" s="11">
        <v>3.35</v>
      </c>
      <c r="J31" s="11">
        <v>3.3100000000000005</v>
      </c>
      <c r="K31" s="11">
        <v>3.335</v>
      </c>
      <c r="L31" s="11">
        <v>3.35</v>
      </c>
      <c r="M31" s="11">
        <v>3.33</v>
      </c>
      <c r="N31" s="11">
        <v>3.375</v>
      </c>
      <c r="O31" s="11">
        <v>3.2649999999999997</v>
      </c>
      <c r="P31" s="11">
        <v>3.3400000000000003</v>
      </c>
      <c r="Q31" s="11">
        <v>3.335</v>
      </c>
      <c r="R31" s="11">
        <v>3.2749999999999995</v>
      </c>
      <c r="S31" s="11">
        <v>3.3173250000000003</v>
      </c>
      <c r="T31" s="11">
        <v>3.4177989999999996</v>
      </c>
      <c r="U31" s="11">
        <v>3.3522599999999998</v>
      </c>
      <c r="V31" s="11">
        <v>3.27</v>
      </c>
      <c r="W31" s="11">
        <v>3.2850000000000001</v>
      </c>
      <c r="X31" s="11">
        <v>3.2649999999999997</v>
      </c>
      <c r="Y31" s="11">
        <v>3.3950000000000005</v>
      </c>
      <c r="Z31" s="11">
        <v>3.3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1.6733200530681579E-2</v>
      </c>
      <c r="E32" s="23">
        <v>2.0655911179773324E-2</v>
      </c>
      <c r="F32" s="23">
        <v>0.14541569844827631</v>
      </c>
      <c r="G32" s="23">
        <v>1.2636362873337659E-2</v>
      </c>
      <c r="H32" s="23">
        <v>2.4494897427831695E-2</v>
      </c>
      <c r="I32" s="23">
        <v>6.4420493633625564E-2</v>
      </c>
      <c r="J32" s="23">
        <v>0.11313708498984761</v>
      </c>
      <c r="K32" s="23">
        <v>6.2742861479746906E-2</v>
      </c>
      <c r="L32" s="23">
        <v>3.0983866769659189E-2</v>
      </c>
      <c r="M32" s="23">
        <v>3.6009258068817128E-2</v>
      </c>
      <c r="N32" s="23">
        <v>7.5277265270908222E-2</v>
      </c>
      <c r="O32" s="23">
        <v>4.7749345545252973E-2</v>
      </c>
      <c r="P32" s="23">
        <v>2.4221202832779894E-2</v>
      </c>
      <c r="Q32" s="23">
        <v>5.202563470700422E-2</v>
      </c>
      <c r="R32" s="23">
        <v>3.6193922141707656E-2</v>
      </c>
      <c r="S32" s="23">
        <v>2.0177776554087014E-2</v>
      </c>
      <c r="T32" s="23">
        <v>1.1687200223606592E-2</v>
      </c>
      <c r="U32" s="23">
        <v>1.7354181532606459E-2</v>
      </c>
      <c r="V32" s="23">
        <v>4.8027769744874237E-2</v>
      </c>
      <c r="W32" s="23">
        <v>1.4085453489327188E-2</v>
      </c>
      <c r="X32" s="23">
        <v>1.378404875208996E-2</v>
      </c>
      <c r="Y32" s="23">
        <v>7.1740272279011238E-2</v>
      </c>
      <c r="Z32" s="23">
        <v>3.2659863237109135E-2</v>
      </c>
      <c r="AA32" s="199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5.1171867066304531E-3</v>
      </c>
      <c r="E33" s="13">
        <v>6.2341784244788695E-3</v>
      </c>
      <c r="F33" s="13">
        <v>4.3018857753201453E-2</v>
      </c>
      <c r="G33" s="13">
        <v>3.8774734569271968E-3</v>
      </c>
      <c r="H33" s="13">
        <v>7.4452575768485406E-3</v>
      </c>
      <c r="I33" s="13">
        <v>1.9031165032090267E-2</v>
      </c>
      <c r="J33" s="13">
        <v>3.4388171729436957E-2</v>
      </c>
      <c r="K33" s="13">
        <v>1.8664212636513706E-2</v>
      </c>
      <c r="L33" s="13">
        <v>9.2213889195414261E-3</v>
      </c>
      <c r="M33" s="13">
        <v>1.0851609664133741E-2</v>
      </c>
      <c r="N33" s="13">
        <v>2.2183869922664506E-2</v>
      </c>
      <c r="O33" s="13">
        <v>1.4557727300382005E-2</v>
      </c>
      <c r="P33" s="13">
        <v>7.2446269689271873E-3</v>
      </c>
      <c r="Q33" s="13">
        <v>1.5638968348798861E-2</v>
      </c>
      <c r="R33" s="13">
        <v>1.1085427914764977E-2</v>
      </c>
      <c r="S33" s="13">
        <v>6.0875755788571762E-3</v>
      </c>
      <c r="T33" s="13">
        <v>3.4176650976426768E-3</v>
      </c>
      <c r="U33" s="13">
        <v>5.1865481700099844E-3</v>
      </c>
      <c r="V33" s="13">
        <v>1.4747523974884618E-2</v>
      </c>
      <c r="W33" s="13">
        <v>4.2891149480289853E-3</v>
      </c>
      <c r="X33" s="13">
        <v>4.2217607203950879E-3</v>
      </c>
      <c r="Y33" s="13">
        <v>2.130899176604294E-2</v>
      </c>
      <c r="Z33" s="13">
        <v>9.9169625213894139E-3</v>
      </c>
      <c r="AA33" s="14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-1.3909168889144508E-2</v>
      </c>
      <c r="E34" s="13">
        <v>-8.4170629542235087E-4</v>
      </c>
      <c r="F34" s="13">
        <v>1.9345915108789358E-2</v>
      </c>
      <c r="G34" s="13">
        <v>-1.7251423744846117E-2</v>
      </c>
      <c r="H34" s="13">
        <v>-7.8780323074267855E-3</v>
      </c>
      <c r="I34" s="13">
        <v>2.0769866455732755E-2</v>
      </c>
      <c r="J34" s="13">
        <v>-7.8780323074264524E-3</v>
      </c>
      <c r="K34" s="13">
        <v>1.3733540443728653E-2</v>
      </c>
      <c r="L34" s="13">
        <v>1.3230945728585519E-2</v>
      </c>
      <c r="M34" s="13">
        <v>6.6607785000694086E-4</v>
      </c>
      <c r="N34" s="13">
        <v>2.3282840031448426E-2</v>
      </c>
      <c r="O34" s="13">
        <v>-1.0893600598285591E-2</v>
      </c>
      <c r="P34" s="13">
        <v>8.2049985771539546E-3</v>
      </c>
      <c r="Q34" s="13">
        <v>3.1790514257228342E-3</v>
      </c>
      <c r="R34" s="13">
        <v>-1.5416953034573688E-2</v>
      </c>
      <c r="S34" s="13">
        <v>-4.6476025906527774E-4</v>
      </c>
      <c r="T34" s="13">
        <v>3.1217202280470424E-2</v>
      </c>
      <c r="U34" s="13">
        <v>9.0086475266679678E-3</v>
      </c>
      <c r="V34" s="13">
        <v>-1.7929926610289693E-2</v>
      </c>
      <c r="W34" s="13">
        <v>-9.6873732819419134E-3</v>
      </c>
      <c r="X34" s="13">
        <v>-1.5416953034574132E-2</v>
      </c>
      <c r="Y34" s="13">
        <v>1.5241324589158278E-2</v>
      </c>
      <c r="Z34" s="13">
        <v>-6.872842877140295E-3</v>
      </c>
      <c r="AA34" s="149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0.67</v>
      </c>
      <c r="E35" s="44">
        <v>0.02</v>
      </c>
      <c r="F35" s="44">
        <v>0.99</v>
      </c>
      <c r="G35" s="44">
        <v>0.84</v>
      </c>
      <c r="H35" s="44">
        <v>0.37</v>
      </c>
      <c r="I35" s="44">
        <v>1.07</v>
      </c>
      <c r="J35" s="44">
        <v>0.37</v>
      </c>
      <c r="K35" s="44">
        <v>0.71</v>
      </c>
      <c r="L35" s="44">
        <v>0.69</v>
      </c>
      <c r="M35" s="44">
        <v>0.06</v>
      </c>
      <c r="N35" s="44">
        <v>1.19</v>
      </c>
      <c r="O35" s="44">
        <v>0.52</v>
      </c>
      <c r="P35" s="44">
        <v>0.43</v>
      </c>
      <c r="Q35" s="44">
        <v>0.18</v>
      </c>
      <c r="R35" s="44">
        <v>0.75</v>
      </c>
      <c r="S35" s="44">
        <v>0</v>
      </c>
      <c r="T35" s="44">
        <v>1.59</v>
      </c>
      <c r="U35" s="44">
        <v>0.48</v>
      </c>
      <c r="V35" s="44">
        <v>0.88</v>
      </c>
      <c r="W35" s="44">
        <v>0.46</v>
      </c>
      <c r="X35" s="44">
        <v>0.75</v>
      </c>
      <c r="Y35" s="44">
        <v>0.79</v>
      </c>
      <c r="Z35" s="44">
        <v>0.32</v>
      </c>
      <c r="AA35" s="149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15-50g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2026-04-01T20:44:23Z</dcterms:modified>
</cp:coreProperties>
</file>