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14-115 &amp; 911-913 Firefly JV Cu-Au VMS JN1941\DataPacks\"/>
    </mc:Choice>
  </mc:AlternateContent>
  <xr:revisionPtr revIDLastSave="0" documentId="13_ncr:1_{DAE94273-C1AF-49E7-A8C7-877B87794DBC}" xr6:coauthVersionLast="46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5-50g" sheetId="47897" r:id="rId8"/>
    <sheet name="IRC" sheetId="47898" r:id="rId9"/>
    <sheet name="Fusion ICP" sheetId="47899" r:id="rId10"/>
    <sheet name="4-Acid" sheetId="47900" r:id="rId11"/>
    <sheet name="Aqua Regia" sheetId="47901" r:id="rId12"/>
  </sheets>
  <calcPr calcId="191029" iterateDelta="0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/>
  <c r="J9" i="47895"/>
  <c r="J20" i="47895"/>
  <c r="J18" i="47895"/>
  <c r="J21" i="47895"/>
  <c r="J19" i="47895"/>
  <c r="J16" i="47895"/>
  <c r="J15" i="47895"/>
  <c r="J14" i="47895"/>
  <c r="J12" i="47895"/>
  <c r="J10" i="47895"/>
  <c r="J8" i="47895"/>
  <c r="J6" i="47895"/>
  <c r="J4" i="47895"/>
  <c r="J13" i="47895"/>
  <c r="J11" i="47895"/>
  <c r="J5" i="47895"/>
  <c r="J17" i="47895"/>
  <c r="J3" i="47895"/>
  <c r="J22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EAA3F17-4848-4D26-ABCA-2D668EF01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A453E95-F10E-48BC-8A9D-08E38201D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1E4DD0E-60B9-4AD6-9265-5F6E975A8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5D03642-589F-440F-B00F-39B618EDA2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87A671D-6379-4A43-A95D-8C0D45512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BDD3A56-DEA9-479F-A0E1-185194A5E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69F32FE-FB7E-4842-B293-5E98045AE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5BF8EE9-6B01-4292-A6C4-AEE85DBE6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3E408A6-502F-43BA-8146-C7D08A41C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37A1A5A5-C13A-48EF-B95C-B4A19CA93B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8B188E6-B2F3-4706-9393-3E84DAD9EC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B5226520-5B12-4D2F-966B-ECB0B7105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2882B407-A83A-4F7E-8B76-774156B64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69A4397D-6A6E-42F9-87E1-4C4616021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AD8D9757-E68B-46ED-99F7-F72B25EDDF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EB7FD682-2DB9-4FCE-8526-AA4F21554B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F2F6E515-8DE8-4343-8C5D-E4611CFFEB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BDCB7377-A406-47FE-9A68-621F784B6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49A02288-900E-45C2-A762-050B453062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CEBA81F4-FCBC-48CA-8A3C-8DCADDD8B2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10FBD0D0-5F5D-4339-BA6F-A760B364F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2" authorId="0" shapeId="0" xr:uid="{EACDC00A-B41E-46A0-8451-2EF841725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25A2F675-4429-4FB7-87BD-D1EF2E891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75ADD8E0-B255-4BD8-9EDE-BA572C8EE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4AB9A1F3-CBD1-49CD-9708-DB9AF02AE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A6CA4348-8D97-472F-9E5E-881748DB4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157F2BB9-27A5-44A8-B79E-DB163B3C2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C44C3804-E7D5-47BF-B17E-079F24D27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9F59FFEF-5899-42CC-9CBD-3F652348F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1445B16D-C00A-4EB3-B549-44DD541DD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7E4BD37D-0C16-4D73-A28D-0CD6CEE764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7B7B2F21-20F9-4221-A7C4-29E745236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BC5D7D41-5EDC-4452-AC2F-87E549337A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8F0292F9-A3B0-47EE-B3A3-F40712B20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80D3D7D4-9E6F-45E3-8A15-2FDBC9C658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7972C545-DF41-4AC8-AF5E-AF52101AD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B5D8FB51-F10D-4AAE-AF59-A6094CDD8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7D962D8B-46F8-4BC9-8617-CA918CF0F7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82116255-270B-4B4E-AAAE-7FBAD0300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882EF863-1B2E-4253-A0D3-FE4E140EF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07A48CC2-374B-4023-A150-4A16A6274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ACEAAD81-F0E6-4F91-B34D-D0BE3C2D2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4CF8927C-7382-43B2-BEBB-B40806F88B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4DC4B994-5675-4631-B9B9-980DD9EE0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86E1D4EE-1FCF-4866-B0AF-2C3940695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AD33E295-A68A-47AB-9D84-3526B7694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8DFFA19C-8AE1-4BA6-9915-2D4EA56A9F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C40BCE74-17EC-4FBA-BF89-06DA3DC78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9FEDD061-CA4E-426B-A310-818206E1F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EED74534-6304-468D-85D0-26B4D6D47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CDAC056A-855C-403E-8C1C-42A4A2ABA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20E171E9-C9E7-4E98-81B2-33C774F89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E4831CDD-C636-4313-8372-58E6E7A24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5E95A2C7-8A93-47E4-AA85-6868AA9B8B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A0F3F834-7C19-472B-A0FF-1D77DCBF6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9F0358E0-D7CB-4895-AA8B-6521C514C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7610E804-C92B-4EB5-B47E-347BDD65F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B48F7F43-B67D-40B3-B20D-458FBED80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32DA3F4E-8794-47D9-B2E6-527F75C029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0B34C165-F947-4F62-9F5F-F68697C45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8188AA34-5A01-4D54-A526-3293D66C7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BDEBB8E1-99E7-42C5-8731-08E11EAFFB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30A5573F-DE3F-4E0C-92D9-BCE3DD58E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C4EA249B-F0C4-42B2-9F0B-1C4C3C1544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278B9F63-42BD-4E54-A603-EEC21D7BC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C4F83D7-F273-4947-89EE-000E8FD16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2698F8C-66D2-477C-8A96-8F6DB50F1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3E2C3C8-2E16-47E4-A33C-D12877822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9A2E16E-6F26-4554-9F6A-06B820A11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B5585BA-D1F0-4694-AF01-BA3EE67392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527E903D-E591-41E2-9349-AEDB0F3313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E93D123-AFB7-4253-90B8-FF5E4ABB6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0A8C83A9-820A-4196-94D7-B6F377FBB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5C70A9B6-ADA1-4428-8384-15BED7DDE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BC57BCD-60AA-49B0-9C2E-2A7BD15C2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F019E13B-E6C4-4BDC-857A-23A27D77E7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C0D17A5A-EF5D-4000-9B03-6DB0D44782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9CB361F-837D-4487-813A-DE56ADE4CD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F7CB695B-C2C9-4F8C-9461-8F986DADB6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64CDE0B0-69FB-4A59-ADDF-ACC712F01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294B6235-E504-4F6B-B81D-0EE450038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3952DAF9-B5B3-4A20-BA94-B498554CEE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21A7D8A6-4796-4EC8-BDE7-D1665BFF01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A51064DA-8AAD-44FA-AF6D-B7B20D41F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1989FC64-B092-4739-B4F8-514DBA27B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923B52C6-F525-44C7-9543-4DE341326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6E21A6E0-A83B-4D9B-B647-5CC81A2A5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B338BAB9-3199-4800-936B-83D76F2060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280B1609-4ED9-4408-9583-4830C9952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0024A805-A848-418D-B5BE-5F2798D70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CFC67D01-F43E-434B-BA10-98FFD6727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027A0EA0-A0CA-414A-9D3C-6743415EF1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2C14A2BE-AC0C-4BED-81CC-31AC3E02D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F37012D-C456-4E08-997E-099C5B98A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5E02498F-0CE5-4BD7-926E-B64C5EA1D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9451F334-7CFF-4B90-9C86-F11905F04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E2EEAA2A-E7D9-4FE7-B7B7-634655DCD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AFDB8EA9-7F1D-4148-BA73-CF3A9564B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0015BAA2-7F41-4904-ACB4-BCC985344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4D63D36F-AF98-42B4-A398-6E5A38EB3D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CBE42EAD-2F58-4DDF-A5FF-A05553607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B63BC771-F297-48F9-8BDB-55DD0F0B8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23D072FC-5C1C-43C1-B7D1-CEFC085760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8A515968-83D1-40BE-988C-DCE1E48D6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410623FA-DF47-49F9-AA02-CA399C853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FA4D09B5-A443-4259-B0A9-D6E4EA060B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7D8882F1-C2C8-48C0-98D3-688CF9CA5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28368A90-9CC9-46CA-90DB-CB4CD85414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069A6153-91D6-4F28-BC00-049311038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F3FF562C-3CAF-4108-BB98-47CEF6CE3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F20DA963-91A7-4CF1-A30C-EC35A157C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5DC28DF8-A447-45D6-8D6E-30D1B4B2D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F986EA31-9D05-42AA-A2D1-1AF407FD2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DA2D0B4-E355-4C22-A905-860944DE4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B9682E2E-5299-4E9C-98B0-E9FDC5117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015A5215-2468-442E-8ABB-7C6B943ABF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B38FC608-1EFE-43BD-B643-83BF94C00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C981DFB1-B044-441A-AB5D-85A3E8DD8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528D14F2-DE92-4D49-98D3-161A51041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5BBEA652-9BE1-4997-8DCE-DBAF5F8F0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CE529375-9629-4AB7-9C34-2605B20E2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577A1096-02FF-4538-A681-4772DF404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55F01503-98EF-496D-AECE-A5743E01F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101C2729-4EB6-4485-B98B-3907F6AB1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D58F7DEF-6AE7-4D30-B1BD-E51F00070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17860DCA-9959-4871-94AF-DA63ABAD5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F4473B4-178E-4A92-9C1B-7057A1218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4EFC3B3-11A4-4C41-AAA2-036B4B987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4CAF24E-229A-49AC-BDEB-D754C3B02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F462FDD-BB71-489C-8CD5-3DDFB8017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950C235-95A9-42F9-8C8D-D1993DD9C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608CB4C-71CB-4EBE-8C03-23F8DB3D1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CB5F8D8-925F-4012-B9A4-88D79FC84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94BDDAAB-2668-4D77-BBB4-B60772693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A0C2B08E-8A67-4F12-B338-D5661AE29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FCFFA06-FF3E-4FA4-999D-8B587D55F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B035AFC2-7530-4801-BFC2-7D20BFA69A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F763721A-5A9C-468E-B2E0-8A0A04C28D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0E7D2AAD-7F91-49EB-9969-C69C3DEA4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9E55D3DD-A579-4CB7-8744-F838EABE7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8D4AA9D2-38B9-4176-8D1F-9FF233B63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5ADAAE5A-CFD8-41C7-8738-840A1CF619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9BBBA476-12F7-4D43-A466-FB0D2ADA8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4A063301-BA09-4613-A793-7BB6046B8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65A89CC5-351F-409A-AAF0-39048359A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76B73BA-1AE5-4FCB-8F96-1F6BFF7B6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80B08EAF-512A-48A8-A97F-9350631F9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00164321-D194-4D07-AA5D-0267844D3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78A77666-61B3-45C9-A8DA-EF9DCB4319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FC8A9FC2-4593-42B4-93D3-6203B5B37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2851DD3E-74F8-42E2-895E-BC6F29801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7B34C0E1-0ECC-46F8-972D-792E3A188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5C6266AC-AB85-4309-A2A6-8BB41E6E25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FF573120-6A0B-441F-ACD3-DA1C588F9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2F7E9E64-24CD-4A66-AF37-BA8C21183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012796FA-876E-49FE-966F-FBC82956B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6CCD80FE-E83F-41EA-83BC-E76B40D5E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45D130DB-9221-43B2-B390-A67EA0D67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57E91EB5-9138-4E3D-9D83-A8167083A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FE458CC3-D088-4DD8-AD1A-4C40E6F641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EB2879AA-FD46-4A9B-BBA0-DD6EA0B98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4995F38D-847A-4324-8FD9-80CE78B53D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923FF416-34D6-4194-B995-07AA0E3F8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9A1D18AA-6D9D-44EB-8731-62FDED320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6124B952-B82F-43FA-8987-07BD71DD6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6D709EAF-560D-48EE-A3B6-AA4383E06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5C9AC147-3CD9-42B5-BA77-C0C958432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86240C93-27E1-40DB-A458-E90B72C80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9EA88104-CEF4-4966-883E-B8D4A3E5E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F4685FA0-8E9E-45BC-8AD6-5E820E1F2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4774CFE8-5D7E-466C-815C-B1483E1D9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E9537E46-AABB-4ACE-B92F-F36B1DFC99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943252DE-6878-44EC-A689-0EFC9227EB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664D8E9C-F83C-4D80-B56E-DDC015DDDE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C4C43A76-B45C-4FE9-9EC0-5828B9B9B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E87B59CA-4B81-4234-A081-AAF56AC22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6499DAD0-0FDB-4589-8CD0-B43106BCE5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6E838B51-D1AE-42C1-AE87-2D3A0A2D5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42AFE346-9B98-44A1-96A4-ADB4AFACE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759411D6-59BB-4164-B85A-2F3B83CE9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A2D61812-668E-4D7C-B506-5FB072790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F15F7174-3100-490E-A7EE-BFB513E04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FBE3E237-9F0E-4A20-BC3F-2F7B90665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CD7054A8-BCDC-4AED-BD0A-09AE97A81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DEC70A5A-72CD-40DB-93A6-EC2208FD59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D1577A30-3972-4C61-8004-4A369A6E9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9C56727B-A201-4064-9D89-0892307A7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AC0054B2-5B69-4CF3-8576-33003ED64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0C9D87BA-726F-49EE-A796-D38823164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C55838D3-456B-4A96-BD21-7CA6BF28DB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<sst xmlns="http://schemas.openxmlformats.org/spreadsheetml/2006/main" count="14993" uniqueCount="635">
  <si>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</si>
  <si>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</si>
  <si>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</si>
  <si>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</si>
  <si>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</si>
  <si>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</si>
  <si>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</si>
  <si>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</si>
  <si>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</si>
  <si>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</si>
  <si>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</si>
  <si>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</si>
  <si>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</si>
  <si>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</si>
  <si>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</si>
  <si>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</si>
  <si>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</si>
  <si>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</si>
  <si>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</si>
  <si>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</si>
  <si>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</si>
  <si>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</si>
  <si>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</si>
  <si>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</si>
  <si>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</si>
  <si>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</si>
  <si>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</si>
  <si>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</si>
  <si>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</si>
  <si>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</si>
  <si>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</si>
  <si>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</si>
  <si>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</si>
  <si>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</si>
  <si>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</si>
  <si>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</si>
  <si>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</si>
  <si>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</si>
  <si>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</si>
  <si>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</si>
  <si>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</si>
  <si>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</si>
  <si>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</si>
  <si>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</si>
  <si>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</si>
  <si>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</si>
  <si>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</si>
  <si>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</si>
  <si>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</si>
  <si>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</si>
  <si>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</si>
  <si>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</si>
  <si>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</si>
  <si>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</si>
  <si>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</si>
  <si>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</si>
  <si>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</si>
  <si>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</si>
  <si>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</si>
  <si>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</si>
  <si>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</si>
  <si>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</si>
  <si>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</si>
  <si>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</si>
  <si>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</si>
  <si>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</si>
  <si>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</si>
  <si>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</si>
  <si>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</si>
  <si>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</si>
  <si>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</si>
  <si>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</si>
  <si>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</si>
  <si>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</si>
  <si>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</si>
  <si>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</si>
  <si>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</si>
  <si>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</si>
  <si>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</si>
  <si>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</si>
  <si>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</si>
  <si>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</si>
  <si>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</si>
  <si>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</si>
  <si>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</si>
  <si>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</si>
  <si>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</si>
  <si>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</si>
  <si>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</si>
  <si>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</si>
  <si>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</si>
  <si>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</si>
  <si>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</si>
  <si>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</si>
  <si>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</si>
  <si>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</si>
  <si>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</si>
  <si>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</si>
  <si>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</si>
  <si>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</si>
  <si>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</si>
  <si>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</si>
  <si>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</si>
  <si>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</si>
  <si>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</si>
  <si>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</si>
  <si>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</si>
  <si>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</si>
  <si>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</si>
  <si>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</si>
  <si>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</si>
  <si>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</si>
  <si>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</si>
  <si>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</si>
  <si>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</si>
  <si>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</si>
  <si>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</si>
  <si>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</si>
  <si>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</si>
  <si>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</si>
  <si>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</si>
  <si>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</si>
  <si>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</si>
  <si>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</si>
  <si>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</si>
  <si>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</si>
  <si>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</si>
  <si>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</si>
  <si>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</si>
  <si>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</si>
  <si>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</si>
  <si>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</si>
  <si>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</si>
  <si>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</si>
  <si>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</si>
  <si>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</si>
  <si>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</si>
  <si>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</si>
  <si>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</si>
  <si>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</si>
  <si>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</si>
  <si>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</si>
  <si>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</si>
  <si>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</si>
  <si>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</si>
  <si>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</si>
  <si>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</si>
  <si>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</si>
  <si>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</si>
  <si>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</si>
  <si>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</si>
  <si>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</si>
  <si>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</si>
  <si>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</si>
  <si>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</si>
  <si>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</si>
  <si>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</si>
  <si>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</si>
  <si>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</si>
  <si>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</si>
  <si>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</si>
  <si>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</si>
  <si>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</si>
  <si>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</si>
  <si>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</si>
  <si>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</si>
  <si>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</si>
  <si>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</si>
  <si>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</si>
  <si>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</si>
  <si>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</si>
  <si>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</si>
  <si>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</si>
  <si>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</si>
  <si>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</si>
  <si>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</si>
  <si>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</si>
  <si>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</si>
  <si>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</si>
  <si>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</si>
  <si>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</si>
  <si>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Infrared Combustion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</si>
  <si>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</si>
  <si>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</si>
  <si>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</si>
  <si>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</si>
  <si>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</si>
  <si>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</si>
  <si>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</si>
  <si>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</si>
  <si>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</si>
  <si>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</si>
  <si>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</si>
  <si>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</si>
  <si>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</si>
  <si>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</si>
  <si>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</si>
  <si>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</si>
  <si>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</si>
  <si>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</si>
  <si>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</si>
  <si>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</si>
  <si>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</si>
  <si>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</si>
  <si>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</si>
  <si>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Pb Fire Assay</t>
  </si>
  <si>
    <t>Au, ppm</t>
  </si>
  <si>
    <t>S, wt.%</t>
  </si>
  <si>
    <t>As, ppm</t>
  </si>
  <si>
    <t>Bi, ppm</t>
  </si>
  <si>
    <t>Cd, ppm</t>
  </si>
  <si>
    <t>Cu, wt.%</t>
  </si>
  <si>
    <t>Er, ppm</t>
  </si>
  <si>
    <t>Ge, ppm</t>
  </si>
  <si>
    <t>Sb, ppm</t>
  </si>
  <si>
    <t>Se, ppm</t>
  </si>
  <si>
    <t>Te, ppm</t>
  </si>
  <si>
    <t>W, ppm</t>
  </si>
  <si>
    <t>Zn, wt.%</t>
  </si>
  <si>
    <t>Ag, ppm</t>
  </si>
  <si>
    <t>Re, ppm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</si>
  <si>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</si>
  <si>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</si>
  <si>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</si>
  <si>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</si>
  <si>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</si>
  <si>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</si>
  <si>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</si>
  <si>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</si>
  <si>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</si>
  <si>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</si>
  <si>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</si>
  <si>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</si>
  <si>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</si>
  <si>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</si>
  <si>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</si>
  <si>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</si>
  <si>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</si>
  <si>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</si>
  <si>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</si>
  <si>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</si>
  <si>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</si>
  <si>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</si>
  <si>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</si>
  <si>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</si>
  <si>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</si>
  <si>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</si>
  <si>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</si>
  <si>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</si>
  <si>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</si>
  <si>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</si>
  <si>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</si>
  <si>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FA*AAS</t>
  </si>
  <si>
    <t>FA*MS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</si>
  <si>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</si>
  <si>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</si>
  <si>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</si>
  <si>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</si>
  <si>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</si>
  <si>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</si>
  <si>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</si>
  <si>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</si>
  <si>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</si>
  <si>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</si>
  <si>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13</t>
  </si>
  <si>
    <t>AR*AAS</t>
  </si>
  <si>
    <t>AR*MS</t>
  </si>
  <si>
    <t>15g</t>
  </si>
  <si>
    <t>&gt; 1</t>
  </si>
  <si>
    <t>Indicative</t>
  </si>
  <si>
    <t>PF*OES/MS</t>
  </si>
  <si>
    <t>Results from laboratories 6, 10, 12 and 13 were removed due to their 100 ppm reading resolution.</t>
  </si>
  <si>
    <t>Results from laboratory 6 were removed due to their 100 ppm reading resolution.</t>
  </si>
  <si>
    <t>&lt; 3</t>
  </si>
  <si>
    <t>Results from laboratory 5 were removed due to their 1 ppm reading resolution.</t>
  </si>
  <si>
    <t>Results from laboratories 1 and 11 were removed due to their 0.1 wt.% reading resolution.</t>
  </si>
  <si>
    <t>Results from laboratory 1 were removed due to their 10 ppm reading resolution.</t>
  </si>
  <si>
    <t>Results from laboratories 6, 10, 12 and 13 were removed due to their 10 ppm reading resolution.</t>
  </si>
  <si>
    <t>&lt; 500</t>
  </si>
  <si>
    <t>Results from laboratories 1 and 5 were removed due to their 10 ppm reading resolution._x000D_
Results from laboratory 6 were removed due to their 100 ppm reading resolution.</t>
  </si>
  <si>
    <t>Results from laboratories 1, 5 and 7 were removed due to their 0.1 ppm reading resolution.</t>
  </si>
  <si>
    <t>&lt; 15</t>
  </si>
  <si>
    <t>Results from laboratory 7 were removed due to their 0.1 ppm reading resolution.</t>
  </si>
  <si>
    <t>&lt; 20</t>
  </si>
  <si>
    <t>&lt; 2.5</t>
  </si>
  <si>
    <t>Results from laboratories 1, 6 and 11 were removed due to their 10 ppm reading resolution.</t>
  </si>
  <si>
    <t>&lt; 0.5</t>
  </si>
  <si>
    <t>Results from laboratories 5 and 7 were removed due to their 0.1 ppm reading resolution.</t>
  </si>
  <si>
    <t>Results from laboratory 2 were removed due to their 1 ppm reading resolution._x000D_
Results from laboratory 2.02 were removed due to their systematic bias.</t>
  </si>
  <si>
    <t>Results from laboratory 15 were removed due to their 1 ppm reading resolution.</t>
  </si>
  <si>
    <r>
      <t>SiO</t>
    </r>
    <r>
      <rPr>
        <vertAlign val="subscript"/>
        <sz val="12"/>
        <rFont val="Arial"/>
        <family val="2"/>
      </rPr>
      <t>2</t>
    </r>
  </si>
  <si>
    <t>4A*MS</t>
  </si>
  <si>
    <t>4A*OES/MS</t>
  </si>
  <si>
    <t>Results from laboratory 2.03 were removed due to their systematic bias.</t>
  </si>
  <si>
    <t>Results from laboratories 1, 5, 14 and 20 were removed due to their 0.1 ppm reading resolution.</t>
  </si>
  <si>
    <t>4A*AAS</t>
  </si>
  <si>
    <t>Results from laboratories 5, 6 and 14 were removed due to their 0.1 ppm reading resolution.</t>
  </si>
  <si>
    <t>Results from laboratories 6 and 14 were removed due to their 0.1 ppm reading resolution.</t>
  </si>
  <si>
    <t>&gt; 15</t>
  </si>
  <si>
    <t>&gt; 10</t>
  </si>
  <si>
    <t>Results from laboratories 1, 5, 7, 20, 22 and 24 were removed due to their 0.1 ppm reading resolution.</t>
  </si>
  <si>
    <t>Results from laboratories 5, 14, 15, 20 and 21 were removed due to their 1 ppm reading resolution.</t>
  </si>
  <si>
    <t>Results from laboratory 2.04 were removed due to their systematic bias.</t>
  </si>
  <si>
    <t>&lt; 0.05</t>
  </si>
  <si>
    <t>&lt; 0.02</t>
  </si>
  <si>
    <t>Results from laboratory 1 were removed due to their 0.1 ppm reading resolution.</t>
  </si>
  <si>
    <t>Results from laboratories 1, 5 and 16 were removed due to their 1 ppm reading resolution.</t>
  </si>
  <si>
    <t>Results from laboratories 5 and 14 were removed due to their 1 ppm reading resolution._x000D_
Results from laboratory 2.03 were removed due to their systematic bias.</t>
  </si>
  <si>
    <t>Results from laboratories 5 and 6 were removed due to their 0.1 ppm reading resolution.</t>
  </si>
  <si>
    <t>Results from laboratories 5 and 14 were removed due to their 0.1 ppm reading resolution.</t>
  </si>
  <si>
    <t>Results from laboratory 14 were removed due to their 1 ppm reading resolution.</t>
  </si>
  <si>
    <t>AR*OES/MS</t>
  </si>
  <si>
    <t>AR*OES</t>
  </si>
  <si>
    <t>01g</t>
  </si>
  <si>
    <t>0.5g</t>
  </si>
  <si>
    <t>0.2g</t>
  </si>
  <si>
    <t>0.25g</t>
  </si>
  <si>
    <t>Results from laboratory 20 were removed due to their 0.1 ppm reading resolution.</t>
  </si>
  <si>
    <t>Results from laboratory 7 were removed due to their 1 ppm reading resolution.</t>
  </si>
  <si>
    <t>Results from laboratory 22 were removed due to their 0.1 ppm reading resolution.</t>
  </si>
  <si>
    <t>AR*OES/AAS</t>
  </si>
  <si>
    <t>Results from laboratory 22 were removed due to their 1 ppm reading resolution.</t>
  </si>
  <si>
    <t>Results from laboratories 5, 21 and 22 were removed due to their 0.1 ppm reading resolution.</t>
  </si>
  <si>
    <t>Results from laboratories 5 and 22 were removed due to their 0.1 ppm reading resolution.</t>
  </si>
  <si>
    <t>Results from laboratories 7 and 21 were removed due to their 1 ppm reading resolution.</t>
  </si>
  <si>
    <t>Results from laboratories 1, 5 and 22 were removed due to their 0.1 ppm reading resolution.</t>
  </si>
  <si>
    <t>Results from laboratory 2.25 were removed due to their systematic bias.</t>
  </si>
  <si>
    <t>&lt; 0.001</t>
  </si>
  <si>
    <t>&gt; 5</t>
  </si>
  <si>
    <t>Results from laboratory 5 were removed due to their 0.1 ppm reading resolution.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</si>
  <si>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</si>
  <si>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</si>
  <si>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</si>
  <si>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</si>
  <si>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</si>
  <si>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</si>
  <si>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</si>
  <si>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</si>
  <si>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</si>
  <si>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</si>
  <si>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</si>
  <si>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ICP-OES or ICP-MS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</si>
  <si>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</si>
  <si>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</si>
  <si>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</si>
  <si>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</si>
  <si>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</si>
  <si>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</si>
  <si>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</si>
  <si>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</si>
  <si>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Thunder Bay, Ontario, Canada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</si>
  <si>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</si>
  <si>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</si>
  <si>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</si>
  <si>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</si>
  <si>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</si>
  <si>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</si>
  <si>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</si>
  <si>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</si>
  <si>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</si>
  <si>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</si>
  <si>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</si>
  <si>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</si>
  <si>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Intertek Minerals Ltd, Tarkwa, Western Region, Ghana</t>
  </si>
  <si>
    <t>Lucid Laboratories Private Limited, Hyderabad, Telangana, India</t>
  </si>
  <si>
    <t>On Site Laboratory Services, Bendigo, VIC, Australia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</si>
  <si>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</si>
  <si>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</si>
  <si>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</si>
  <si>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SGS Canada Inc., Vancouver, BC, Canada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</si>
  <si>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</si>
  <si>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</si>
  <si>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</si>
  <si>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</si>
  <si>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</si>
  <si>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Au, Gold (ppm)</t>
  </si>
  <si>
    <t>S, Sulphur (wt.%)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</si>
  <si>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</si>
  <si>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</si>
  <si>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</si>
  <si>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</si>
  <si>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</si>
  <si>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</si>
  <si>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</si>
  <si>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</si>
  <si>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</si>
  <si>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</si>
  <si>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</si>
  <si>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</si>
  <si>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</si>
  <si>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</si>
  <si>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</si>
  <si>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</si>
  <si>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</si>
  <si>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</si>
  <si>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</si>
  <si>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</si>
  <si>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</si>
  <si>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</si>
  <si>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</si>
  <si>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</si>
  <si>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</si>
  <si>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</si>
  <si>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</si>
  <si>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</si>
  <si>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</si>
  <si>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</si>
  <si>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</si>
  <si>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</si>
  <si>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</si>
  <si>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</si>
  <si>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</si>
  <si>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</si>
  <si>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</si>
  <si>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</si>
  <si>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Sm, Samarium (ppm)</t>
  </si>
  <si>
    <t>Sn, Tin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</si>
  <si>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</si>
  <si>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</si>
  <si>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</si>
  <si>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</si>
  <si>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</si>
  <si>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</si>
  <si>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</si>
  <si>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</si>
  <si>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</si>
  <si>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</si>
  <si>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</si>
  <si>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</si>
  <si>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</si>
  <si>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</si>
  <si>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Ag, Silver (ppm)</t>
  </si>
  <si>
    <t>Hf, Hafnium (ppm)</t>
  </si>
  <si>
    <t>Na, Sodium (wt.%)</t>
  </si>
  <si>
    <t>P, Phosphorus (wt.%)</t>
  </si>
  <si>
    <t>Re, Rhenium (ppm)</t>
  </si>
  <si>
    <t>Ta, Tantalum (ppm)</t>
  </si>
  <si>
    <t>B, Boron (ppm)</t>
  </si>
  <si>
    <t>Hg, Mercury (ppm)</t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</si>
  <si>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</si>
  <si>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t>Analytical results for Au in OREAS 912 (Certified Value 1.61 ppm)</t>
  </si>
  <si>
    <t>Analytical results for Au in OREAS 912 (Certified Value 1.56 ppm)</t>
  </si>
  <si>
    <t>Analytical results for C in OREAS 912 (Indicative Value 0.108 wt.%)</t>
  </si>
  <si>
    <t>Analytical results for S in OREAS 912 (Certified Value 22.05 wt.%)</t>
  </si>
  <si>
    <t>Analytical results for Ag in OREAS 912 (Indicative Value 10.4 ppm)</t>
  </si>
  <si>
    <t>Analytical results for Al in OREAS 912 (Certified Value 4.48 wt.%)</t>
  </si>
  <si>
    <t>Analytical results for As in OREAS 912 (Certified Value 944 ppm)</t>
  </si>
  <si>
    <t>Analytical results for B in OREAS 912 (Indicative Value 53 ppm)</t>
  </si>
  <si>
    <t>Analytical results for Ba in OREAS 912 (Certified Value 604 ppm)</t>
  </si>
  <si>
    <t>Analytical results for Be in OREAS 912 (Certified Value &lt; 1 ppm)</t>
  </si>
  <si>
    <t>Analytical results for Bi in OREAS 912 (Certified Value 4.95 ppm)</t>
  </si>
  <si>
    <t>Analytical results for Ca in OREAS 912 (Certified Value 1.03 wt.%)</t>
  </si>
  <si>
    <t>Analytical results for Cd in OREAS 912 (Certified Value 39.8 ppm)</t>
  </si>
  <si>
    <t>Analytical results for Ce in OREAS 912 (Certified Value 22.6 ppm)</t>
  </si>
  <si>
    <t>Analytical results for Co in OREAS 912 (Certified Value 71 ppm)</t>
  </si>
  <si>
    <t>Analytical results for Cr in OREAS 912 (Certified Value 80 ppm)</t>
  </si>
  <si>
    <t>Analytical results for Cs in OREAS 912 (Certified Value 1.46 ppm)</t>
  </si>
  <si>
    <t>Analytical results for Cu in OREAS 912 (Certified Value 1.08 wt.%)</t>
  </si>
  <si>
    <t>Analytical results for Dy in OREAS 912 (Certified Value 1.39 ppm)</t>
  </si>
  <si>
    <t>Analytical results for Er in OREAS 912 (Certified Value 0.6 ppm)</t>
  </si>
  <si>
    <t>Analytical results for Eu in OREAS 912 (Certified Value 0.47 ppm)</t>
  </si>
  <si>
    <t>Analytical results for Fe in OREAS 912 (Certified Value 20.66 wt.%)</t>
  </si>
  <si>
    <t>Analytical results for Ga in OREAS 912 (Certified Value 13.9 ppm)</t>
  </si>
  <si>
    <t>Analytical results for Gd in OREAS 912 (Certified Value 1.75 ppm)</t>
  </si>
  <si>
    <t>Analytical results for Ge in OREAS 912 (Certified Value 3.9 ppm)</t>
  </si>
  <si>
    <t>Analytical results for Hf in OREAS 912 (Indicative Value 2.08 ppm)</t>
  </si>
  <si>
    <t>Analytical results for Ho in OREAS 912 (Certified Value 0.24 ppm)</t>
  </si>
  <si>
    <t>Analytical results for In in OREAS 912 (Certified Value 1.24 ppm)</t>
  </si>
  <si>
    <t>Analytical results for K in OREAS 912 (Certified Value 1.62 wt.%)</t>
  </si>
  <si>
    <t>Analytical results for La in OREAS 912 (Certified Value 11.1 ppm)</t>
  </si>
  <si>
    <t>Analytical results for Li in OREAS 912 (Certified Value 7.69 ppm)</t>
  </si>
  <si>
    <t>Analytical results for Lu in OREAS 912 (Certified Value 0.087 ppm)</t>
  </si>
  <si>
    <t>Analytical results for Mg in OREAS 912 (Certified Value 0.549 wt.%)</t>
  </si>
  <si>
    <t>Analytical results for Mn in OREAS 912 (Certified Value 0.023 wt.%)</t>
  </si>
  <si>
    <t>Analytical results for Mo in OREAS 912 (Certified Value 55 ppm)</t>
  </si>
  <si>
    <t>Analytical results for Nb in OREAS 912 (Certified Value 5.04 ppm)</t>
  </si>
  <si>
    <t>Analytical results for Nd in OREAS 912 (Certified Value 10.2 ppm)</t>
  </si>
  <si>
    <t>Analytical results for Ni in OREAS 912 (Certified Value 51 ppm)</t>
  </si>
  <si>
    <t>Analytical results for P in OREAS 912 (Indicative Value 0.014 wt.%)</t>
  </si>
  <si>
    <t>Analytical results for Pb in OREAS 912 (Certified Value 1185 ppm)</t>
  </si>
  <si>
    <t>Analytical results for Pr in OREAS 912 (Certified Value 2.62 ppm)</t>
  </si>
  <si>
    <t>Analytical results for Rb in OREAS 912 (Certified Value 45.6 ppm)</t>
  </si>
  <si>
    <t>Analytical results for Re in OREAS 912 (Indicative Value &lt; 0.1 ppm)</t>
  </si>
  <si>
    <t>Analytical results for S in OREAS 912 (Certified Value 21.88 wt.%)</t>
  </si>
  <si>
    <t>Analytical results for Sb in OREAS 912 (Certified Value 101 ppm)</t>
  </si>
  <si>
    <t>Analytical results for Sc in OREAS 912 (Certified Value 9.89 ppm)</t>
  </si>
  <si>
    <t>Analytical results for Se in OREAS 912 (Certified Value 51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</si>
  <si>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912 (Certified Value 39.27 wt.%)</t>
    </r>
  </si>
  <si>
    <t>Analytical results for Sm in OREAS 912 (Certified Value 2.02 ppm)</t>
  </si>
  <si>
    <t>Analytical results for Sn in OREAS 912 (Certified Value 11.8 ppm)</t>
  </si>
  <si>
    <t>Analytical results for Sr in OREAS 912 (Certified Value 66 ppm)</t>
  </si>
  <si>
    <t>Analytical results for Ta in OREAS 912 (Indicative Value 0.43 ppm)</t>
  </si>
  <si>
    <t>Analytical results for Tb in OREAS 912 (Certified Value 0.25 ppm)</t>
  </si>
  <si>
    <t>Analytical results for Te in OREAS 912 (Certified Value 4.82 ppm)</t>
  </si>
  <si>
    <t>Analytical results for Th in OREAS 912 (Certified Value 3.47 ppm)</t>
  </si>
  <si>
    <t>Analytical results for Ti in OREAS 912 (Certified Value 0.137 wt.%)</t>
  </si>
  <si>
    <t>Analytical results for Tl in OREAS 912 (Certified Value 8.49 ppm)</t>
  </si>
  <si>
    <t>Analytical results for Tm in OREAS 912 (Certified Value 0.084 ppm)</t>
  </si>
  <si>
    <t>Analytical results for U in OREAS 912 (Certified Value 5.11 ppm)</t>
  </si>
  <si>
    <t>Analytical results for V in OREAS 912 (Certified Value 73 ppm)</t>
  </si>
  <si>
    <t>Analytical results for W in OREAS 912 (Certified Value 4.8 ppm)</t>
  </si>
  <si>
    <t>Analytical results for Y in OREAS 912 (Certified Value 6.75 ppm)</t>
  </si>
  <si>
    <t>Analytical results for Yb in OREAS 912 (Certified Value 0.55 ppm)</t>
  </si>
  <si>
    <t>Analytical results for Zn in OREAS 912 (Certified Value 1 wt.%)</t>
  </si>
  <si>
    <t>Analytical results for Zr in OREAS 912 (Certified Value 82 ppm)</t>
  </si>
  <si>
    <t>Analytical results for Ag in OREAS 912 (Certified Value 9.75 ppm)</t>
  </si>
  <si>
    <t>Analytical results for Al in OREAS 912 (Certified Value 4.33 wt.%)</t>
  </si>
  <si>
    <t>Analytical results for As in OREAS 912 (Certified Value 901 ppm)</t>
  </si>
  <si>
    <t>Analytical results for Ba in OREAS 912 (Indicative Value 170 ppm)</t>
  </si>
  <si>
    <t>Analytical results for Be in OREAS 912 (Certified Value 0.67 ppm)</t>
  </si>
  <si>
    <t>Analytical results for Bi in OREAS 912 (Certified Value 5.01 ppm)</t>
  </si>
  <si>
    <t>Analytical results for Ca in OREAS 912 (Certified Value 0.989 wt.%)</t>
  </si>
  <si>
    <t>Analytical results for Cd in OREAS 912 (Certified Value 42.4 ppm)</t>
  </si>
  <si>
    <t>Analytical results for Ce in OREAS 912 (Certified Value 21 ppm)</t>
  </si>
  <si>
    <t>Analytical results for Co in OREAS 912 (Certified Value 72 ppm)</t>
  </si>
  <si>
    <t>Analytical results for Cr in OREAS 912 (Certified Value 84 ppm)</t>
  </si>
  <si>
    <t>Analytical results for Cs in OREAS 912 (Certified Value 1.4 ppm)</t>
  </si>
  <si>
    <t>Analytical results for Cu in OREAS 912 (Certified Value 1.09 wt.%)</t>
  </si>
  <si>
    <t>Analytical results for Dy in OREAS 912 (Certified Value 1.31 ppm)</t>
  </si>
  <si>
    <t>Analytical results for Er in OREAS 912 (Certified Value 0.57 ppm)</t>
  </si>
  <si>
    <t>Analytical results for Eu in OREAS 912 (Certified Value 0.45 ppm)</t>
  </si>
  <si>
    <t>Analytical results for Fe in OREAS 912 (Certified Value 20.24 wt.%)</t>
  </si>
  <si>
    <t>Analytical results for Gd in OREAS 912 (Certified Value 1.76 ppm)</t>
  </si>
  <si>
    <t>Analytical results for Ge in OREAS 912 (Certified Value 0.32 ppm)</t>
  </si>
  <si>
    <t>Analytical results for Hf in OREAS 912 (Certified Value 1.9 ppm)</t>
  </si>
  <si>
    <t>Analytical results for Hg in OREAS 912 (Indicative Value 2.41 ppm)</t>
  </si>
  <si>
    <t>Analytical results for Ho in OREAS 912 (Certified Value 0.22 ppm)</t>
  </si>
  <si>
    <t>Analytical results for In in OREAS 912 (Certified Value 1.23 ppm)</t>
  </si>
  <si>
    <t>Analytical results for K in OREAS 912 (Certified Value 1.55 wt.%)</t>
  </si>
  <si>
    <t>Analytical results for La in OREAS 912 (Certified Value 9.44 ppm)</t>
  </si>
  <si>
    <t>Analytical results for Li in OREAS 912 (Certified Value 8.03 ppm)</t>
  </si>
  <si>
    <t>Analytical results for Lu in OREAS 912 (Certified Value 0.078 ppm)</t>
  </si>
  <si>
    <t>Analytical results for Mg in OREAS 912 (Certified Value 0.51 wt.%)</t>
  </si>
  <si>
    <t>Analytical results for Mo in OREAS 912 (Certified Value 54 ppm)</t>
  </si>
  <si>
    <t>Analytical results for Na in OREAS 912 (Certified Value 0.724 wt.%)</t>
  </si>
  <si>
    <t>Analytical results for Nb in OREAS 912 (Certified Value 4.33 ppm)</t>
  </si>
  <si>
    <t>Analytical results for Nd in OREAS 912 (Certified Value 9.75 ppm)</t>
  </si>
  <si>
    <t>Analytical results for Ni in OREAS 912 (Certified Value 44.5 ppm)</t>
  </si>
  <si>
    <t>Analytical results for P in OREAS 912 (Certified Value 0.013 wt.%)</t>
  </si>
  <si>
    <t>Analytical results for Pb in OREAS 912 (Certified Value 1161 ppm)</t>
  </si>
  <si>
    <t>Analytical results for Pr in OREAS 912 (Certified Value 2.59 ppm)</t>
  </si>
  <si>
    <t>Analytical results for Rb in OREAS 912 (Certified Value 43.6 ppm)</t>
  </si>
  <si>
    <t>Analytical results for Re in OREAS 912 (Certified Value 0.013 ppm)</t>
  </si>
  <si>
    <t>Analytical results for S in OREAS 912 (Certified Value 21.35 wt.%)</t>
  </si>
  <si>
    <t>Analytical results for Sb in OREAS 912 (Certified Value 96 ppm)</t>
  </si>
  <si>
    <t>Analytical results for Sc in OREAS 912 (Certified Value 10.3 ppm)</t>
  </si>
  <si>
    <t>Analytical results for Se in OREAS 912 (Certified Value 50 ppm)</t>
  </si>
  <si>
    <t>Analytical results for Sm in OREAS 912 (Certified Value 1.92 ppm)</t>
  </si>
  <si>
    <t>Analytical results for Sn in OREAS 912 (Certified Value 11.2 ppm)</t>
  </si>
  <si>
    <t>Analytical results for Sr in OREAS 912 (Certified Value 62 ppm)</t>
  </si>
  <si>
    <t>Analytical results for Ta in OREAS 912 (Certified Value 0.32 ppm)</t>
  </si>
  <si>
    <t>Analytical results for Te in OREAS 912 (Certified Value 4.44 ppm)</t>
  </si>
  <si>
    <t>Analytical results for Th in OREAS 912 (Certified Value 2.99 ppm)</t>
  </si>
  <si>
    <t>Analytical results for Ti in OREAS 912 (Certified Value 0.103 wt.%)</t>
  </si>
  <si>
    <t>Analytical results for Tl in OREAS 912 (Certified Value 8.47 ppm)</t>
  </si>
  <si>
    <t>Analytical results for Tm in OREAS 912 (Certified Value 0.075 ppm)</t>
  </si>
  <si>
    <t>Analytical results for U in OREAS 912 (Certified Value 5.09 ppm)</t>
  </si>
  <si>
    <t>Analytical results for V in OREAS 912 (Certified Value 72 ppm)</t>
  </si>
  <si>
    <t>Analytical results for W in OREAS 912 (Certified Value 4.58 ppm)</t>
  </si>
  <si>
    <t>Analytical results for Y in OREAS 912 (Certified Value 6.51 ppm)</t>
  </si>
  <si>
    <t>Analytical results for Zn in OREAS 912 (Certified Value 0.978 wt.%)</t>
  </si>
  <si>
    <t>Analytical results for Zr in OREAS 912 (Certified Value 72 ppm)</t>
  </si>
  <si>
    <t>Analytical results for Ag in OREAS 912 (Certified Value 9.86 ppm)</t>
  </si>
  <si>
    <t>Analytical results for Al in OREAS 912 (Certified Value 0.869 wt.%)</t>
  </si>
  <si>
    <t>Analytical results for As in OREAS 912 (Certified Value 893 ppm)</t>
  </si>
  <si>
    <t>Analytical results for B in OREAS 912 (Certified Value &lt; 10 ppm)</t>
  </si>
  <si>
    <t>Analytical results for Ba in OREAS 912 (Indicative Value 21.1 ppm)</t>
  </si>
  <si>
    <t>Analytical results for Be in OREAS 912 (Certified Value 0.11 ppm)</t>
  </si>
  <si>
    <t>Analytical results for Bi in OREAS 912 (Certified Value 4.92 ppm)</t>
  </si>
  <si>
    <t>Analytical results for Ca in OREAS 912 (Certified Value 0.562 wt.%)</t>
  </si>
  <si>
    <t>Analytical results for Cd in OREAS 912 (Certified Value 40.9 ppm)</t>
  </si>
  <si>
    <t>Analytical results for Ce in OREAS 912 (Certified Value 13.9 ppm)</t>
  </si>
  <si>
    <t>Analytical results for Co in OREAS 912 (Certified Value 70 ppm)</t>
  </si>
  <si>
    <t>Analytical results for Cr in OREAS 912 (Certified Value 43.1 ppm)</t>
  </si>
  <si>
    <t>Analytical results for Cs in OREAS 912 (Certified Value 0.34 ppm)</t>
  </si>
  <si>
    <t>Analytical results for Dy in OREAS 912 (Certified Value 0.88 ppm)</t>
  </si>
  <si>
    <t>Analytical results for Er in OREAS 912 (Certified Value 0.38 ppm)</t>
  </si>
  <si>
    <t>Analytical results for Eu in OREAS 912 (Certified Value 0.29 ppm)</t>
  </si>
  <si>
    <t>Analytical results for Fe in OREAS 912 (Certified Value 19.31 wt.%)</t>
  </si>
  <si>
    <t>Analytical results for Ga in OREAS 912 (Certified Value 3.9 ppm)</t>
  </si>
  <si>
    <t>Analytical results for Gd in OREAS 912 (Certified Value 1.18 ppm)</t>
  </si>
  <si>
    <t>Analytical results for Ge in OREAS 912 (Certified Value 0.31 ppm)</t>
  </si>
  <si>
    <t>Analytical results for Hf in OREAS 912 (Certified Value 0.64 ppm)</t>
  </si>
  <si>
    <t>Analytical results for Hg in OREAS 912 (Certified Value 3.01 ppm)</t>
  </si>
  <si>
    <t>Analytical results for Ho in OREAS 912 (Certified Value 0.14 ppm)</t>
  </si>
  <si>
    <t>Analytical results for In in OREAS 912 (Certified Value 1.25 ppm)</t>
  </si>
  <si>
    <t>Analytical results for K in OREAS 912 (Certified Value 0.256 wt.%)</t>
  </si>
  <si>
    <t>Analytical results for La in OREAS 912 (Certified Value 6.79 ppm)</t>
  </si>
  <si>
    <t>Analytical results for Li in OREAS 912 (Certified Value 3.25 ppm)</t>
  </si>
  <si>
    <t>Analytical results for Lu in OREAS 912 (Certified Value 0.049 ppm)</t>
  </si>
  <si>
    <t>Analytical results for Mg in OREAS 912 (Certified Value 0.37 wt.%)</t>
  </si>
  <si>
    <t>Analytical results for Mn in OREAS 912 (Certified Value 0.018 wt.%)</t>
  </si>
  <si>
    <t>Analytical results for Mo in OREAS 912 (Certified Value 48.3 ppm)</t>
  </si>
  <si>
    <t>Analytical results for Na in OREAS 912 (Certified Value 0.051 wt.%)</t>
  </si>
  <si>
    <t>Analytical results for Nb in OREAS 912 (Certified Value 0.76 ppm)</t>
  </si>
  <si>
    <t>Analytical results for Nd in OREAS 912 (Certified Value 6.67 ppm)</t>
  </si>
  <si>
    <t>Analytical results for Ni in OREAS 912 (Certified Value 43.4 ppm)</t>
  </si>
  <si>
    <t>Analytical results for P in OREAS 912 (Certified Value 0.012 wt.%)</t>
  </si>
  <si>
    <t>Analytical results for Pb in OREAS 912 (Certified Value 1132 ppm)</t>
  </si>
  <si>
    <t>Analytical results for Pd in OREAS 912 (Indicative Value &lt; 10 ppb)</t>
  </si>
  <si>
    <t>Analytical results for Pr in OREAS 912 (Certified Value 1.76 ppm)</t>
  </si>
  <si>
    <t>Analytical results for Pt in OREAS 912 (Indicative Value &lt; 5 ppb)</t>
  </si>
  <si>
    <t>Analytical results for Rb in OREAS 912 (Certified Value 6.62 ppm)</t>
  </si>
  <si>
    <t>Analytical results for Re in OREAS 912 (Certified Value 0.014 ppm)</t>
  </si>
  <si>
    <t>Analytical results for S in OREAS 912 (Certified Value 20.43 wt.%)</t>
  </si>
  <si>
    <t>Analytical results for Sb in OREAS 912 (Certified Value 72 ppm)</t>
  </si>
  <si>
    <t>Analytical results for Sc in OREAS 912 (Certified Value 2.97 ppm)</t>
  </si>
  <si>
    <t>Analytical results for Se in OREAS 912 (Certified Value 54 ppm)</t>
  </si>
  <si>
    <t>Analytical results for Sm in OREAS 912 (Certified Value 1.24 ppm)</t>
  </si>
  <si>
    <t>Analytical results for Sn in OREAS 912 (Certified Value 7.41 ppm)</t>
  </si>
  <si>
    <t>Analytical results for Sr in OREAS 912 (Certified Value 13 ppm)</t>
  </si>
  <si>
    <t>Analytical results for Ta in OREAS 912 (Certified Value &lt; 0.01 ppm)</t>
  </si>
  <si>
    <t>Analytical results for Tb in OREAS 912 (Certified Value 0.15 ppm)</t>
  </si>
  <si>
    <t>Analytical results for Te in OREAS 912 (Certified Value 4.65 ppm)</t>
  </si>
  <si>
    <t>Analytical results for Th in OREAS 912 (Certified Value 2.24 ppm)</t>
  </si>
  <si>
    <t>Analytical results for Ti in OREAS 912 (Certified Value 0.023 wt.%)</t>
  </si>
  <si>
    <t>Analytical results for Tl in OREAS 912 (Certified Value 2.6 ppm)</t>
  </si>
  <si>
    <t>Analytical results for Tm in OREAS 912 (Indicative Value 0.055 ppm)</t>
  </si>
  <si>
    <t>Analytical results for U in OREAS 912 (Certified Value 4.37 ppm)</t>
  </si>
  <si>
    <t>Analytical results for V in OREAS 912 (Certified Value 23.6 ppm)</t>
  </si>
  <si>
    <t>Analytical results for W in OREAS 912 (Certified Value 2.65 ppm)</t>
  </si>
  <si>
    <t>Analytical results for Y in OREAS 912 (Certified Value 3.69 ppm)</t>
  </si>
  <si>
    <t>Analytical results for Yb in OREAS 912 (Certified Value 0.32 ppm)</t>
  </si>
  <si>
    <t>Analytical results for Zn in OREAS 912 (Certified Value 0.958 wt.%)</t>
  </si>
  <si>
    <t>Analytical results for Zr in OREAS 912 (Certified Value 25 ppm)</t>
  </si>
  <si>
    <t/>
  </si>
  <si>
    <t>Table 5. Participating Laboratory List used for OREAS 912</t>
  </si>
  <si>
    <t>Table 4. Abbreviations used for OREAS 912</t>
  </si>
  <si>
    <t>Table 3. Certified Values and Performance Gates for OREAS 912</t>
  </si>
  <si>
    <t>Table 2. Indicative Values for OREAS 912</t>
  </si>
  <si>
    <t>Table 1. Certified Values, Expanded Uncertainty and Tolerance Limits for OREAS 912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</si>
  <si>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</si>
  <si>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</si>
  <si>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912 (Execution: 1) - Analyte Au - (Gold) by INAA</t>
  </si>
  <si>
    <t>Aqua Regia Digestion (sample weights 15-50g)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</si>
</sst>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3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3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7</xdr:col>
      <xdr:colOff>353727</xdr:colOff>
      <xdr:row>193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1DF1AE-ECA3-9F67-B08C-86CF4EAF2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8618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1116</xdr:row>
      <xdr:rowOff>0</xdr:rowOff>
    </xdr:from>
    <xdr:to>
      <xdr:col>9</xdr:col>
      <xdr:colOff>375835</xdr:colOff>
      <xdr:row>1121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02AF3C-6919-478B-BAD9-201D7CD0E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8595000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1121</xdr:row>
      <xdr:rowOff>0</xdr:rowOff>
    </xdr:from>
    <xdr:to>
      <xdr:col>9</xdr:col>
      <xdr:colOff>369113</xdr:colOff>
      <xdr:row>1126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B901EC-2693-51C4-B488-C231858A6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79834093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1166</xdr:row>
      <xdr:rowOff>0</xdr:rowOff>
    </xdr:from>
    <xdr:to>
      <xdr:col>9</xdr:col>
      <xdr:colOff>369113</xdr:colOff>
      <xdr:row>1171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872828-ECE9-B460-9392-EAE31B837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708774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10</xdr:col>
      <xdr:colOff>401352</xdr:colOff>
      <xdr:row>19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E111EE-F6A2-3D22-BC79-C3B0D7FBE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2099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13</xdr:col>
      <xdr:colOff>144177</xdr:colOff>
      <xdr:row>193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D2DC2B-7A8C-6ABF-B863-1C4675F92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080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99B76F-4F6B-A3F9-6FED-256E73239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7C47CF-593A-BFD7-8EA8-A1BA39F5D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2C63E6-1E0B-8B54-F926-B5B7B95E0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354841</xdr:colOff>
      <xdr:row>38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95D03F-DB56-EC1A-860D-3E70FA0AA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35626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233A78-D075-F243-11A2-EA6BF3ADE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FC9B56-9F48-13EF-D33F-113502909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630</v>
      </c>
      <c r="C1" s="87"/>
      <c r="D1" s="87"/>
      <c r="E1" s="87"/>
      <c r="F1" s="87"/>
      <c r="G1" s="87"/>
      <c r="H1" s="71"/>
    </row>
    <row r="2" spans="1:8" ht="15.75" customHeight="1">
      <c r="A2" s="264"/>
      <c r="B2" s="262" t="s">
        <v>2</v>
      </c>
      <c r="C2" s="72" t="s">
        <v>66</v>
      </c>
      <c r="D2" s="260" t="s">
        <v>184</v>
      </c>
      <c r="E2" s="261"/>
      <c r="F2" s="260" t="s">
        <v>93</v>
      </c>
      <c r="G2" s="261"/>
      <c r="H2" s="79"/>
    </row>
    <row r="3" spans="1:8" ht="12.75">
      <c r="A3" s="264"/>
      <c r="B3" s="263"/>
      <c r="C3" s="70" t="s">
        <v>47</v>
      </c>
      <c r="D3" s="171" t="s">
        <v>67</v>
      </c>
      <c r="E3" s="38" t="s">
        <v>68</v>
      </c>
      <c r="F3" s="171" t="s">
        <v>67</v>
      </c>
      <c r="G3" s="38" t="s">
        <v>68</v>
      </c>
      <c r="H3" s="80"/>
    </row>
    <row r="4" spans="1:8" ht="15.75" customHeight="1">
      <c r="A4" s="89"/>
      <c r="B4" s="39" t="s">
        <v>205</v>
      </c>
      <c r="C4" s="173"/>
      <c r="D4" s="173"/>
      <c r="E4" s="173"/>
      <c r="F4" s="173"/>
      <c r="G4" s="172"/>
      <c r="H4" s="81"/>
    </row>
    <row r="5" spans="1:8" ht="15.75" customHeight="1">
      <c r="A5" s="89"/>
      <c r="B5" s="174" t="s">
        <v>375</v>
      </c>
      <c r="C5" s="233">
        <v>1.6136095200888385</v>
      </c>
      <c r="D5" s="234">
        <v>1.5892102360556708</v>
      </c>
      <c r="E5" s="235">
        <v>1.6380088041220062</v>
      </c>
      <c r="F5" s="234">
        <v>1.6071761644331919</v>
      </c>
      <c r="G5" s="235">
        <v>1.6200428757444851</v>
      </c>
      <c r="H5" s="81"/>
    </row>
    <row r="6" spans="1:8" ht="15.75" customHeight="1">
      <c r="A6" s="89"/>
      <c r="B6" s="236" t="s">
        <v>634</v>
      </c>
      <c r="C6" s="173"/>
      <c r="D6" s="173"/>
      <c r="E6" s="173"/>
      <c r="F6" s="173"/>
      <c r="G6" s="172"/>
      <c r="H6" s="81"/>
    </row>
    <row r="7" spans="1:8" ht="15.75" customHeight="1">
      <c r="A7" s="89"/>
      <c r="B7" s="174" t="s">
        <v>375</v>
      </c>
      <c r="C7" s="233">
        <v>1.5591851007634501</v>
      </c>
      <c r="D7" s="234">
        <v>1.5245426645522155</v>
      </c>
      <c r="E7" s="235">
        <v>1.5938275369746846</v>
      </c>
      <c r="F7" s="234">
        <v>1.5523754096499567</v>
      </c>
      <c r="G7" s="235">
        <v>1.5659947918769435</v>
      </c>
      <c r="H7" s="81"/>
    </row>
    <row r="8" spans="1:8" ht="15.75" customHeight="1">
      <c r="A8" s="89"/>
      <c r="B8" s="236" t="s">
        <v>181</v>
      </c>
      <c r="C8" s="173"/>
      <c r="D8" s="173"/>
      <c r="E8" s="173"/>
      <c r="F8" s="173"/>
      <c r="G8" s="172"/>
      <c r="H8" s="81"/>
    </row>
    <row r="9" spans="1:8" ht="15.75" customHeight="1">
      <c r="A9" s="89"/>
      <c r="B9" s="174" t="s">
        <v>376</v>
      </c>
      <c r="C9" s="233">
        <v>22.052521968253966</v>
      </c>
      <c r="D9" s="234">
        <v>21.690010013381173</v>
      </c>
      <c r="E9" s="235">
        <v>22.41503392312676</v>
      </c>
      <c r="F9" s="234">
        <v>21.787805237024791</v>
      </c>
      <c r="G9" s="235">
        <v>22.317238699483141</v>
      </c>
      <c r="H9" s="81"/>
    </row>
    <row r="10" spans="1:8" ht="15.75" customHeight="1">
      <c r="A10" s="89"/>
      <c r="B10" s="236" t="s">
        <v>136</v>
      </c>
      <c r="C10" s="173"/>
      <c r="D10" s="173"/>
      <c r="E10" s="173"/>
      <c r="F10" s="173"/>
      <c r="G10" s="172"/>
      <c r="H10" s="81"/>
    </row>
    <row r="11" spans="1:8" ht="15.75" customHeight="1">
      <c r="A11" s="89"/>
      <c r="B11" s="174" t="s">
        <v>377</v>
      </c>
      <c r="C11" s="233">
        <v>4.4772088673340233</v>
      </c>
      <c r="D11" s="234">
        <v>4.3600353356211361</v>
      </c>
      <c r="E11" s="235">
        <v>4.5943823990469106</v>
      </c>
      <c r="F11" s="234">
        <v>4.420712339041736</v>
      </c>
      <c r="G11" s="235">
        <v>4.5337053956263107</v>
      </c>
      <c r="H11" s="81"/>
    </row>
    <row r="12" spans="1:8" ht="15.75" customHeight="1">
      <c r="A12" s="89"/>
      <c r="B12" s="174" t="s">
        <v>378</v>
      </c>
      <c r="C12" s="232">
        <v>944.4927378949418</v>
      </c>
      <c r="D12" s="237">
        <v>901.70204622285462</v>
      </c>
      <c r="E12" s="238">
        <v>987.28342956702897</v>
      </c>
      <c r="F12" s="237">
        <v>920.82354864889521</v>
      </c>
      <c r="G12" s="238">
        <v>968.16192714098838</v>
      </c>
      <c r="H12" s="81"/>
    </row>
    <row r="13" spans="1:8" ht="15.75" customHeight="1">
      <c r="A13" s="89"/>
      <c r="B13" s="174" t="s">
        <v>379</v>
      </c>
      <c r="C13" s="232">
        <v>603.51150797077298</v>
      </c>
      <c r="D13" s="237">
        <v>573.94341933333226</v>
      </c>
      <c r="E13" s="238">
        <v>633.07959660821371</v>
      </c>
      <c r="F13" s="237">
        <v>589.98768592500051</v>
      </c>
      <c r="G13" s="238">
        <v>617.03533001654546</v>
      </c>
      <c r="H13" s="81"/>
    </row>
    <row r="14" spans="1:8" ht="15.75" customHeight="1">
      <c r="A14" s="89"/>
      <c r="B14" s="174" t="s">
        <v>380</v>
      </c>
      <c r="C14" s="233" t="s">
        <v>105</v>
      </c>
      <c r="D14" s="234" t="s">
        <v>94</v>
      </c>
      <c r="E14" s="235" t="s">
        <v>94</v>
      </c>
      <c r="F14" s="234" t="s">
        <v>94</v>
      </c>
      <c r="G14" s="235" t="s">
        <v>94</v>
      </c>
      <c r="H14" s="81"/>
    </row>
    <row r="15" spans="1:8" ht="15.75" customHeight="1">
      <c r="A15" s="89"/>
      <c r="B15" s="174" t="s">
        <v>381</v>
      </c>
      <c r="C15" s="233">
        <v>4.9541886949131158</v>
      </c>
      <c r="D15" s="234">
        <v>4.5239922281515668</v>
      </c>
      <c r="E15" s="235">
        <v>5.3843851616746647</v>
      </c>
      <c r="F15" s="234">
        <v>4.7911758150450758</v>
      </c>
      <c r="G15" s="235">
        <v>5.1172015747811557</v>
      </c>
      <c r="H15" s="81"/>
    </row>
    <row r="16" spans="1:8" ht="15.75" customHeight="1">
      <c r="A16" s="89"/>
      <c r="B16" s="174" t="s">
        <v>382</v>
      </c>
      <c r="C16" s="233">
        <v>1.0305144153226182</v>
      </c>
      <c r="D16" s="234">
        <v>0.99076751058215928</v>
      </c>
      <c r="E16" s="235">
        <v>1.0702613200630773</v>
      </c>
      <c r="F16" s="234">
        <v>0.99741311409907996</v>
      </c>
      <c r="G16" s="235">
        <v>1.0636157165461564</v>
      </c>
      <c r="H16" s="81"/>
    </row>
    <row r="17" spans="1:8" ht="15.75" customHeight="1">
      <c r="A17" s="89"/>
      <c r="B17" s="174" t="s">
        <v>383</v>
      </c>
      <c r="C17" s="241">
        <v>39.788003844228733</v>
      </c>
      <c r="D17" s="242">
        <v>35.446408398034876</v>
      </c>
      <c r="E17" s="243">
        <v>44.12959929042259</v>
      </c>
      <c r="F17" s="242">
        <v>38.286894271341261</v>
      </c>
      <c r="G17" s="243">
        <v>41.289113417116205</v>
      </c>
      <c r="H17" s="81"/>
    </row>
    <row r="18" spans="1:8" ht="15.75" customHeight="1">
      <c r="A18" s="89"/>
      <c r="B18" s="174" t="s">
        <v>384</v>
      </c>
      <c r="C18" s="241">
        <v>22.634497441560846</v>
      </c>
      <c r="D18" s="242">
        <v>20.941471082620485</v>
      </c>
      <c r="E18" s="243">
        <v>24.327523800501208</v>
      </c>
      <c r="F18" s="242">
        <v>21.16237966500357</v>
      </c>
      <c r="G18" s="243">
        <v>24.106615218118122</v>
      </c>
      <c r="H18" s="81"/>
    </row>
    <row r="19" spans="1:8" ht="15.75" customHeight="1">
      <c r="A19" s="89"/>
      <c r="B19" s="174" t="s">
        <v>385</v>
      </c>
      <c r="C19" s="232">
        <v>70.874761904761911</v>
      </c>
      <c r="D19" s="237">
        <v>66.449817773478458</v>
      </c>
      <c r="E19" s="238">
        <v>75.299706036045364</v>
      </c>
      <c r="F19" s="237">
        <v>68.354055496465804</v>
      </c>
      <c r="G19" s="238">
        <v>73.395468313058018</v>
      </c>
      <c r="H19" s="81"/>
    </row>
    <row r="20" spans="1:8" ht="15.75" customHeight="1">
      <c r="A20" s="89"/>
      <c r="B20" s="174" t="s">
        <v>386</v>
      </c>
      <c r="C20" s="232">
        <v>79.94283653502913</v>
      </c>
      <c r="D20" s="237">
        <v>69.425486842390555</v>
      </c>
      <c r="E20" s="238">
        <v>90.460186227667705</v>
      </c>
      <c r="F20" s="237">
        <v>76.102089712112658</v>
      </c>
      <c r="G20" s="238">
        <v>83.783583357945602</v>
      </c>
      <c r="H20" s="81"/>
    </row>
    <row r="21" spans="1:8" ht="15.75" customHeight="1">
      <c r="A21" s="89"/>
      <c r="B21" s="174" t="s">
        <v>387</v>
      </c>
      <c r="C21" s="233">
        <v>1.4645071847961428</v>
      </c>
      <c r="D21" s="234">
        <v>1.2554181117863079</v>
      </c>
      <c r="E21" s="235">
        <v>1.6735962578059778</v>
      </c>
      <c r="F21" s="234">
        <v>1.2904196893588531</v>
      </c>
      <c r="G21" s="235">
        <v>1.6385946802334326</v>
      </c>
      <c r="H21" s="81"/>
    </row>
    <row r="22" spans="1:8" ht="15.75" customHeight="1">
      <c r="A22" s="89"/>
      <c r="B22" s="174" t="s">
        <v>388</v>
      </c>
      <c r="C22" s="233">
        <v>1.0834320791371324</v>
      </c>
      <c r="D22" s="234">
        <v>1.0523530114675681</v>
      </c>
      <c r="E22" s="235">
        <v>1.1145111468066966</v>
      </c>
      <c r="F22" s="234">
        <v>1.0626070385043345</v>
      </c>
      <c r="G22" s="235">
        <v>1.1042571197699302</v>
      </c>
      <c r="H22" s="81"/>
    </row>
    <row r="23" spans="1:8" ht="15.75" customHeight="1">
      <c r="A23" s="89"/>
      <c r="B23" s="174" t="s">
        <v>389</v>
      </c>
      <c r="C23" s="233">
        <v>1.3932197124527603</v>
      </c>
      <c r="D23" s="234">
        <v>1.2614161526427075</v>
      </c>
      <c r="E23" s="235">
        <v>1.5250232722628132</v>
      </c>
      <c r="F23" s="234">
        <v>1.316464538466174</v>
      </c>
      <c r="G23" s="235">
        <v>1.4699748864393467</v>
      </c>
      <c r="H23" s="81"/>
    </row>
    <row r="24" spans="1:8" ht="15.75" customHeight="1">
      <c r="A24" s="89"/>
      <c r="B24" s="174" t="s">
        <v>390</v>
      </c>
      <c r="C24" s="233">
        <v>0.59963640843960619</v>
      </c>
      <c r="D24" s="234">
        <v>0.46605286007651164</v>
      </c>
      <c r="E24" s="235">
        <v>0.73321995680270069</v>
      </c>
      <c r="F24" s="234">
        <v>0.55606735545169006</v>
      </c>
      <c r="G24" s="235">
        <v>0.64320546142752233</v>
      </c>
      <c r="H24" s="81"/>
    </row>
    <row r="25" spans="1:8" ht="15.75" customHeight="1">
      <c r="A25" s="89"/>
      <c r="B25" s="174" t="s">
        <v>391</v>
      </c>
      <c r="C25" s="233">
        <v>0.47175168168025444</v>
      </c>
      <c r="D25" s="234">
        <v>0.39856294946889836</v>
      </c>
      <c r="E25" s="235">
        <v>0.54494041389161052</v>
      </c>
      <c r="F25" s="234">
        <v>0.42164108897690178</v>
      </c>
      <c r="G25" s="235">
        <v>0.52186227438360711</v>
      </c>
      <c r="H25" s="81"/>
    </row>
    <row r="26" spans="1:8" ht="15.75" customHeight="1">
      <c r="A26" s="89"/>
      <c r="B26" s="174" t="s">
        <v>392</v>
      </c>
      <c r="C26" s="233">
        <v>20.663535463415318</v>
      </c>
      <c r="D26" s="234">
        <v>19.982182770934635</v>
      </c>
      <c r="E26" s="235">
        <v>21.344888155896001</v>
      </c>
      <c r="F26" s="234">
        <v>20.313219712086745</v>
      </c>
      <c r="G26" s="235">
        <v>21.013851214743891</v>
      </c>
      <c r="H26" s="81"/>
    </row>
    <row r="27" spans="1:8" ht="15.75" customHeight="1">
      <c r="A27" s="89"/>
      <c r="B27" s="174" t="s">
        <v>393</v>
      </c>
      <c r="C27" s="241">
        <v>13.891932857710241</v>
      </c>
      <c r="D27" s="242">
        <v>12.959853583995525</v>
      </c>
      <c r="E27" s="243">
        <v>14.824012131424958</v>
      </c>
      <c r="F27" s="242">
        <v>13.133097166652627</v>
      </c>
      <c r="G27" s="243">
        <v>14.650768548767855</v>
      </c>
      <c r="H27" s="81"/>
    </row>
    <row r="28" spans="1:8" ht="15.75" customHeight="1">
      <c r="A28" s="89"/>
      <c r="B28" s="174" t="s">
        <v>394</v>
      </c>
      <c r="C28" s="233">
        <v>1.75</v>
      </c>
      <c r="D28" s="234">
        <v>1.520377022183202</v>
      </c>
      <c r="E28" s="235">
        <v>1.979622977816798</v>
      </c>
      <c r="F28" s="234">
        <v>1.6715503740089295</v>
      </c>
      <c r="G28" s="235">
        <v>1.8284496259910705</v>
      </c>
      <c r="H28" s="81"/>
    </row>
    <row r="29" spans="1:8" ht="15.75" customHeight="1">
      <c r="A29" s="89"/>
      <c r="B29" s="174" t="s">
        <v>395</v>
      </c>
      <c r="C29" s="233">
        <v>3.9020791023465669</v>
      </c>
      <c r="D29" s="234">
        <v>3.5863429257672008</v>
      </c>
      <c r="E29" s="235">
        <v>4.2178152789259329</v>
      </c>
      <c r="F29" s="234">
        <v>3.5077304110229757</v>
      </c>
      <c r="G29" s="235">
        <v>4.2964277936701576</v>
      </c>
      <c r="H29" s="82"/>
    </row>
    <row r="30" spans="1:8" ht="15.75" customHeight="1">
      <c r="A30" s="89"/>
      <c r="B30" s="174" t="s">
        <v>396</v>
      </c>
      <c r="C30" s="233">
        <v>0.23856226415595547</v>
      </c>
      <c r="D30" s="234">
        <v>0.20184385414616007</v>
      </c>
      <c r="E30" s="235">
        <v>0.27528067416575086</v>
      </c>
      <c r="F30" s="234">
        <v>0.21505858477190667</v>
      </c>
      <c r="G30" s="235">
        <v>0.26206594354000423</v>
      </c>
      <c r="H30" s="81"/>
    </row>
    <row r="31" spans="1:8" ht="15.75" customHeight="1">
      <c r="A31" s="89"/>
      <c r="B31" s="174" t="s">
        <v>397</v>
      </c>
      <c r="C31" s="233">
        <v>1.2441269298235429</v>
      </c>
      <c r="D31" s="234">
        <v>1.1059000674445789</v>
      </c>
      <c r="E31" s="235">
        <v>1.3823537922025069</v>
      </c>
      <c r="F31" s="234" t="s">
        <v>94</v>
      </c>
      <c r="G31" s="235" t="s">
        <v>94</v>
      </c>
      <c r="H31" s="81"/>
    </row>
    <row r="32" spans="1:8" ht="15.75" customHeight="1">
      <c r="A32" s="89"/>
      <c r="B32" s="174" t="s">
        <v>398</v>
      </c>
      <c r="C32" s="233">
        <v>1.6232341902725189</v>
      </c>
      <c r="D32" s="234">
        <v>1.5614015230833171</v>
      </c>
      <c r="E32" s="235">
        <v>1.6850668574617207</v>
      </c>
      <c r="F32" s="234">
        <v>1.5850890385187721</v>
      </c>
      <c r="G32" s="235">
        <v>1.6613793420262657</v>
      </c>
      <c r="H32" s="81"/>
    </row>
    <row r="33" spans="1:8" ht="15.75" customHeight="1">
      <c r="A33" s="89"/>
      <c r="B33" s="174" t="s">
        <v>399</v>
      </c>
      <c r="C33" s="241">
        <v>11.122768011360497</v>
      </c>
      <c r="D33" s="242">
        <v>10.246880261765822</v>
      </c>
      <c r="E33" s="243">
        <v>11.998655760955172</v>
      </c>
      <c r="F33" s="242">
        <v>10.762854958872046</v>
      </c>
      <c r="G33" s="243">
        <v>11.482681063848949</v>
      </c>
      <c r="H33" s="81"/>
    </row>
    <row r="34" spans="1:8" ht="15.75" customHeight="1">
      <c r="A34" s="89"/>
      <c r="B34" s="174" t="s">
        <v>400</v>
      </c>
      <c r="C34" s="233">
        <v>7.6884238077710458</v>
      </c>
      <c r="D34" s="234">
        <v>6.0460862287985107</v>
      </c>
      <c r="E34" s="235">
        <v>9.3307613867435801</v>
      </c>
      <c r="F34" s="234" t="s">
        <v>94</v>
      </c>
      <c r="G34" s="235" t="s">
        <v>94</v>
      </c>
      <c r="H34" s="81"/>
    </row>
    <row r="35" spans="1:8" ht="15.75" customHeight="1">
      <c r="A35" s="89"/>
      <c r="B35" s="174" t="s">
        <v>401</v>
      </c>
      <c r="C35" s="231">
        <v>8.721267477451268E-2</v>
      </c>
      <c r="D35" s="246">
        <v>6.8338246812995898E-2</v>
      </c>
      <c r="E35" s="247">
        <v>0.10608710273602946</v>
      </c>
      <c r="F35" s="246" t="s">
        <v>94</v>
      </c>
      <c r="G35" s="247" t="s">
        <v>94</v>
      </c>
      <c r="H35" s="81"/>
    </row>
    <row r="36" spans="1:8" ht="15.75" customHeight="1">
      <c r="A36" s="89"/>
      <c r="B36" s="174" t="s">
        <v>402</v>
      </c>
      <c r="C36" s="231">
        <v>0.54888666554338106</v>
      </c>
      <c r="D36" s="246">
        <v>0.52916886142359654</v>
      </c>
      <c r="E36" s="247">
        <v>0.56860446966316558</v>
      </c>
      <c r="F36" s="246">
        <v>0.53632515508498591</v>
      </c>
      <c r="G36" s="247">
        <v>0.56144817600177621</v>
      </c>
      <c r="H36" s="81"/>
    </row>
    <row r="37" spans="1:8" ht="15.75" customHeight="1">
      <c r="A37" s="89"/>
      <c r="B37" s="174" t="s">
        <v>403</v>
      </c>
      <c r="C37" s="231">
        <v>2.3108724144915736E-2</v>
      </c>
      <c r="D37" s="246">
        <v>2.2100389762832962E-2</v>
      </c>
      <c r="E37" s="247">
        <v>2.4117058526998511E-2</v>
      </c>
      <c r="F37" s="246">
        <v>2.2368119272804375E-2</v>
      </c>
      <c r="G37" s="247">
        <v>2.3849329017027097E-2</v>
      </c>
      <c r="H37" s="81"/>
    </row>
    <row r="38" spans="1:8" ht="15.75" customHeight="1">
      <c r="A38" s="89"/>
      <c r="B38" s="174" t="s">
        <v>404</v>
      </c>
      <c r="C38" s="232">
        <v>55.120522333617146</v>
      </c>
      <c r="D38" s="237">
        <v>47.417513181117535</v>
      </c>
      <c r="E38" s="238">
        <v>62.823531486116757</v>
      </c>
      <c r="F38" s="237">
        <v>52.349911233885145</v>
      </c>
      <c r="G38" s="238">
        <v>57.891133433349147</v>
      </c>
      <c r="H38" s="81"/>
    </row>
    <row r="39" spans="1:8" ht="15.75" customHeight="1">
      <c r="A39" s="89"/>
      <c r="B39" s="174" t="s">
        <v>405</v>
      </c>
      <c r="C39" s="233">
        <v>5.0410235555555554</v>
      </c>
      <c r="D39" s="234">
        <v>3.7917874440309109</v>
      </c>
      <c r="E39" s="235">
        <v>6.2902596670801998</v>
      </c>
      <c r="F39" s="234">
        <v>4.612503712609846</v>
      </c>
      <c r="G39" s="235">
        <v>5.4695433985012647</v>
      </c>
      <c r="H39" s="81"/>
    </row>
    <row r="40" spans="1:8" ht="15.75" customHeight="1">
      <c r="A40" s="89"/>
      <c r="B40" s="174" t="s">
        <v>406</v>
      </c>
      <c r="C40" s="241">
        <v>10.245430140235689</v>
      </c>
      <c r="D40" s="242">
        <v>9.3041706636389225</v>
      </c>
      <c r="E40" s="243">
        <v>11.186689616832455</v>
      </c>
      <c r="F40" s="242">
        <v>9.733674158761465</v>
      </c>
      <c r="G40" s="243">
        <v>10.757186121709912</v>
      </c>
      <c r="H40" s="81"/>
    </row>
    <row r="41" spans="1:8" ht="15.75" customHeight="1">
      <c r="A41" s="89"/>
      <c r="B41" s="174" t="s">
        <v>407</v>
      </c>
      <c r="C41" s="232">
        <v>51.283613592746946</v>
      </c>
      <c r="D41" s="237">
        <v>41.854527472444339</v>
      </c>
      <c r="E41" s="238">
        <v>60.712699713049552</v>
      </c>
      <c r="F41" s="237">
        <v>44.493733728548115</v>
      </c>
      <c r="G41" s="238">
        <v>58.073493456945776</v>
      </c>
      <c r="H41" s="81"/>
    </row>
    <row r="42" spans="1:8" ht="15.75" customHeight="1">
      <c r="A42" s="89"/>
      <c r="B42" s="174" t="s">
        <v>408</v>
      </c>
      <c r="C42" s="232">
        <v>1184.9080432205778</v>
      </c>
      <c r="D42" s="237">
        <v>1109.7797944850213</v>
      </c>
      <c r="E42" s="238">
        <v>1260.0362919561344</v>
      </c>
      <c r="F42" s="237">
        <v>1149.692967500438</v>
      </c>
      <c r="G42" s="238">
        <v>1220.1231189407176</v>
      </c>
      <c r="H42" s="81"/>
    </row>
    <row r="43" spans="1:8" ht="15.75" customHeight="1">
      <c r="A43" s="89"/>
      <c r="B43" s="174" t="s">
        <v>409</v>
      </c>
      <c r="C43" s="233">
        <v>2.6209834551157232</v>
      </c>
      <c r="D43" s="234">
        <v>2.3947121822981048</v>
      </c>
      <c r="E43" s="235">
        <v>2.8472547279333416</v>
      </c>
      <c r="F43" s="234">
        <v>2.5082056393855887</v>
      </c>
      <c r="G43" s="235">
        <v>2.7337612708458576</v>
      </c>
      <c r="H43" s="81"/>
    </row>
    <row r="44" spans="1:8" ht="15.75" customHeight="1">
      <c r="A44" s="89"/>
      <c r="B44" s="174" t="s">
        <v>410</v>
      </c>
      <c r="C44" s="241">
        <v>45.586693606923411</v>
      </c>
      <c r="D44" s="242">
        <v>42.165390133430037</v>
      </c>
      <c r="E44" s="243">
        <v>49.007997080416786</v>
      </c>
      <c r="F44" s="242">
        <v>43.655771746969982</v>
      </c>
      <c r="G44" s="243">
        <v>47.51761546687684</v>
      </c>
      <c r="H44" s="81"/>
    </row>
    <row r="45" spans="1:8" ht="15.75" customHeight="1">
      <c r="A45" s="89"/>
      <c r="B45" s="174" t="s">
        <v>376</v>
      </c>
      <c r="C45" s="233">
        <v>21.883870884534378</v>
      </c>
      <c r="D45" s="234">
        <v>21.281477533414236</v>
      </c>
      <c r="E45" s="235">
        <v>22.48626423565452</v>
      </c>
      <c r="F45" s="234">
        <v>21.548078279083974</v>
      </c>
      <c r="G45" s="235">
        <v>22.219663489984782</v>
      </c>
      <c r="H45" s="81"/>
    </row>
    <row r="46" spans="1:8" ht="15.75" customHeight="1">
      <c r="A46" s="89"/>
      <c r="B46" s="174" t="s">
        <v>411</v>
      </c>
      <c r="C46" s="232">
        <v>100.68418578084102</v>
      </c>
      <c r="D46" s="237">
        <v>96.490327949887842</v>
      </c>
      <c r="E46" s="238">
        <v>104.8780436117942</v>
      </c>
      <c r="F46" s="237">
        <v>96.871331659082486</v>
      </c>
      <c r="G46" s="238">
        <v>104.49703990259955</v>
      </c>
      <c r="H46" s="83"/>
    </row>
    <row r="47" spans="1:8" ht="15.75" customHeight="1">
      <c r="A47" s="89"/>
      <c r="B47" s="174" t="s">
        <v>412</v>
      </c>
      <c r="C47" s="233">
        <v>9.89</v>
      </c>
      <c r="D47" s="234">
        <v>8.4825174243303003</v>
      </c>
      <c r="E47" s="235">
        <v>11.297482575669701</v>
      </c>
      <c r="F47" s="234" t="s">
        <v>94</v>
      </c>
      <c r="G47" s="235" t="s">
        <v>94</v>
      </c>
      <c r="H47" s="83"/>
    </row>
    <row r="48" spans="1:8" ht="15.75" customHeight="1">
      <c r="A48" s="89"/>
      <c r="B48" s="174" t="s">
        <v>413</v>
      </c>
      <c r="C48" s="232">
        <v>51.369328363373775</v>
      </c>
      <c r="D48" s="237">
        <v>42.138080180135695</v>
      </c>
      <c r="E48" s="238">
        <v>60.600576546611855</v>
      </c>
      <c r="F48" s="237">
        <v>43.391044244682355</v>
      </c>
      <c r="G48" s="238">
        <v>59.347612482065195</v>
      </c>
      <c r="H48" s="81"/>
    </row>
    <row r="49" spans="1:8" ht="15.75" customHeight="1">
      <c r="A49" s="89"/>
      <c r="B49" s="174" t="s">
        <v>414</v>
      </c>
      <c r="C49" s="233">
        <v>39.270944824178422</v>
      </c>
      <c r="D49" s="234">
        <v>37.951400853389643</v>
      </c>
      <c r="E49" s="235">
        <v>40.5904887949672</v>
      </c>
      <c r="F49" s="234">
        <v>38.632433577309328</v>
      </c>
      <c r="G49" s="235">
        <v>39.909456071047515</v>
      </c>
      <c r="H49" s="81"/>
    </row>
    <row r="50" spans="1:8" ht="15.75" customHeight="1">
      <c r="A50" s="89"/>
      <c r="B50" s="174" t="s">
        <v>415</v>
      </c>
      <c r="C50" s="233">
        <v>2.0183062975784991</v>
      </c>
      <c r="D50" s="234">
        <v>1.7645664757394379</v>
      </c>
      <c r="E50" s="235">
        <v>2.2720461194175603</v>
      </c>
      <c r="F50" s="234">
        <v>1.8792205975356624</v>
      </c>
      <c r="G50" s="235">
        <v>2.1573919976213358</v>
      </c>
      <c r="H50" s="81"/>
    </row>
    <row r="51" spans="1:8" ht="15.75" customHeight="1">
      <c r="A51" s="89"/>
      <c r="B51" s="174" t="s">
        <v>416</v>
      </c>
      <c r="C51" s="241">
        <v>11.847222222222221</v>
      </c>
      <c r="D51" s="242">
        <v>9.49167204785876</v>
      </c>
      <c r="E51" s="243">
        <v>14.202772396585683</v>
      </c>
      <c r="F51" s="242" t="s">
        <v>94</v>
      </c>
      <c r="G51" s="243" t="s">
        <v>94</v>
      </c>
      <c r="H51" s="81"/>
    </row>
    <row r="52" spans="1:8" ht="15.75" customHeight="1">
      <c r="A52" s="89"/>
      <c r="B52" s="174" t="s">
        <v>417</v>
      </c>
      <c r="C52" s="232">
        <v>66.274213461516183</v>
      </c>
      <c r="D52" s="237">
        <v>62.193380375718021</v>
      </c>
      <c r="E52" s="238">
        <v>70.355046547314345</v>
      </c>
      <c r="F52" s="237">
        <v>63.401119085651203</v>
      </c>
      <c r="G52" s="238">
        <v>69.147307837381163</v>
      </c>
      <c r="H52" s="81"/>
    </row>
    <row r="53" spans="1:8" ht="15.75" customHeight="1">
      <c r="A53" s="89"/>
      <c r="B53" s="174" t="s">
        <v>418</v>
      </c>
      <c r="C53" s="233">
        <v>0.25364447386078459</v>
      </c>
      <c r="D53" s="234">
        <v>0.20820450816349934</v>
      </c>
      <c r="E53" s="235">
        <v>0.29908443955806985</v>
      </c>
      <c r="F53" s="234">
        <v>0.23291652576368241</v>
      </c>
      <c r="G53" s="235">
        <v>0.2743724219578868</v>
      </c>
      <c r="H53" s="81"/>
    </row>
    <row r="54" spans="1:8" ht="15.75" customHeight="1">
      <c r="A54" s="89"/>
      <c r="B54" s="174" t="s">
        <v>419</v>
      </c>
      <c r="C54" s="233">
        <v>4.822222222222222</v>
      </c>
      <c r="D54" s="234">
        <v>3.8773364677122366</v>
      </c>
      <c r="E54" s="235">
        <v>5.7671079767322073</v>
      </c>
      <c r="F54" s="234" t="s">
        <v>94</v>
      </c>
      <c r="G54" s="235" t="s">
        <v>94</v>
      </c>
      <c r="H54" s="81"/>
    </row>
    <row r="55" spans="1:8" ht="15.75" customHeight="1">
      <c r="A55" s="89"/>
      <c r="B55" s="174" t="s">
        <v>420</v>
      </c>
      <c r="C55" s="233">
        <v>3.4680190171287504</v>
      </c>
      <c r="D55" s="234">
        <v>3.2143867231359287</v>
      </c>
      <c r="E55" s="235">
        <v>3.7216513111215721</v>
      </c>
      <c r="F55" s="234">
        <v>3.3718146349806544</v>
      </c>
      <c r="G55" s="235">
        <v>3.5642233992768464</v>
      </c>
      <c r="H55" s="81"/>
    </row>
    <row r="56" spans="1:8" ht="15.75" customHeight="1">
      <c r="A56" s="89"/>
      <c r="B56" s="174" t="s">
        <v>421</v>
      </c>
      <c r="C56" s="231">
        <v>0.13664610874119235</v>
      </c>
      <c r="D56" s="246">
        <v>0.13002403107619581</v>
      </c>
      <c r="E56" s="247">
        <v>0.14326818640618888</v>
      </c>
      <c r="F56" s="246">
        <v>0.13057518495191003</v>
      </c>
      <c r="G56" s="247">
        <v>0.14271703253047466</v>
      </c>
      <c r="H56" s="81"/>
    </row>
    <row r="57" spans="1:8" ht="15.75" customHeight="1">
      <c r="A57" s="89"/>
      <c r="B57" s="174" t="s">
        <v>422</v>
      </c>
      <c r="C57" s="233">
        <v>8.4916653745990445</v>
      </c>
      <c r="D57" s="234">
        <v>7.8709041934438266</v>
      </c>
      <c r="E57" s="235">
        <v>9.1124265557542614</v>
      </c>
      <c r="F57" s="234">
        <v>8.223706148839474</v>
      </c>
      <c r="G57" s="235">
        <v>8.7596246003586149</v>
      </c>
      <c r="H57" s="81"/>
    </row>
    <row r="58" spans="1:8" ht="15.75" customHeight="1">
      <c r="A58" s="89"/>
      <c r="B58" s="174" t="s">
        <v>423</v>
      </c>
      <c r="C58" s="231">
        <v>8.4202551190077968E-2</v>
      </c>
      <c r="D58" s="246">
        <v>6.6752545582193901E-2</v>
      </c>
      <c r="E58" s="247">
        <v>0.10165255679796203</v>
      </c>
      <c r="F58" s="246" t="s">
        <v>94</v>
      </c>
      <c r="G58" s="247" t="s">
        <v>94</v>
      </c>
      <c r="H58" s="81"/>
    </row>
    <row r="59" spans="1:8" ht="15.75" customHeight="1">
      <c r="A59" s="89"/>
      <c r="B59" s="174" t="s">
        <v>424</v>
      </c>
      <c r="C59" s="233">
        <v>5.1148104991724272</v>
      </c>
      <c r="D59" s="234">
        <v>4.6860783375087074</v>
      </c>
      <c r="E59" s="235">
        <v>5.5435426608361471</v>
      </c>
      <c r="F59" s="234">
        <v>4.9004987535186446</v>
      </c>
      <c r="G59" s="235">
        <v>5.3291222448262099</v>
      </c>
      <c r="H59" s="81"/>
    </row>
    <row r="60" spans="1:8" ht="15.75" customHeight="1">
      <c r="A60" s="89"/>
      <c r="B60" s="174" t="s">
        <v>425</v>
      </c>
      <c r="C60" s="232">
        <v>73.041846211683108</v>
      </c>
      <c r="D60" s="237">
        <v>67.745300276740537</v>
      </c>
      <c r="E60" s="238">
        <v>78.338392146625679</v>
      </c>
      <c r="F60" s="237">
        <v>69.570242017887864</v>
      </c>
      <c r="G60" s="238">
        <v>76.513450405478352</v>
      </c>
      <c r="H60" s="81"/>
    </row>
    <row r="61" spans="1:8" ht="15.75" customHeight="1">
      <c r="A61" s="89"/>
      <c r="B61" s="174" t="s">
        <v>426</v>
      </c>
      <c r="C61" s="233">
        <v>4.7958550205553401</v>
      </c>
      <c r="D61" s="234">
        <v>3.6776522523602004</v>
      </c>
      <c r="E61" s="235">
        <v>5.9140577887504797</v>
      </c>
      <c r="F61" s="234">
        <v>3.9045795654992599</v>
      </c>
      <c r="G61" s="235">
        <v>5.6871304756114203</v>
      </c>
      <c r="H61" s="81"/>
    </row>
    <row r="62" spans="1:8" ht="15.75" customHeight="1">
      <c r="A62" s="89"/>
      <c r="B62" s="174" t="s">
        <v>427</v>
      </c>
      <c r="C62" s="233">
        <v>6.7498225727111469</v>
      </c>
      <c r="D62" s="234">
        <v>6.3069629587928526</v>
      </c>
      <c r="E62" s="235">
        <v>7.1926821866294413</v>
      </c>
      <c r="F62" s="234">
        <v>6.4747107966495951</v>
      </c>
      <c r="G62" s="235">
        <v>7.0249343487726987</v>
      </c>
      <c r="H62" s="81"/>
    </row>
    <row r="63" spans="1:8" ht="15.75" customHeight="1">
      <c r="A63" s="89"/>
      <c r="B63" s="174" t="s">
        <v>428</v>
      </c>
      <c r="C63" s="233">
        <v>0.55427296972863827</v>
      </c>
      <c r="D63" s="234">
        <v>0.4242248611683706</v>
      </c>
      <c r="E63" s="235">
        <v>0.68432107828890598</v>
      </c>
      <c r="F63" s="234">
        <v>0.49745913333869257</v>
      </c>
      <c r="G63" s="235">
        <v>0.6110868061185839</v>
      </c>
      <c r="H63" s="81"/>
    </row>
    <row r="64" spans="1:8" ht="15.75" customHeight="1">
      <c r="A64" s="89"/>
      <c r="B64" s="174" t="s">
        <v>429</v>
      </c>
      <c r="C64" s="233">
        <v>1.0027233342074116</v>
      </c>
      <c r="D64" s="234">
        <v>0.97344290442411097</v>
      </c>
      <c r="E64" s="235">
        <v>1.032003763990712</v>
      </c>
      <c r="F64" s="234">
        <v>0.99062466685971473</v>
      </c>
      <c r="G64" s="235">
        <v>1.0148220015551084</v>
      </c>
      <c r="H64" s="81"/>
    </row>
    <row r="65" spans="1:8" ht="15.75" customHeight="1">
      <c r="A65" s="89"/>
      <c r="B65" s="174" t="s">
        <v>430</v>
      </c>
      <c r="C65" s="232">
        <v>81.808657294091816</v>
      </c>
      <c r="D65" s="237">
        <v>72.11559577135813</v>
      </c>
      <c r="E65" s="238">
        <v>91.501718816825502</v>
      </c>
      <c r="F65" s="237">
        <v>77.405063701867675</v>
      </c>
      <c r="G65" s="238">
        <v>86.212250886315957</v>
      </c>
      <c r="H65" s="81"/>
    </row>
    <row r="66" spans="1:8" ht="15.75" customHeight="1">
      <c r="A66" s="89"/>
      <c r="B66" s="236" t="s">
        <v>182</v>
      </c>
      <c r="C66" s="173"/>
      <c r="D66" s="173"/>
      <c r="E66" s="173"/>
      <c r="F66" s="173"/>
      <c r="G66" s="172"/>
      <c r="H66" s="81"/>
    </row>
    <row r="67" spans="1:8" ht="15.75" customHeight="1">
      <c r="A67" s="89"/>
      <c r="B67" s="174" t="s">
        <v>431</v>
      </c>
      <c r="C67" s="233">
        <v>9.7512162948989314</v>
      </c>
      <c r="D67" s="234">
        <v>9.3945225130839454</v>
      </c>
      <c r="E67" s="235">
        <v>10.107910076713917</v>
      </c>
      <c r="F67" s="234">
        <v>9.5595730854386503</v>
      </c>
      <c r="G67" s="235">
        <v>9.9428595043592125</v>
      </c>
      <c r="H67" s="81"/>
    </row>
    <row r="68" spans="1:8" ht="15.75" customHeight="1">
      <c r="A68" s="89"/>
      <c r="B68" s="174" t="s">
        <v>377</v>
      </c>
      <c r="C68" s="233">
        <v>4.327746769925513</v>
      </c>
      <c r="D68" s="234">
        <v>4.1698921471007147</v>
      </c>
      <c r="E68" s="235">
        <v>4.4856013927503113</v>
      </c>
      <c r="F68" s="234">
        <v>4.2268965937256118</v>
      </c>
      <c r="G68" s="235">
        <v>4.4285969461254142</v>
      </c>
      <c r="H68" s="81"/>
    </row>
    <row r="69" spans="1:8" ht="15.75" customHeight="1">
      <c r="A69" s="89"/>
      <c r="B69" s="174" t="s">
        <v>378</v>
      </c>
      <c r="C69" s="232">
        <v>901.14062823907727</v>
      </c>
      <c r="D69" s="237">
        <v>871.29826630048683</v>
      </c>
      <c r="E69" s="238">
        <v>930.98299017766772</v>
      </c>
      <c r="F69" s="237">
        <v>883.54175686337078</v>
      </c>
      <c r="G69" s="238">
        <v>918.73949961478377</v>
      </c>
      <c r="H69" s="81"/>
    </row>
    <row r="70" spans="1:8" ht="15.75" customHeight="1">
      <c r="A70" s="89"/>
      <c r="B70" s="174" t="s">
        <v>380</v>
      </c>
      <c r="C70" s="233">
        <v>0.67138621901888873</v>
      </c>
      <c r="D70" s="234">
        <v>0.62641314649914015</v>
      </c>
      <c r="E70" s="235">
        <v>0.71635929153863731</v>
      </c>
      <c r="F70" s="234">
        <v>0.64157758039546042</v>
      </c>
      <c r="G70" s="235">
        <v>0.70119485764231704</v>
      </c>
      <c r="H70" s="81"/>
    </row>
    <row r="71" spans="1:8" ht="15.75" customHeight="1">
      <c r="A71" s="89"/>
      <c r="B71" s="174" t="s">
        <v>381</v>
      </c>
      <c r="C71" s="233">
        <v>5.0087655038844447</v>
      </c>
      <c r="D71" s="234">
        <v>4.7788875702464679</v>
      </c>
      <c r="E71" s="235">
        <v>5.2386434375224216</v>
      </c>
      <c r="F71" s="234">
        <v>4.8864928615719787</v>
      </c>
      <c r="G71" s="235">
        <v>5.1310381461969108</v>
      </c>
      <c r="H71" s="81"/>
    </row>
    <row r="72" spans="1:8" ht="15.75" customHeight="1">
      <c r="A72" s="89"/>
      <c r="B72" s="174" t="s">
        <v>382</v>
      </c>
      <c r="C72" s="231">
        <v>0.98858359761178061</v>
      </c>
      <c r="D72" s="246">
        <v>0.95673695382809798</v>
      </c>
      <c r="E72" s="247">
        <v>1.0204302413954631</v>
      </c>
      <c r="F72" s="246">
        <v>0.96757563344293962</v>
      </c>
      <c r="G72" s="247">
        <v>1.0095915617806215</v>
      </c>
      <c r="H72" s="81"/>
    </row>
    <row r="73" spans="1:8" ht="15.75" customHeight="1">
      <c r="A73" s="89"/>
      <c r="B73" s="174" t="s">
        <v>383</v>
      </c>
      <c r="C73" s="241">
        <v>42.377996077729463</v>
      </c>
      <c r="D73" s="242">
        <v>40.65938055965006</v>
      </c>
      <c r="E73" s="243">
        <v>44.096611595808866</v>
      </c>
      <c r="F73" s="242">
        <v>41.297835113679426</v>
      </c>
      <c r="G73" s="243">
        <v>43.458157041779501</v>
      </c>
      <c r="H73" s="81"/>
    </row>
    <row r="74" spans="1:8" ht="15.75" customHeight="1">
      <c r="A74" s="89"/>
      <c r="B74" s="174" t="s">
        <v>384</v>
      </c>
      <c r="C74" s="241">
        <v>21.009453778475031</v>
      </c>
      <c r="D74" s="242">
        <v>19.278932310415609</v>
      </c>
      <c r="E74" s="243">
        <v>22.739975246534453</v>
      </c>
      <c r="F74" s="242">
        <v>20.18269597012771</v>
      </c>
      <c r="G74" s="243">
        <v>21.836211586822351</v>
      </c>
      <c r="H74" s="81"/>
    </row>
    <row r="75" spans="1:8" ht="15.75" customHeight="1">
      <c r="A75" s="89"/>
      <c r="B75" s="174" t="s">
        <v>385</v>
      </c>
      <c r="C75" s="232">
        <v>72.310411241754338</v>
      </c>
      <c r="D75" s="237">
        <v>70.01779953689055</v>
      </c>
      <c r="E75" s="238">
        <v>74.603022946618125</v>
      </c>
      <c r="F75" s="237">
        <v>70.198480867110561</v>
      </c>
      <c r="G75" s="238">
        <v>74.422341616398114</v>
      </c>
      <c r="H75" s="81"/>
    </row>
    <row r="76" spans="1:8" ht="15.75" customHeight="1">
      <c r="A76" s="89"/>
      <c r="B76" s="174" t="s">
        <v>386</v>
      </c>
      <c r="C76" s="232">
        <v>83.664072039322122</v>
      </c>
      <c r="D76" s="237">
        <v>79.104654292707778</v>
      </c>
      <c r="E76" s="238">
        <v>88.223489785936465</v>
      </c>
      <c r="F76" s="237">
        <v>81.387568528068357</v>
      </c>
      <c r="G76" s="238">
        <v>85.940575550575886</v>
      </c>
      <c r="H76" s="81"/>
    </row>
    <row r="77" spans="1:8" ht="15.75" customHeight="1">
      <c r="A77" s="89"/>
      <c r="B77" s="174" t="s">
        <v>387</v>
      </c>
      <c r="C77" s="233">
        <v>1.3996973803521886</v>
      </c>
      <c r="D77" s="234">
        <v>1.3103773177124796</v>
      </c>
      <c r="E77" s="235">
        <v>1.4890174429918976</v>
      </c>
      <c r="F77" s="234">
        <v>1.3319016517863187</v>
      </c>
      <c r="G77" s="235">
        <v>1.4674931089180585</v>
      </c>
      <c r="H77" s="81"/>
    </row>
    <row r="78" spans="1:8" ht="15.75" customHeight="1">
      <c r="A78" s="89"/>
      <c r="B78" s="174" t="s">
        <v>388</v>
      </c>
      <c r="C78" s="233">
        <v>1.087952955267534</v>
      </c>
      <c r="D78" s="234">
        <v>1.0529246492071869</v>
      </c>
      <c r="E78" s="235">
        <v>1.1229812613278811</v>
      </c>
      <c r="F78" s="234">
        <v>1.0705011517430341</v>
      </c>
      <c r="G78" s="235">
        <v>1.1054047587920339</v>
      </c>
      <c r="H78" s="81"/>
    </row>
    <row r="79" spans="1:8" ht="15.75" customHeight="1">
      <c r="A79" s="89"/>
      <c r="B79" s="174" t="s">
        <v>389</v>
      </c>
      <c r="C79" s="233">
        <v>1.3143853358101365</v>
      </c>
      <c r="D79" s="234">
        <v>1.2139152790867289</v>
      </c>
      <c r="E79" s="235">
        <v>1.4148553925335441</v>
      </c>
      <c r="F79" s="234">
        <v>1.2564033328451172</v>
      </c>
      <c r="G79" s="235">
        <v>1.3723673387751558</v>
      </c>
      <c r="H79" s="81"/>
    </row>
    <row r="80" spans="1:8" ht="15.75" customHeight="1">
      <c r="A80" s="89"/>
      <c r="B80" s="174" t="s">
        <v>390</v>
      </c>
      <c r="C80" s="233">
        <v>0.57031289632657756</v>
      </c>
      <c r="D80" s="234">
        <v>0.503072319622205</v>
      </c>
      <c r="E80" s="235">
        <v>0.63755347303095011</v>
      </c>
      <c r="F80" s="234">
        <v>0.52770018206919755</v>
      </c>
      <c r="G80" s="235">
        <v>0.61292561058395756</v>
      </c>
      <c r="H80" s="81"/>
    </row>
    <row r="81" spans="1:8" ht="15.75" customHeight="1">
      <c r="A81" s="89"/>
      <c r="B81" s="174" t="s">
        <v>391</v>
      </c>
      <c r="C81" s="233">
        <v>0.44871779071312901</v>
      </c>
      <c r="D81" s="234">
        <v>0.39481374767806898</v>
      </c>
      <c r="E81" s="235">
        <v>0.50262183374818903</v>
      </c>
      <c r="F81" s="234">
        <v>0.42219876781612115</v>
      </c>
      <c r="G81" s="235">
        <v>0.47523681361013687</v>
      </c>
      <c r="H81" s="81"/>
    </row>
    <row r="82" spans="1:8" ht="15.75" customHeight="1">
      <c r="A82" s="89"/>
      <c r="B82" s="174" t="s">
        <v>392</v>
      </c>
      <c r="C82" s="233">
        <v>20.238016716905033</v>
      </c>
      <c r="D82" s="234">
        <v>19.696889602818413</v>
      </c>
      <c r="E82" s="235">
        <v>20.779143830991654</v>
      </c>
      <c r="F82" s="234">
        <v>19.831950219616068</v>
      </c>
      <c r="G82" s="235">
        <v>20.644083214193998</v>
      </c>
      <c r="H82" s="81"/>
    </row>
    <row r="83" spans="1:8" ht="15.75" customHeight="1">
      <c r="A83" s="89"/>
      <c r="B83" s="174" t="s">
        <v>393</v>
      </c>
      <c r="C83" s="241">
        <v>13.85191621662813</v>
      </c>
      <c r="D83" s="242">
        <v>13.18936183053356</v>
      </c>
      <c r="E83" s="243">
        <v>14.5144706027227</v>
      </c>
      <c r="F83" s="242">
        <v>13.414385321219447</v>
      </c>
      <c r="G83" s="243">
        <v>14.289447112036813</v>
      </c>
      <c r="H83" s="81"/>
    </row>
    <row r="84" spans="1:8" ht="15.75" customHeight="1">
      <c r="A84" s="89"/>
      <c r="B84" s="174" t="s">
        <v>394</v>
      </c>
      <c r="C84" s="233">
        <v>1.7588282221946741</v>
      </c>
      <c r="D84" s="234">
        <v>1.5872647669699831</v>
      </c>
      <c r="E84" s="235">
        <v>1.930391677419365</v>
      </c>
      <c r="F84" s="234">
        <v>1.6787340119527341</v>
      </c>
      <c r="G84" s="235">
        <v>1.838922432436614</v>
      </c>
      <c r="H84" s="81"/>
    </row>
    <row r="85" spans="1:8" ht="15.75" customHeight="1">
      <c r="A85" s="89"/>
      <c r="B85" s="174" t="s">
        <v>395</v>
      </c>
      <c r="C85" s="233">
        <v>0.32166666666666671</v>
      </c>
      <c r="D85" s="234">
        <v>0.23537408556935935</v>
      </c>
      <c r="E85" s="235">
        <v>0.40795924776397408</v>
      </c>
      <c r="F85" s="234">
        <v>0.27479555526633631</v>
      </c>
      <c r="G85" s="235">
        <v>0.36853777806699711</v>
      </c>
      <c r="H85" s="81"/>
    </row>
    <row r="86" spans="1:8" ht="15.75" customHeight="1">
      <c r="A86" s="89"/>
      <c r="B86" s="174" t="s">
        <v>432</v>
      </c>
      <c r="C86" s="233">
        <v>1.8960502960758447</v>
      </c>
      <c r="D86" s="234">
        <v>1.7622492353786168</v>
      </c>
      <c r="E86" s="235">
        <v>2.0298513567730727</v>
      </c>
      <c r="F86" s="234">
        <v>1.8042078345088473</v>
      </c>
      <c r="G86" s="235">
        <v>1.9878927576428422</v>
      </c>
      <c r="H86" s="81"/>
    </row>
    <row r="87" spans="1:8" ht="15.75" customHeight="1">
      <c r="A87" s="89"/>
      <c r="B87" s="174" t="s">
        <v>396</v>
      </c>
      <c r="C87" s="233">
        <v>0.21649331264174973</v>
      </c>
      <c r="D87" s="234">
        <v>0.18843084993383841</v>
      </c>
      <c r="E87" s="235">
        <v>0.24455577534966105</v>
      </c>
      <c r="F87" s="234">
        <v>0.20373120898234756</v>
      </c>
      <c r="G87" s="235">
        <v>0.2292554163011519</v>
      </c>
      <c r="H87" s="81"/>
    </row>
    <row r="88" spans="1:8" ht="15.75" customHeight="1">
      <c r="A88" s="89"/>
      <c r="B88" s="174" t="s">
        <v>397</v>
      </c>
      <c r="C88" s="233">
        <v>1.2326856072969832</v>
      </c>
      <c r="D88" s="234">
        <v>1.1664285410532196</v>
      </c>
      <c r="E88" s="235">
        <v>1.2989426735407468</v>
      </c>
      <c r="F88" s="234">
        <v>1.1789728774441006</v>
      </c>
      <c r="G88" s="235">
        <v>1.2863983371498657</v>
      </c>
      <c r="H88" s="81"/>
    </row>
    <row r="89" spans="1:8" ht="15.75" customHeight="1">
      <c r="A89" s="89"/>
      <c r="B89" s="174" t="s">
        <v>398</v>
      </c>
      <c r="C89" s="233">
        <v>1.546216807800959</v>
      </c>
      <c r="D89" s="234">
        <v>1.4973922703715759</v>
      </c>
      <c r="E89" s="235">
        <v>1.5950413452303422</v>
      </c>
      <c r="F89" s="234">
        <v>1.5077482210872308</v>
      </c>
      <c r="G89" s="235">
        <v>1.5846853945146873</v>
      </c>
      <c r="H89" s="81"/>
    </row>
    <row r="90" spans="1:8" ht="15.75" customHeight="1">
      <c r="A90" s="89"/>
      <c r="B90" s="174" t="s">
        <v>399</v>
      </c>
      <c r="C90" s="233">
        <v>9.4367000458364814</v>
      </c>
      <c r="D90" s="234">
        <v>8.607195249402146</v>
      </c>
      <c r="E90" s="235">
        <v>10.266204842270817</v>
      </c>
      <c r="F90" s="234">
        <v>9.040277603941508</v>
      </c>
      <c r="G90" s="235">
        <v>9.8331224877314547</v>
      </c>
      <c r="H90" s="81"/>
    </row>
    <row r="91" spans="1:8" ht="15.75" customHeight="1">
      <c r="A91" s="89"/>
      <c r="B91" s="174" t="s">
        <v>400</v>
      </c>
      <c r="C91" s="233">
        <v>8.0279110378508154</v>
      </c>
      <c r="D91" s="234">
        <v>7.5441423536874286</v>
      </c>
      <c r="E91" s="235">
        <v>8.5116797220142022</v>
      </c>
      <c r="F91" s="234">
        <v>7.7480340021472447</v>
      </c>
      <c r="G91" s="235">
        <v>8.3077880735543861</v>
      </c>
      <c r="H91" s="81"/>
    </row>
    <row r="92" spans="1:8" ht="15.75" customHeight="1">
      <c r="A92" s="89"/>
      <c r="B92" s="174" t="s">
        <v>401</v>
      </c>
      <c r="C92" s="231">
        <v>7.7843073614997343E-2</v>
      </c>
      <c r="D92" s="246">
        <v>6.5769714963264087E-2</v>
      </c>
      <c r="E92" s="247">
        <v>8.99164322667306E-2</v>
      </c>
      <c r="F92" s="246" t="s">
        <v>94</v>
      </c>
      <c r="G92" s="247" t="s">
        <v>94</v>
      </c>
      <c r="H92" s="81"/>
    </row>
    <row r="93" spans="1:8" ht="15.75" customHeight="1">
      <c r="A93" s="89"/>
      <c r="B93" s="174" t="s">
        <v>402</v>
      </c>
      <c r="C93" s="231">
        <v>0.50996523060920729</v>
      </c>
      <c r="D93" s="246">
        <v>0.49132601651463342</v>
      </c>
      <c r="E93" s="247">
        <v>0.52860444470378121</v>
      </c>
      <c r="F93" s="246">
        <v>0.49691249663832704</v>
      </c>
      <c r="G93" s="247">
        <v>0.52301796458008754</v>
      </c>
      <c r="H93" s="81"/>
    </row>
    <row r="94" spans="1:8" ht="15.75" customHeight="1">
      <c r="A94" s="89"/>
      <c r="B94" s="174" t="s">
        <v>403</v>
      </c>
      <c r="C94" s="231">
        <v>2.2966784961423937E-2</v>
      </c>
      <c r="D94" s="246">
        <v>2.2204489955743749E-2</v>
      </c>
      <c r="E94" s="247">
        <v>2.3729079967104126E-2</v>
      </c>
      <c r="F94" s="246">
        <v>2.2472706529193236E-2</v>
      </c>
      <c r="G94" s="247">
        <v>2.3460863393654639E-2</v>
      </c>
      <c r="H94" s="81"/>
    </row>
    <row r="95" spans="1:8" ht="15.75" customHeight="1">
      <c r="A95" s="89"/>
      <c r="B95" s="174" t="s">
        <v>404</v>
      </c>
      <c r="C95" s="232">
        <v>53.654179346258459</v>
      </c>
      <c r="D95" s="237">
        <v>51.93760385365033</v>
      </c>
      <c r="E95" s="238">
        <v>55.370754838866588</v>
      </c>
      <c r="F95" s="237">
        <v>52.271178567992997</v>
      </c>
      <c r="G95" s="238">
        <v>55.037180124523921</v>
      </c>
      <c r="H95" s="81"/>
    </row>
    <row r="96" spans="1:8" ht="15.75" customHeight="1">
      <c r="A96" s="89"/>
      <c r="B96" s="174" t="s">
        <v>433</v>
      </c>
      <c r="C96" s="231">
        <v>0.72425985288680783</v>
      </c>
      <c r="D96" s="246">
        <v>0.70189646232541725</v>
      </c>
      <c r="E96" s="247">
        <v>0.74662324344819841</v>
      </c>
      <c r="F96" s="246">
        <v>0.7103000973543292</v>
      </c>
      <c r="G96" s="247">
        <v>0.73821960841928647</v>
      </c>
      <c r="H96" s="81"/>
    </row>
    <row r="97" spans="1:8" ht="15.75" customHeight="1">
      <c r="A97" s="89"/>
      <c r="B97" s="174" t="s">
        <v>405</v>
      </c>
      <c r="C97" s="233">
        <v>4.3260024699758608</v>
      </c>
      <c r="D97" s="234">
        <v>4.0606847220685758</v>
      </c>
      <c r="E97" s="235">
        <v>4.5913202178831458</v>
      </c>
      <c r="F97" s="234">
        <v>4.1350217343792037</v>
      </c>
      <c r="G97" s="235">
        <v>4.5169832055725179</v>
      </c>
      <c r="H97" s="81"/>
    </row>
    <row r="98" spans="1:8" ht="15.75" customHeight="1">
      <c r="A98" s="89"/>
      <c r="B98" s="174" t="s">
        <v>406</v>
      </c>
      <c r="C98" s="233">
        <v>9.750583832663489</v>
      </c>
      <c r="D98" s="234">
        <v>9.1263959313891849</v>
      </c>
      <c r="E98" s="235">
        <v>10.374771733937793</v>
      </c>
      <c r="F98" s="234">
        <v>9.4897074817136957</v>
      </c>
      <c r="G98" s="235">
        <v>10.011460183613282</v>
      </c>
      <c r="H98" s="81"/>
    </row>
    <row r="99" spans="1:8" ht="15.75" customHeight="1">
      <c r="A99" s="89"/>
      <c r="B99" s="174" t="s">
        <v>407</v>
      </c>
      <c r="C99" s="241">
        <v>44.46652822242752</v>
      </c>
      <c r="D99" s="242">
        <v>42.786133929605278</v>
      </c>
      <c r="E99" s="243">
        <v>46.146922515249763</v>
      </c>
      <c r="F99" s="242">
        <v>43.242806200062788</v>
      </c>
      <c r="G99" s="243">
        <v>45.690250244792253</v>
      </c>
      <c r="H99" s="81"/>
    </row>
    <row r="100" spans="1:8" ht="15.75" customHeight="1">
      <c r="A100" s="89"/>
      <c r="B100" s="174" t="s">
        <v>434</v>
      </c>
      <c r="C100" s="231">
        <v>1.2581292100209258E-2</v>
      </c>
      <c r="D100" s="246">
        <v>1.1712274051340085E-2</v>
      </c>
      <c r="E100" s="247">
        <v>1.3450310149078432E-2</v>
      </c>
      <c r="F100" s="246">
        <v>1.1746222268039943E-2</v>
      </c>
      <c r="G100" s="247">
        <v>1.3416361932378574E-2</v>
      </c>
      <c r="H100" s="81"/>
    </row>
    <row r="101" spans="1:8" ht="15.75" customHeight="1">
      <c r="A101" s="89"/>
      <c r="B101" s="174" t="s">
        <v>408</v>
      </c>
      <c r="C101" s="232">
        <v>1160.6494302067235</v>
      </c>
      <c r="D101" s="237">
        <v>1118.8049688749265</v>
      </c>
      <c r="E101" s="238">
        <v>1202.4938915385205</v>
      </c>
      <c r="F101" s="237">
        <v>1140.4227569962504</v>
      </c>
      <c r="G101" s="238">
        <v>1180.8761034171966</v>
      </c>
      <c r="H101" s="81"/>
    </row>
    <row r="102" spans="1:8" ht="15.75" customHeight="1">
      <c r="A102" s="89"/>
      <c r="B102" s="174" t="s">
        <v>409</v>
      </c>
      <c r="C102" s="233">
        <v>2.5893348160761507</v>
      </c>
      <c r="D102" s="234">
        <v>2.4601684809261748</v>
      </c>
      <c r="E102" s="235">
        <v>2.7185011512261266</v>
      </c>
      <c r="F102" s="234">
        <v>2.4889962289488365</v>
      </c>
      <c r="G102" s="235">
        <v>2.6896734032034648</v>
      </c>
      <c r="H102" s="81"/>
    </row>
    <row r="103" spans="1:8" ht="15.75" customHeight="1">
      <c r="A103" s="89"/>
      <c r="B103" s="174" t="s">
        <v>410</v>
      </c>
      <c r="C103" s="241">
        <v>43.591408584238067</v>
      </c>
      <c r="D103" s="242">
        <v>40.91671852867394</v>
      </c>
      <c r="E103" s="243">
        <v>46.266098639802195</v>
      </c>
      <c r="F103" s="242">
        <v>42.169440547636363</v>
      </c>
      <c r="G103" s="243">
        <v>45.013376620839772</v>
      </c>
      <c r="H103" s="81"/>
    </row>
    <row r="104" spans="1:8" ht="15.75" customHeight="1">
      <c r="A104" s="89"/>
      <c r="B104" s="174" t="s">
        <v>435</v>
      </c>
      <c r="C104" s="231">
        <v>1.3296405281457934E-2</v>
      </c>
      <c r="D104" s="246">
        <v>9.9807610825951177E-3</v>
      </c>
      <c r="E104" s="247">
        <v>1.6612049480320749E-2</v>
      </c>
      <c r="F104" s="246" t="s">
        <v>94</v>
      </c>
      <c r="G104" s="247" t="s">
        <v>94</v>
      </c>
      <c r="H104" s="81"/>
    </row>
    <row r="105" spans="1:8" ht="15.75" customHeight="1">
      <c r="A105" s="89"/>
      <c r="B105" s="174" t="s">
        <v>376</v>
      </c>
      <c r="C105" s="233">
        <v>21.345578262488633</v>
      </c>
      <c r="D105" s="234">
        <v>20.405228958594208</v>
      </c>
      <c r="E105" s="235">
        <v>22.285927566383059</v>
      </c>
      <c r="F105" s="234">
        <v>21.143962655334914</v>
      </c>
      <c r="G105" s="235">
        <v>21.547193869642353</v>
      </c>
      <c r="H105" s="81"/>
    </row>
    <row r="106" spans="1:8" ht="15.75" customHeight="1">
      <c r="A106" s="89"/>
      <c r="B106" s="174" t="s">
        <v>411</v>
      </c>
      <c r="C106" s="232">
        <v>95.995188410158676</v>
      </c>
      <c r="D106" s="237">
        <v>91.929053738886708</v>
      </c>
      <c r="E106" s="238">
        <v>100.06132308143064</v>
      </c>
      <c r="F106" s="237">
        <v>92.902906967273964</v>
      </c>
      <c r="G106" s="238">
        <v>99.087469853043388</v>
      </c>
      <c r="H106" s="81"/>
    </row>
    <row r="107" spans="1:8" ht="15.75" customHeight="1">
      <c r="A107" s="89"/>
      <c r="B107" s="174" t="s">
        <v>412</v>
      </c>
      <c r="C107" s="241">
        <v>10.317637850079132</v>
      </c>
      <c r="D107" s="242">
        <v>9.7725242353677668</v>
      </c>
      <c r="E107" s="243">
        <v>10.862751464790497</v>
      </c>
      <c r="F107" s="242">
        <v>9.9213331275113212</v>
      </c>
      <c r="G107" s="243">
        <v>10.713942572646943</v>
      </c>
      <c r="H107" s="81"/>
    </row>
    <row r="108" spans="1:8" ht="15.75" customHeight="1">
      <c r="A108" s="89"/>
      <c r="B108" s="174" t="s">
        <v>413</v>
      </c>
      <c r="C108" s="232">
        <v>50.368270056919101</v>
      </c>
      <c r="D108" s="237">
        <v>47.664129035998243</v>
      </c>
      <c r="E108" s="238">
        <v>53.072411077839959</v>
      </c>
      <c r="F108" s="237">
        <v>48.03357746366671</v>
      </c>
      <c r="G108" s="238">
        <v>52.702962650171493</v>
      </c>
      <c r="H108" s="81"/>
    </row>
    <row r="109" spans="1:8" ht="15.75" customHeight="1">
      <c r="A109" s="89"/>
      <c r="B109" s="174" t="s">
        <v>415</v>
      </c>
      <c r="C109" s="233">
        <v>1.9174478982525276</v>
      </c>
      <c r="D109" s="234">
        <v>1.6940772737593077</v>
      </c>
      <c r="E109" s="235">
        <v>2.1408185227457475</v>
      </c>
      <c r="F109" s="234">
        <v>1.8289870375419479</v>
      </c>
      <c r="G109" s="235">
        <v>2.0059087589631073</v>
      </c>
      <c r="H109" s="81"/>
    </row>
    <row r="110" spans="1:8" ht="15.75" customHeight="1">
      <c r="A110" s="89"/>
      <c r="B110" s="174" t="s">
        <v>416</v>
      </c>
      <c r="C110" s="241">
        <v>11.18418399976373</v>
      </c>
      <c r="D110" s="242">
        <v>10.574346037066583</v>
      </c>
      <c r="E110" s="243">
        <v>11.794021962460878</v>
      </c>
      <c r="F110" s="242">
        <v>10.797592456020743</v>
      </c>
      <c r="G110" s="243">
        <v>11.570775543506718</v>
      </c>
      <c r="H110" s="81"/>
    </row>
    <row r="111" spans="1:8" ht="15.75" customHeight="1">
      <c r="A111" s="89"/>
      <c r="B111" s="174" t="s">
        <v>417</v>
      </c>
      <c r="C111" s="232">
        <v>61.586541850728509</v>
      </c>
      <c r="D111" s="237">
        <v>58.429575859682437</v>
      </c>
      <c r="E111" s="238">
        <v>64.743507841774587</v>
      </c>
      <c r="F111" s="237">
        <v>60.213713945827919</v>
      </c>
      <c r="G111" s="238">
        <v>62.959369755629098</v>
      </c>
      <c r="H111" s="81"/>
    </row>
    <row r="112" spans="1:8" ht="15.75" customHeight="1">
      <c r="A112" s="89"/>
      <c r="B112" s="174" t="s">
        <v>436</v>
      </c>
      <c r="C112" s="233">
        <v>0.31782986170648486</v>
      </c>
      <c r="D112" s="234">
        <v>0.28960991079614945</v>
      </c>
      <c r="E112" s="235">
        <v>0.34604981261682027</v>
      </c>
      <c r="F112" s="234">
        <v>0.2922354556394931</v>
      </c>
      <c r="G112" s="235">
        <v>0.34342426777347662</v>
      </c>
      <c r="H112" s="81"/>
    </row>
    <row r="113" spans="1:8" ht="15.75" customHeight="1">
      <c r="A113" s="89"/>
      <c r="B113" s="174" t="s">
        <v>418</v>
      </c>
      <c r="C113" s="233">
        <v>0.25268892042602187</v>
      </c>
      <c r="D113" s="234">
        <v>0.23045989362262384</v>
      </c>
      <c r="E113" s="235">
        <v>0.27491794722941987</v>
      </c>
      <c r="F113" s="234">
        <v>0.23812401069224531</v>
      </c>
      <c r="G113" s="235">
        <v>0.26725383015979842</v>
      </c>
      <c r="H113" s="81"/>
    </row>
    <row r="114" spans="1:8" ht="15.75" customHeight="1">
      <c r="A114" s="89"/>
      <c r="B114" s="174" t="s">
        <v>419</v>
      </c>
      <c r="C114" s="233">
        <v>4.4439002520513728</v>
      </c>
      <c r="D114" s="234">
        <v>4.067581951207865</v>
      </c>
      <c r="E114" s="235">
        <v>4.8202185528948807</v>
      </c>
      <c r="F114" s="234">
        <v>4.2436707068690325</v>
      </c>
      <c r="G114" s="235">
        <v>4.6441297972337132</v>
      </c>
      <c r="H114" s="81"/>
    </row>
    <row r="115" spans="1:8" ht="15.75" customHeight="1">
      <c r="A115" s="89"/>
      <c r="B115" s="174" t="s">
        <v>420</v>
      </c>
      <c r="C115" s="233">
        <v>2.986094908508806</v>
      </c>
      <c r="D115" s="234">
        <v>2.7375348354343672</v>
      </c>
      <c r="E115" s="235">
        <v>3.2346549815832448</v>
      </c>
      <c r="F115" s="234">
        <v>2.8509648274488169</v>
      </c>
      <c r="G115" s="235">
        <v>3.1212249895687951</v>
      </c>
      <c r="H115" s="81"/>
    </row>
    <row r="116" spans="1:8" ht="15.75" customHeight="1">
      <c r="A116" s="89"/>
      <c r="B116" s="174" t="s">
        <v>421</v>
      </c>
      <c r="C116" s="231">
        <v>0.10257819552143663</v>
      </c>
      <c r="D116" s="246">
        <v>9.7762098845613141E-2</v>
      </c>
      <c r="E116" s="247">
        <v>0.10739429219726011</v>
      </c>
      <c r="F116" s="246">
        <v>0.10003192234416321</v>
      </c>
      <c r="G116" s="247">
        <v>0.10512446869871005</v>
      </c>
      <c r="H116" s="81"/>
    </row>
    <row r="117" spans="1:8" ht="15.75" customHeight="1">
      <c r="A117" s="89"/>
      <c r="B117" s="174" t="s">
        <v>422</v>
      </c>
      <c r="C117" s="233">
        <v>8.4714561061787901</v>
      </c>
      <c r="D117" s="234">
        <v>8.1158801644693206</v>
      </c>
      <c r="E117" s="235">
        <v>8.8270320478882596</v>
      </c>
      <c r="F117" s="234">
        <v>8.2310862637560103</v>
      </c>
      <c r="G117" s="235">
        <v>8.7118259486015699</v>
      </c>
      <c r="H117" s="81"/>
    </row>
    <row r="118" spans="1:8" ht="15.75" customHeight="1">
      <c r="A118" s="89"/>
      <c r="B118" s="174" t="s">
        <v>423</v>
      </c>
      <c r="C118" s="231">
        <v>7.4705971685397943E-2</v>
      </c>
      <c r="D118" s="246">
        <v>5.8262517310029877E-2</v>
      </c>
      <c r="E118" s="247">
        <v>9.1149426060766009E-2</v>
      </c>
      <c r="F118" s="246" t="s">
        <v>94</v>
      </c>
      <c r="G118" s="247" t="s">
        <v>94</v>
      </c>
      <c r="H118" s="81"/>
    </row>
    <row r="119" spans="1:8" ht="15.75" customHeight="1">
      <c r="A119" s="89"/>
      <c r="B119" s="174" t="s">
        <v>424</v>
      </c>
      <c r="C119" s="233">
        <v>5.094117785720444</v>
      </c>
      <c r="D119" s="234">
        <v>4.8585755814970337</v>
      </c>
      <c r="E119" s="235">
        <v>5.3296599899438544</v>
      </c>
      <c r="F119" s="234">
        <v>4.9465965581125158</v>
      </c>
      <c r="G119" s="235">
        <v>5.2416390133283723</v>
      </c>
      <c r="H119" s="81"/>
    </row>
    <row r="120" spans="1:8" ht="15.75" customHeight="1">
      <c r="A120" s="89"/>
      <c r="B120" s="174" t="s">
        <v>425</v>
      </c>
      <c r="C120" s="232">
        <v>71.828548357557437</v>
      </c>
      <c r="D120" s="237">
        <v>68.845954642667053</v>
      </c>
      <c r="E120" s="238">
        <v>74.811142072447822</v>
      </c>
      <c r="F120" s="237">
        <v>70.272537457066136</v>
      </c>
      <c r="G120" s="238">
        <v>73.384559258048739</v>
      </c>
      <c r="H120" s="81"/>
    </row>
    <row r="121" spans="1:8" ht="15.75" customHeight="1">
      <c r="A121" s="89"/>
      <c r="B121" s="174" t="s">
        <v>426</v>
      </c>
      <c r="C121" s="233">
        <v>4.5826082078640944</v>
      </c>
      <c r="D121" s="234">
        <v>4.3057263966819797</v>
      </c>
      <c r="E121" s="235">
        <v>4.8594900190462091</v>
      </c>
      <c r="F121" s="234">
        <v>4.4444225429897752</v>
      </c>
      <c r="G121" s="235">
        <v>4.7207938727384136</v>
      </c>
      <c r="H121" s="81"/>
    </row>
    <row r="122" spans="1:8" ht="15.75" customHeight="1">
      <c r="A122" s="89"/>
      <c r="B122" s="174" t="s">
        <v>427</v>
      </c>
      <c r="C122" s="233">
        <v>6.5067547765104949</v>
      </c>
      <c r="D122" s="234">
        <v>6.1582892094616719</v>
      </c>
      <c r="E122" s="235">
        <v>6.855220343559318</v>
      </c>
      <c r="F122" s="234">
        <v>6.2715510233913312</v>
      </c>
      <c r="G122" s="235">
        <v>6.7419585296296587</v>
      </c>
      <c r="H122" s="81"/>
    </row>
    <row r="123" spans="1:8" ht="15.75" customHeight="1">
      <c r="A123" s="89"/>
      <c r="B123" s="174" t="s">
        <v>428</v>
      </c>
      <c r="C123" s="233">
        <v>0.54585153802342223</v>
      </c>
      <c r="D123" s="234">
        <v>0.46793727549302438</v>
      </c>
      <c r="E123" s="235">
        <v>0.62376580055382014</v>
      </c>
      <c r="F123" s="234">
        <v>0.51952581118969643</v>
      </c>
      <c r="G123" s="235">
        <v>0.57217726485714804</v>
      </c>
      <c r="H123" s="81"/>
    </row>
    <row r="124" spans="1:8" ht="15.75" customHeight="1">
      <c r="A124" s="89"/>
      <c r="B124" s="174" t="s">
        <v>429</v>
      </c>
      <c r="C124" s="231">
        <v>0.97756455462257752</v>
      </c>
      <c r="D124" s="246">
        <v>0.94931848796618468</v>
      </c>
      <c r="E124" s="247">
        <v>1.0058106212789704</v>
      </c>
      <c r="F124" s="246">
        <v>0.96314628060288232</v>
      </c>
      <c r="G124" s="247">
        <v>0.99198282864227272</v>
      </c>
      <c r="H124" s="81"/>
    </row>
    <row r="125" spans="1:8" ht="15.75" customHeight="1">
      <c r="A125" s="89"/>
      <c r="B125" s="174" t="s">
        <v>430</v>
      </c>
      <c r="C125" s="232">
        <v>71.790146159199566</v>
      </c>
      <c r="D125" s="237">
        <v>68.572138114043199</v>
      </c>
      <c r="E125" s="238">
        <v>75.008154204355932</v>
      </c>
      <c r="F125" s="237">
        <v>70.057083028739669</v>
      </c>
      <c r="G125" s="238">
        <v>73.523209289659462</v>
      </c>
      <c r="H125" s="81"/>
    </row>
    <row r="126" spans="1:8" ht="15.75" customHeight="1">
      <c r="A126" s="89"/>
      <c r="B126" s="236" t="s">
        <v>204</v>
      </c>
      <c r="C126" s="173"/>
      <c r="D126" s="173"/>
      <c r="E126" s="173"/>
      <c r="F126" s="173"/>
      <c r="G126" s="172"/>
      <c r="H126" s="81"/>
    </row>
    <row r="127" spans="1:8" ht="15.75" customHeight="1">
      <c r="A127" s="89"/>
      <c r="B127" s="174" t="s">
        <v>431</v>
      </c>
      <c r="C127" s="233">
        <v>9.8581383576014563</v>
      </c>
      <c r="D127" s="234">
        <v>9.5129550402607492</v>
      </c>
      <c r="E127" s="235">
        <v>10.203321674942163</v>
      </c>
      <c r="F127" s="234">
        <v>9.711051853441905</v>
      </c>
      <c r="G127" s="235">
        <v>10.005224861761008</v>
      </c>
      <c r="H127" s="81"/>
    </row>
    <row r="128" spans="1:8" ht="15.75" customHeight="1">
      <c r="A128" s="89"/>
      <c r="B128" s="174" t="s">
        <v>377</v>
      </c>
      <c r="C128" s="231">
        <v>0.86902862718469487</v>
      </c>
      <c r="D128" s="246">
        <v>0.81772154939568309</v>
      </c>
      <c r="E128" s="247">
        <v>0.92033570497370665</v>
      </c>
      <c r="F128" s="246">
        <v>0.83685768597349131</v>
      </c>
      <c r="G128" s="247">
        <v>0.90119956839589843</v>
      </c>
      <c r="H128" s="81"/>
    </row>
    <row r="129" spans="1:8" ht="15.75" customHeight="1">
      <c r="A129" s="89"/>
      <c r="B129" s="174" t="s">
        <v>378</v>
      </c>
      <c r="C129" s="232">
        <v>892.89882433342143</v>
      </c>
      <c r="D129" s="237">
        <v>860.31454666418676</v>
      </c>
      <c r="E129" s="238">
        <v>925.4831020026561</v>
      </c>
      <c r="F129" s="237">
        <v>867.40568674765848</v>
      </c>
      <c r="G129" s="238">
        <v>918.39196191918438</v>
      </c>
      <c r="H129" s="81"/>
    </row>
    <row r="130" spans="1:8" ht="15.75" customHeight="1">
      <c r="A130" s="89"/>
      <c r="B130" s="174" t="s">
        <v>437</v>
      </c>
      <c r="C130" s="241" t="s">
        <v>96</v>
      </c>
      <c r="D130" s="242" t="s">
        <v>94</v>
      </c>
      <c r="E130" s="243" t="s">
        <v>94</v>
      </c>
      <c r="F130" s="242" t="s">
        <v>94</v>
      </c>
      <c r="G130" s="243" t="s">
        <v>94</v>
      </c>
      <c r="H130" s="81"/>
    </row>
    <row r="131" spans="1:8" ht="15.75" customHeight="1">
      <c r="A131" s="89"/>
      <c r="B131" s="174" t="s">
        <v>380</v>
      </c>
      <c r="C131" s="233">
        <v>0.10825925925925925</v>
      </c>
      <c r="D131" s="234">
        <v>9.0503396045683943E-2</v>
      </c>
      <c r="E131" s="235">
        <v>0.12601512247283456</v>
      </c>
      <c r="F131" s="234" t="s">
        <v>94</v>
      </c>
      <c r="G131" s="235" t="s">
        <v>94</v>
      </c>
      <c r="H131" s="81"/>
    </row>
    <row r="132" spans="1:8" ht="15.75" customHeight="1">
      <c r="A132" s="89"/>
      <c r="B132" s="174" t="s">
        <v>381</v>
      </c>
      <c r="C132" s="233">
        <v>4.9211207292750174</v>
      </c>
      <c r="D132" s="234">
        <v>4.6666840344577185</v>
      </c>
      <c r="E132" s="235">
        <v>5.1755574240923163</v>
      </c>
      <c r="F132" s="234">
        <v>4.7117590242283756</v>
      </c>
      <c r="G132" s="235">
        <v>5.1304824343216593</v>
      </c>
      <c r="H132" s="81"/>
    </row>
    <row r="133" spans="1:8" ht="15.75" customHeight="1">
      <c r="A133" s="89"/>
      <c r="B133" s="174" t="s">
        <v>382</v>
      </c>
      <c r="C133" s="231">
        <v>0.5624131127538623</v>
      </c>
      <c r="D133" s="246">
        <v>0.53527062820305704</v>
      </c>
      <c r="E133" s="247">
        <v>0.58955559730466756</v>
      </c>
      <c r="F133" s="246">
        <v>0.54573976454940476</v>
      </c>
      <c r="G133" s="247">
        <v>0.57908646095831984</v>
      </c>
      <c r="H133" s="81"/>
    </row>
    <row r="134" spans="1:8" ht="15.75" customHeight="1">
      <c r="A134" s="89"/>
      <c r="B134" s="174" t="s">
        <v>383</v>
      </c>
      <c r="C134" s="241">
        <v>40.862144982591346</v>
      </c>
      <c r="D134" s="242">
        <v>38.632930776009154</v>
      </c>
      <c r="E134" s="243">
        <v>43.091359189173538</v>
      </c>
      <c r="F134" s="242">
        <v>39.836232882860536</v>
      </c>
      <c r="G134" s="243">
        <v>41.888057082322156</v>
      </c>
      <c r="H134" s="81"/>
    </row>
    <row r="135" spans="1:8" ht="15.75" customHeight="1">
      <c r="A135" s="89"/>
      <c r="B135" s="174" t="s">
        <v>384</v>
      </c>
      <c r="C135" s="241">
        <v>13.892567977368577</v>
      </c>
      <c r="D135" s="242">
        <v>12.935336305604491</v>
      </c>
      <c r="E135" s="243">
        <v>14.849799649132663</v>
      </c>
      <c r="F135" s="242">
        <v>13.341244099067049</v>
      </c>
      <c r="G135" s="243">
        <v>14.443891855670104</v>
      </c>
      <c r="H135" s="81"/>
    </row>
    <row r="136" spans="1:8" ht="15.75" customHeight="1">
      <c r="A136" s="89"/>
      <c r="B136" s="174" t="s">
        <v>385</v>
      </c>
      <c r="C136" s="232">
        <v>69.924710896787829</v>
      </c>
      <c r="D136" s="237">
        <v>67.089447648149658</v>
      </c>
      <c r="E136" s="238">
        <v>72.759974145426</v>
      </c>
      <c r="F136" s="237">
        <v>67.135204356189206</v>
      </c>
      <c r="G136" s="238">
        <v>72.714217437386452</v>
      </c>
      <c r="H136" s="81"/>
    </row>
    <row r="137" spans="1:8" ht="15.75" customHeight="1">
      <c r="A137" s="89"/>
      <c r="B137" s="174" t="s">
        <v>386</v>
      </c>
      <c r="C137" s="241">
        <v>43.139188400363203</v>
      </c>
      <c r="D137" s="242">
        <v>40.841839555383316</v>
      </c>
      <c r="E137" s="243">
        <v>45.436537245343089</v>
      </c>
      <c r="F137" s="242">
        <v>41.791133968610161</v>
      </c>
      <c r="G137" s="243">
        <v>44.487242832116245</v>
      </c>
      <c r="H137" s="81"/>
    </row>
    <row r="138" spans="1:8" ht="15.75" customHeight="1">
      <c r="A138" s="89"/>
      <c r="B138" s="174" t="s">
        <v>387</v>
      </c>
      <c r="C138" s="233">
        <v>0.34097763467194442</v>
      </c>
      <c r="D138" s="234">
        <v>0.3082652388513657</v>
      </c>
      <c r="E138" s="235">
        <v>0.37369003049252314</v>
      </c>
      <c r="F138" s="234">
        <v>0.31912814634249331</v>
      </c>
      <c r="G138" s="235">
        <v>0.36282712300139552</v>
      </c>
      <c r="H138" s="81"/>
    </row>
    <row r="139" spans="1:8" ht="15.75" customHeight="1">
      <c r="A139" s="89"/>
      <c r="B139" s="174" t="s">
        <v>388</v>
      </c>
      <c r="C139" s="233">
        <v>1.0751945255130115</v>
      </c>
      <c r="D139" s="234">
        <v>1.0517957815990193</v>
      </c>
      <c r="E139" s="235">
        <v>1.0985932694270037</v>
      </c>
      <c r="F139" s="234">
        <v>1.0627296373056476</v>
      </c>
      <c r="G139" s="235">
        <v>1.0876594137203754</v>
      </c>
      <c r="H139" s="81"/>
    </row>
    <row r="140" spans="1:8" ht="15.75" customHeight="1">
      <c r="A140" s="89"/>
      <c r="B140" s="174" t="s">
        <v>389</v>
      </c>
      <c r="C140" s="233">
        <v>0.87991924875701322</v>
      </c>
      <c r="D140" s="234">
        <v>0.76911609364614009</v>
      </c>
      <c r="E140" s="235">
        <v>0.99072240386788635</v>
      </c>
      <c r="F140" s="234">
        <v>0.81513616347812379</v>
      </c>
      <c r="G140" s="235">
        <v>0.94470233403590265</v>
      </c>
      <c r="H140" s="81"/>
    </row>
    <row r="141" spans="1:8" ht="15.75" customHeight="1">
      <c r="A141" s="89"/>
      <c r="B141" s="174" t="s">
        <v>390</v>
      </c>
      <c r="C141" s="233">
        <v>0.38436673946293903</v>
      </c>
      <c r="D141" s="234">
        <v>0.32313263248231028</v>
      </c>
      <c r="E141" s="235">
        <v>0.44560084644356779</v>
      </c>
      <c r="F141" s="234">
        <v>0.34818368223694585</v>
      </c>
      <c r="G141" s="235">
        <v>0.42054979668893222</v>
      </c>
      <c r="H141" s="81"/>
    </row>
    <row r="142" spans="1:8" ht="15.75" customHeight="1">
      <c r="A142" s="89"/>
      <c r="B142" s="174" t="s">
        <v>391</v>
      </c>
      <c r="C142" s="233">
        <v>0.29449978240573699</v>
      </c>
      <c r="D142" s="234">
        <v>0.23760327160712463</v>
      </c>
      <c r="E142" s="235">
        <v>0.35139629320434934</v>
      </c>
      <c r="F142" s="234" t="s">
        <v>94</v>
      </c>
      <c r="G142" s="235" t="s">
        <v>94</v>
      </c>
      <c r="H142" s="81"/>
    </row>
    <row r="143" spans="1:8" ht="15.75" customHeight="1">
      <c r="A143" s="89"/>
      <c r="B143" s="174" t="s">
        <v>392</v>
      </c>
      <c r="C143" s="233">
        <v>19.311574321287623</v>
      </c>
      <c r="D143" s="234">
        <v>18.753475164328467</v>
      </c>
      <c r="E143" s="235">
        <v>19.869673478246778</v>
      </c>
      <c r="F143" s="234">
        <v>18.98157702703422</v>
      </c>
      <c r="G143" s="235">
        <v>19.641571615541025</v>
      </c>
      <c r="H143" s="81"/>
    </row>
    <row r="144" spans="1:8" ht="15.75" customHeight="1">
      <c r="A144" s="89"/>
      <c r="B144" s="174" t="s">
        <v>393</v>
      </c>
      <c r="C144" s="233">
        <v>3.8978682354691192</v>
      </c>
      <c r="D144" s="234">
        <v>3.672298125489756</v>
      </c>
      <c r="E144" s="235">
        <v>4.1234383454484824</v>
      </c>
      <c r="F144" s="234">
        <v>3.7404601435647495</v>
      </c>
      <c r="G144" s="235">
        <v>4.0552763273734893</v>
      </c>
      <c r="H144" s="81"/>
    </row>
    <row r="145" spans="1:8" ht="15.75" customHeight="1">
      <c r="A145" s="89"/>
      <c r="B145" s="174" t="s">
        <v>394</v>
      </c>
      <c r="C145" s="233">
        <v>1.1810891553767082</v>
      </c>
      <c r="D145" s="234">
        <v>0.96657535593002242</v>
      </c>
      <c r="E145" s="235">
        <v>1.3956029548233941</v>
      </c>
      <c r="F145" s="234">
        <v>1.1102679100256598</v>
      </c>
      <c r="G145" s="235">
        <v>1.2519104007277566</v>
      </c>
      <c r="H145" s="81"/>
    </row>
    <row r="146" spans="1:8" ht="15.75" customHeight="1">
      <c r="A146" s="89"/>
      <c r="B146" s="174" t="s">
        <v>395</v>
      </c>
      <c r="C146" s="233">
        <v>0.31305555555555559</v>
      </c>
      <c r="D146" s="234">
        <v>0.26142725342444234</v>
      </c>
      <c r="E146" s="235">
        <v>0.36468385768666883</v>
      </c>
      <c r="F146" s="234">
        <v>0.28514351827154127</v>
      </c>
      <c r="G146" s="235">
        <v>0.3409675928395699</v>
      </c>
      <c r="H146" s="81"/>
    </row>
    <row r="147" spans="1:8" ht="15.75" customHeight="1">
      <c r="A147" s="89"/>
      <c r="B147" s="174" t="s">
        <v>432</v>
      </c>
      <c r="C147" s="233">
        <v>0.63845745136822163</v>
      </c>
      <c r="D147" s="234">
        <v>0.56598033225921474</v>
      </c>
      <c r="E147" s="235">
        <v>0.71093457047722852</v>
      </c>
      <c r="F147" s="234">
        <v>0.58822055830755393</v>
      </c>
      <c r="G147" s="235">
        <v>0.68869434442888933</v>
      </c>
      <c r="H147" s="81"/>
    </row>
    <row r="148" spans="1:8" ht="15.75" customHeight="1">
      <c r="A148" s="89"/>
      <c r="B148" s="174" t="s">
        <v>438</v>
      </c>
      <c r="C148" s="233">
        <v>3.0144497420676544</v>
      </c>
      <c r="D148" s="234">
        <v>2.7467630889949142</v>
      </c>
      <c r="E148" s="235">
        <v>3.2821363951403946</v>
      </c>
      <c r="F148" s="234">
        <v>2.8495889699532766</v>
      </c>
      <c r="G148" s="235">
        <v>3.1793105141820321</v>
      </c>
      <c r="H148" s="81"/>
    </row>
    <row r="149" spans="1:8" ht="15.75" customHeight="1">
      <c r="A149" s="89"/>
      <c r="B149" s="174" t="s">
        <v>396</v>
      </c>
      <c r="C149" s="233">
        <v>0.14480161895207072</v>
      </c>
      <c r="D149" s="234">
        <v>9.521676414670846E-2</v>
      </c>
      <c r="E149" s="235">
        <v>0.19438647375743298</v>
      </c>
      <c r="F149" s="234" t="s">
        <v>94</v>
      </c>
      <c r="G149" s="235" t="s">
        <v>94</v>
      </c>
      <c r="H149" s="81"/>
    </row>
    <row r="150" spans="1:8" ht="15.75" customHeight="1">
      <c r="A150" s="89"/>
      <c r="B150" s="174" t="s">
        <v>397</v>
      </c>
      <c r="C150" s="233">
        <v>1.2536156493084472</v>
      </c>
      <c r="D150" s="234">
        <v>1.1831718396006201</v>
      </c>
      <c r="E150" s="235">
        <v>1.3240594590162742</v>
      </c>
      <c r="F150" s="234">
        <v>1.2074694646417958</v>
      </c>
      <c r="G150" s="235">
        <v>1.2997618339750985</v>
      </c>
      <c r="H150" s="81"/>
    </row>
    <row r="151" spans="1:8" ht="15.75" customHeight="1">
      <c r="A151" s="89"/>
      <c r="B151" s="174" t="s">
        <v>398</v>
      </c>
      <c r="C151" s="231">
        <v>0.25574212403208524</v>
      </c>
      <c r="D151" s="246">
        <v>0.24210008841526695</v>
      </c>
      <c r="E151" s="247">
        <v>0.26938415964890355</v>
      </c>
      <c r="F151" s="246">
        <v>0.24439332101103764</v>
      </c>
      <c r="G151" s="247">
        <v>0.26709092705313286</v>
      </c>
      <c r="H151" s="81"/>
    </row>
    <row r="152" spans="1:8" ht="15.75" customHeight="1">
      <c r="A152" s="89"/>
      <c r="B152" s="174" t="s">
        <v>399</v>
      </c>
      <c r="C152" s="233">
        <v>6.786551651836958</v>
      </c>
      <c r="D152" s="234">
        <v>6.2960762194956947</v>
      </c>
      <c r="E152" s="235">
        <v>7.2770270841782212</v>
      </c>
      <c r="F152" s="234">
        <v>6.4739494935690187</v>
      </c>
      <c r="G152" s="235">
        <v>7.0991538101048972</v>
      </c>
      <c r="H152" s="81"/>
    </row>
    <row r="153" spans="1:8" ht="15.75" customHeight="1">
      <c r="A153" s="89"/>
      <c r="B153" s="174" t="s">
        <v>400</v>
      </c>
      <c r="C153" s="233">
        <v>3.2457043994182668</v>
      </c>
      <c r="D153" s="234">
        <v>3.0746391137003357</v>
      </c>
      <c r="E153" s="235">
        <v>3.4167696851361979</v>
      </c>
      <c r="F153" s="234">
        <v>3.1124248500106861</v>
      </c>
      <c r="G153" s="235">
        <v>3.3789839488258475</v>
      </c>
      <c r="H153" s="81"/>
    </row>
    <row r="154" spans="1:8" ht="15.75" customHeight="1">
      <c r="A154" s="89"/>
      <c r="B154" s="174" t="s">
        <v>401</v>
      </c>
      <c r="C154" s="231">
        <v>4.8833333333333326E-2</v>
      </c>
      <c r="D154" s="246">
        <v>3.3419705504345844E-2</v>
      </c>
      <c r="E154" s="247">
        <v>6.4246961162320801E-2</v>
      </c>
      <c r="F154" s="246" t="s">
        <v>94</v>
      </c>
      <c r="G154" s="247" t="s">
        <v>94</v>
      </c>
      <c r="H154" s="81"/>
    </row>
    <row r="155" spans="1:8" ht="15.75" customHeight="1">
      <c r="A155" s="89"/>
      <c r="B155" s="174" t="s">
        <v>402</v>
      </c>
      <c r="C155" s="231">
        <v>0.36979170822116758</v>
      </c>
      <c r="D155" s="246">
        <v>0.35316189018995786</v>
      </c>
      <c r="E155" s="247">
        <v>0.3864215262523773</v>
      </c>
      <c r="F155" s="246">
        <v>0.3574685121152994</v>
      </c>
      <c r="G155" s="247">
        <v>0.38211490432703576</v>
      </c>
      <c r="H155" s="81"/>
    </row>
    <row r="156" spans="1:8" ht="15.75" customHeight="1">
      <c r="A156" s="89"/>
      <c r="B156" s="174" t="s">
        <v>403</v>
      </c>
      <c r="C156" s="231">
        <v>1.7646866900405001E-2</v>
      </c>
      <c r="D156" s="246">
        <v>1.6736004603883924E-2</v>
      </c>
      <c r="E156" s="247">
        <v>1.8557729196926078E-2</v>
      </c>
      <c r="F156" s="246">
        <v>1.7107560494334637E-2</v>
      </c>
      <c r="G156" s="247">
        <v>1.8186173306475366E-2</v>
      </c>
      <c r="H156" s="81"/>
    </row>
    <row r="157" spans="1:8" ht="15.75" customHeight="1">
      <c r="A157" s="89"/>
      <c r="B157" s="174" t="s">
        <v>404</v>
      </c>
      <c r="C157" s="241">
        <v>48.301786514374307</v>
      </c>
      <c r="D157" s="242">
        <v>44.698508185189908</v>
      </c>
      <c r="E157" s="243">
        <v>51.905064843558705</v>
      </c>
      <c r="F157" s="242">
        <v>46.463651690919448</v>
      </c>
      <c r="G157" s="243">
        <v>50.139921337829165</v>
      </c>
      <c r="H157" s="81"/>
    </row>
    <row r="158" spans="1:8" ht="15.75" customHeight="1">
      <c r="A158" s="89"/>
      <c r="B158" s="174" t="s">
        <v>433</v>
      </c>
      <c r="C158" s="231">
        <v>5.0540811405698202E-2</v>
      </c>
      <c r="D158" s="246">
        <v>4.7528353311252061E-2</v>
      </c>
      <c r="E158" s="247">
        <v>5.3553269500144343E-2</v>
      </c>
      <c r="F158" s="246">
        <v>4.7747081106771998E-2</v>
      </c>
      <c r="G158" s="247">
        <v>5.3334541704624407E-2</v>
      </c>
      <c r="H158" s="81"/>
    </row>
    <row r="159" spans="1:8" ht="15.75" customHeight="1">
      <c r="A159" s="89"/>
      <c r="B159" s="174" t="s">
        <v>405</v>
      </c>
      <c r="C159" s="233">
        <v>0.76021022416354611</v>
      </c>
      <c r="D159" s="234">
        <v>0.65525227854186574</v>
      </c>
      <c r="E159" s="235">
        <v>0.86516816978522648</v>
      </c>
      <c r="F159" s="234">
        <v>0.7008142640695143</v>
      </c>
      <c r="G159" s="235">
        <v>0.81960618425757792</v>
      </c>
      <c r="H159" s="81"/>
    </row>
    <row r="160" spans="1:8" ht="15.75" customHeight="1">
      <c r="A160" s="89"/>
      <c r="B160" s="174" t="s">
        <v>406</v>
      </c>
      <c r="C160" s="233">
        <v>6.6681180255737562</v>
      </c>
      <c r="D160" s="234">
        <v>5.8722514106498744</v>
      </c>
      <c r="E160" s="235">
        <v>7.463984640497638</v>
      </c>
      <c r="F160" s="234">
        <v>6.4754918574380929</v>
      </c>
      <c r="G160" s="235">
        <v>6.8607441937094196</v>
      </c>
      <c r="H160" s="81"/>
    </row>
    <row r="161" spans="1:8" ht="15.75" customHeight="1">
      <c r="A161" s="89"/>
      <c r="B161" s="174" t="s">
        <v>407</v>
      </c>
      <c r="C161" s="241">
        <v>43.379324094461801</v>
      </c>
      <c r="D161" s="242">
        <v>41.307373668635542</v>
      </c>
      <c r="E161" s="243">
        <v>45.451274520288059</v>
      </c>
      <c r="F161" s="242">
        <v>42.02858911024088</v>
      </c>
      <c r="G161" s="243">
        <v>44.730059078682721</v>
      </c>
      <c r="H161" s="81"/>
    </row>
    <row r="162" spans="1:8" ht="15.75" customHeight="1">
      <c r="A162" s="89"/>
      <c r="B162" s="174" t="s">
        <v>434</v>
      </c>
      <c r="C162" s="231">
        <v>1.1845297582924576E-2</v>
      </c>
      <c r="D162" s="246">
        <v>1.1132335783861599E-2</v>
      </c>
      <c r="E162" s="247">
        <v>1.2558259381987553E-2</v>
      </c>
      <c r="F162" s="246">
        <v>1.1346115598203484E-2</v>
      </c>
      <c r="G162" s="247">
        <v>1.2344479567645669E-2</v>
      </c>
      <c r="H162" s="81"/>
    </row>
    <row r="163" spans="1:8" ht="15.75" customHeight="1">
      <c r="A163" s="89"/>
      <c r="B163" s="174" t="s">
        <v>408</v>
      </c>
      <c r="C163" s="232">
        <v>1132.0692584508556</v>
      </c>
      <c r="D163" s="237">
        <v>1083.8661675561582</v>
      </c>
      <c r="E163" s="238">
        <v>1180.272349345553</v>
      </c>
      <c r="F163" s="237">
        <v>1105.0852601321742</v>
      </c>
      <c r="G163" s="238">
        <v>1159.053256769537</v>
      </c>
      <c r="H163" s="81"/>
    </row>
    <row r="164" spans="1:8" ht="15.75" customHeight="1">
      <c r="A164" s="89"/>
      <c r="B164" s="174" t="s">
        <v>409</v>
      </c>
      <c r="C164" s="233">
        <v>1.7631443005164262</v>
      </c>
      <c r="D164" s="234">
        <v>1.5082264062606718</v>
      </c>
      <c r="E164" s="235">
        <v>2.0180621947721806</v>
      </c>
      <c r="F164" s="234">
        <v>1.6455459949863485</v>
      </c>
      <c r="G164" s="235">
        <v>1.880742606046504</v>
      </c>
      <c r="H164" s="81"/>
    </row>
    <row r="165" spans="1:8" ht="15.75" customHeight="1">
      <c r="A165" s="89"/>
      <c r="B165" s="174" t="s">
        <v>410</v>
      </c>
      <c r="C165" s="233">
        <v>6.6194310669432559</v>
      </c>
      <c r="D165" s="234">
        <v>6.0033169232017771</v>
      </c>
      <c r="E165" s="235">
        <v>7.2355452106847347</v>
      </c>
      <c r="F165" s="234">
        <v>6.1808006352370501</v>
      </c>
      <c r="G165" s="235">
        <v>7.0580614986494616</v>
      </c>
      <c r="H165" s="81"/>
    </row>
    <row r="166" spans="1:8" ht="15.75" customHeight="1">
      <c r="A166" s="89"/>
      <c r="B166" s="174" t="s">
        <v>435</v>
      </c>
      <c r="C166" s="231">
        <v>1.3812500000000002E-2</v>
      </c>
      <c r="D166" s="246">
        <v>1.1449300903765856E-2</v>
      </c>
      <c r="E166" s="247">
        <v>1.6175699096234147E-2</v>
      </c>
      <c r="F166" s="246" t="s">
        <v>94</v>
      </c>
      <c r="G166" s="247" t="s">
        <v>94</v>
      </c>
      <c r="H166" s="81"/>
    </row>
    <row r="167" spans="1:8" ht="15.75" customHeight="1">
      <c r="A167" s="89"/>
      <c r="B167" s="174" t="s">
        <v>376</v>
      </c>
      <c r="C167" s="233">
        <v>20.431583956030799</v>
      </c>
      <c r="D167" s="234">
        <v>19.456326225083551</v>
      </c>
      <c r="E167" s="235">
        <v>21.406841686978048</v>
      </c>
      <c r="F167" s="234">
        <v>20.177822298561669</v>
      </c>
      <c r="G167" s="235">
        <v>20.68534561349993</v>
      </c>
      <c r="H167" s="81"/>
    </row>
    <row r="168" spans="1:8" ht="15.75" customHeight="1">
      <c r="A168" s="89"/>
      <c r="B168" s="174" t="s">
        <v>411</v>
      </c>
      <c r="C168" s="232">
        <v>72.312776091922061</v>
      </c>
      <c r="D168" s="237">
        <v>66.324156622602359</v>
      </c>
      <c r="E168" s="238">
        <v>78.301395561241762</v>
      </c>
      <c r="F168" s="237">
        <v>69.397681788891077</v>
      </c>
      <c r="G168" s="238">
        <v>75.227870394953044</v>
      </c>
      <c r="H168" s="81"/>
    </row>
    <row r="169" spans="1:8" ht="15.75" customHeight="1">
      <c r="A169" s="89"/>
      <c r="B169" s="174" t="s">
        <v>412</v>
      </c>
      <c r="C169" s="233">
        <v>2.9727514938445081</v>
      </c>
      <c r="D169" s="234">
        <v>2.7468280632370226</v>
      </c>
      <c r="E169" s="235">
        <v>3.1986749244519936</v>
      </c>
      <c r="F169" s="234">
        <v>2.7854677285728839</v>
      </c>
      <c r="G169" s="235">
        <v>3.1600352591161323</v>
      </c>
      <c r="H169" s="81"/>
    </row>
    <row r="170" spans="1:8" ht="15.75" customHeight="1">
      <c r="A170" s="89"/>
      <c r="B170" s="174" t="s">
        <v>413</v>
      </c>
      <c r="C170" s="232">
        <v>54.240470690927737</v>
      </c>
      <c r="D170" s="237">
        <v>49.178979767031443</v>
      </c>
      <c r="E170" s="238">
        <v>59.30196161482403</v>
      </c>
      <c r="F170" s="237">
        <v>52.765235238067397</v>
      </c>
      <c r="G170" s="238">
        <v>55.715706143788076</v>
      </c>
      <c r="H170" s="81"/>
    </row>
    <row r="171" spans="1:8" ht="15.75" customHeight="1">
      <c r="A171" s="89"/>
      <c r="B171" s="174" t="s">
        <v>415</v>
      </c>
      <c r="C171" s="233">
        <v>1.2435640574314826</v>
      </c>
      <c r="D171" s="234">
        <v>1.0982363893659328</v>
      </c>
      <c r="E171" s="235">
        <v>1.3888917254970323</v>
      </c>
      <c r="F171" s="234">
        <v>1.1481690427411795</v>
      </c>
      <c r="G171" s="235">
        <v>1.3389590721217857</v>
      </c>
      <c r="H171" s="81"/>
    </row>
    <row r="172" spans="1:8" ht="15.75" customHeight="1">
      <c r="A172" s="89"/>
      <c r="B172" s="174" t="s">
        <v>416</v>
      </c>
      <c r="C172" s="233">
        <v>7.4055949702735182</v>
      </c>
      <c r="D172" s="234">
        <v>6.8741570051350109</v>
      </c>
      <c r="E172" s="235">
        <v>7.9370329354120255</v>
      </c>
      <c r="F172" s="234">
        <v>7.0660181591190412</v>
      </c>
      <c r="G172" s="235">
        <v>7.7451717814279952</v>
      </c>
      <c r="H172" s="81"/>
    </row>
    <row r="173" spans="1:8" ht="15.75" customHeight="1">
      <c r="A173" s="89"/>
      <c r="B173" s="174" t="s">
        <v>417</v>
      </c>
      <c r="C173" s="241">
        <v>13.045358032736404</v>
      </c>
      <c r="D173" s="242">
        <v>12.043754289272204</v>
      </c>
      <c r="E173" s="243">
        <v>14.046961776200604</v>
      </c>
      <c r="F173" s="242">
        <v>12.330994586695791</v>
      </c>
      <c r="G173" s="243">
        <v>13.759721478777017</v>
      </c>
      <c r="H173" s="81"/>
    </row>
    <row r="174" spans="1:8" ht="15.75" customHeight="1">
      <c r="A174" s="89"/>
      <c r="B174" s="174" t="s">
        <v>436</v>
      </c>
      <c r="C174" s="231" t="s">
        <v>109</v>
      </c>
      <c r="D174" s="246" t="s">
        <v>94</v>
      </c>
      <c r="E174" s="247" t="s">
        <v>94</v>
      </c>
      <c r="F174" s="246" t="s">
        <v>94</v>
      </c>
      <c r="G174" s="247" t="s">
        <v>94</v>
      </c>
      <c r="H174" s="81"/>
    </row>
    <row r="175" spans="1:8" ht="15.75" customHeight="1">
      <c r="A175" s="89"/>
      <c r="B175" s="174" t="s">
        <v>418</v>
      </c>
      <c r="C175" s="233">
        <v>0.15131677876250443</v>
      </c>
      <c r="D175" s="234">
        <v>0.13329929584609509</v>
      </c>
      <c r="E175" s="235">
        <v>0.16933426167891377</v>
      </c>
      <c r="F175" s="234" t="s">
        <v>94</v>
      </c>
      <c r="G175" s="235" t="s">
        <v>94</v>
      </c>
      <c r="H175" s="81"/>
    </row>
    <row r="176" spans="1:8" ht="15.75" customHeight="1">
      <c r="A176" s="89"/>
      <c r="B176" s="174" t="s">
        <v>419</v>
      </c>
      <c r="C176" s="233">
        <v>4.6547955217721899</v>
      </c>
      <c r="D176" s="234">
        <v>4.2423185888109698</v>
      </c>
      <c r="E176" s="235">
        <v>5.06727245473341</v>
      </c>
      <c r="F176" s="234">
        <v>4.4196189596323165</v>
      </c>
      <c r="G176" s="235">
        <v>4.8899720839120633</v>
      </c>
      <c r="H176" s="81"/>
    </row>
    <row r="177" spans="1:8" ht="15.75" customHeight="1">
      <c r="A177" s="89"/>
      <c r="B177" s="174" t="s">
        <v>420</v>
      </c>
      <c r="C177" s="233">
        <v>2.241016183570903</v>
      </c>
      <c r="D177" s="234">
        <v>2.0422015285895849</v>
      </c>
      <c r="E177" s="235">
        <v>2.4398308385522212</v>
      </c>
      <c r="F177" s="234">
        <v>2.0840041000633813</v>
      </c>
      <c r="G177" s="235">
        <v>2.3980282670784248</v>
      </c>
      <c r="H177" s="81"/>
    </row>
    <row r="178" spans="1:8" ht="15.75" customHeight="1">
      <c r="A178" s="89"/>
      <c r="B178" s="174" t="s">
        <v>421</v>
      </c>
      <c r="C178" s="231">
        <v>2.3383146482722002E-2</v>
      </c>
      <c r="D178" s="246">
        <v>1.9870336919956228E-2</v>
      </c>
      <c r="E178" s="247">
        <v>2.6895956045487775E-2</v>
      </c>
      <c r="F178" s="246">
        <v>2.2310120283581925E-2</v>
      </c>
      <c r="G178" s="247">
        <v>2.4456172681862079E-2</v>
      </c>
      <c r="H178" s="81"/>
    </row>
    <row r="179" spans="1:8" ht="15.75" customHeight="1">
      <c r="A179" s="89"/>
      <c r="B179" s="174" t="s">
        <v>422</v>
      </c>
      <c r="C179" s="233">
        <v>2.6047615588440811</v>
      </c>
      <c r="D179" s="234">
        <v>2.4597647307409809</v>
      </c>
      <c r="E179" s="235">
        <v>2.7497583869471813</v>
      </c>
      <c r="F179" s="234">
        <v>2.4525957534540539</v>
      </c>
      <c r="G179" s="235">
        <v>2.7569273642341083</v>
      </c>
      <c r="H179" s="81"/>
    </row>
    <row r="180" spans="1:8" ht="15.75" customHeight="1">
      <c r="A180" s="89"/>
      <c r="B180" s="174" t="s">
        <v>424</v>
      </c>
      <c r="C180" s="233">
        <v>4.365143681064021</v>
      </c>
      <c r="D180" s="234">
        <v>4.0738934804843439</v>
      </c>
      <c r="E180" s="235">
        <v>4.6563938816436981</v>
      </c>
      <c r="F180" s="234">
        <v>4.1876813832667894</v>
      </c>
      <c r="G180" s="235">
        <v>4.5426059788612525</v>
      </c>
      <c r="H180" s="81"/>
    </row>
    <row r="181" spans="1:8" ht="15.75" customHeight="1">
      <c r="A181" s="89"/>
      <c r="B181" s="174" t="s">
        <v>425</v>
      </c>
      <c r="C181" s="241">
        <v>23.566259909516358</v>
      </c>
      <c r="D181" s="242">
        <v>21.69004413096086</v>
      </c>
      <c r="E181" s="243">
        <v>25.442475688071855</v>
      </c>
      <c r="F181" s="242">
        <v>22.325450843129616</v>
      </c>
      <c r="G181" s="243">
        <v>24.8070689759031</v>
      </c>
      <c r="H181" s="81"/>
    </row>
    <row r="182" spans="1:8" ht="15.75" customHeight="1">
      <c r="A182" s="89"/>
      <c r="B182" s="174" t="s">
        <v>426</v>
      </c>
      <c r="C182" s="233">
        <v>2.6467424467306482</v>
      </c>
      <c r="D182" s="234">
        <v>2.4544605756169728</v>
      </c>
      <c r="E182" s="235">
        <v>2.8390243178443235</v>
      </c>
      <c r="F182" s="234">
        <v>2.4638695331645204</v>
      </c>
      <c r="G182" s="235">
        <v>2.829615360296776</v>
      </c>
      <c r="H182" s="81"/>
    </row>
    <row r="183" spans="1:8" ht="15.75" customHeight="1">
      <c r="A183" s="89"/>
      <c r="B183" s="174" t="s">
        <v>427</v>
      </c>
      <c r="C183" s="233">
        <v>3.689455421298883</v>
      </c>
      <c r="D183" s="234">
        <v>3.4325274392058032</v>
      </c>
      <c r="E183" s="235">
        <v>3.9463834033919629</v>
      </c>
      <c r="F183" s="234">
        <v>3.5409519309141246</v>
      </c>
      <c r="G183" s="235">
        <v>3.8379589116836414</v>
      </c>
      <c r="H183" s="81"/>
    </row>
    <row r="184" spans="1:8" ht="15.75" customHeight="1">
      <c r="A184" s="89"/>
      <c r="B184" s="174" t="s">
        <v>428</v>
      </c>
      <c r="C184" s="233">
        <v>0.3160730307938438</v>
      </c>
      <c r="D184" s="234">
        <v>0.27414144128377443</v>
      </c>
      <c r="E184" s="235">
        <v>0.35800462030391317</v>
      </c>
      <c r="F184" s="234">
        <v>0.28031166522460804</v>
      </c>
      <c r="G184" s="235">
        <v>0.35183439636307956</v>
      </c>
      <c r="H184" s="81"/>
    </row>
    <row r="185" spans="1:8" ht="15.75" customHeight="1">
      <c r="A185" s="89"/>
      <c r="B185" s="174" t="s">
        <v>429</v>
      </c>
      <c r="C185" s="231">
        <v>0.95773904016995459</v>
      </c>
      <c r="D185" s="246">
        <v>0.93286252559484162</v>
      </c>
      <c r="E185" s="247">
        <v>0.98261555474506757</v>
      </c>
      <c r="F185" s="246">
        <v>0.94430020234444201</v>
      </c>
      <c r="G185" s="247">
        <v>0.97117787799546718</v>
      </c>
      <c r="H185" s="81"/>
    </row>
    <row r="186" spans="1:8" ht="15.75" customHeight="1">
      <c r="A186" s="89"/>
      <c r="B186" s="194" t="s">
        <v>430</v>
      </c>
      <c r="C186" s="251">
        <v>24.992234566672572</v>
      </c>
      <c r="D186" s="252">
        <v>23.186224958563887</v>
      </c>
      <c r="E186" s="253">
        <v>26.798244174781257</v>
      </c>
      <c r="F186" s="252">
        <v>23.318347322723763</v>
      </c>
      <c r="G186" s="253">
        <v>26.66612181062138</v>
      </c>
      <c r="H186" s="81"/>
    </row>
    <row r="187" spans="1:8" ht="15.75" customHeight="1">
      <c r="B187" s="254" t="s">
        <v>631</v>
      </c>
    </row>
    <row r="188" spans="1:8" ht="15.75" customHeight="1">
      <c r="A188" s="1"/>
      <c r="B188"/>
      <c r="C188"/>
      <c r="D188"/>
      <c r="E188"/>
      <c r="F188"/>
      <c r="G188"/>
    </row>
    <row r="189" spans="1:8" ht="15.75" customHeight="1">
      <c r="A189" s="1"/>
      <c r="B189"/>
      <c r="C189"/>
      <c r="D189"/>
      <c r="E189"/>
      <c r="F189"/>
      <c r="G189"/>
    </row>
  </sheetData>
  <dataConsolidate/>
  <mergeCells count="4">
    <mergeCell ref="F2:G2"/>
    <mergeCell ref="B2:B3"/>
    <mergeCell ref="A2:A3"/>
    <mergeCell ref="D2:E2"/>
  </mergeCells>
  <conditionalFormatting sqref="A5 A7 A9 A11:A65 A67:A125 A127:A186 C5:G186 A4:G4 A6:G6 A8:G8 A10:G10 A66:G66 A126:G126">
    <cfRule type="expression" dxfId="201" priority="361">
      <formula>IF(CertVal_IsBlnkRow*CertVal_IsBlnkRowNext=1,TRUE,FALSE)</formula>
    </cfRule>
  </conditionalFormatting>
  <conditionalFormatting sqref="B5:B186">
    <cfRule type="expression" dxfId="200" priority="353">
      <formula>IF(CertVal_IsBlnkRow*CertVal_IsBlnkRowNext=1,TRUE,FALSE)</formula>
    </cfRule>
  </conditionalFormatting>
  <conditionalFormatting sqref="B7">
    <cfRule type="expression" dxfId="199" priority="351">
      <formula>IF(CertVal_IsBlnkRow*CertVal_IsBlnkRowNext=1,TRUE,FALSE)</formula>
    </cfRule>
  </conditionalFormatting>
  <conditionalFormatting sqref="B9">
    <cfRule type="expression" dxfId="198" priority="349">
      <formula>IF(CertVal_IsBlnkRow*CertVal_IsBlnkRowNext=1,TRUE,FALSE)</formula>
    </cfRule>
  </conditionalFormatting>
  <conditionalFormatting sqref="B11">
    <cfRule type="expression" dxfId="197" priority="347">
      <formula>IF(CertVal_IsBlnkRow*CertVal_IsBlnkRowNext=1,TRUE,FALSE)</formula>
    </cfRule>
  </conditionalFormatting>
  <conditionalFormatting sqref="B12">
    <cfRule type="expression" dxfId="196" priority="345">
      <formula>IF(CertVal_IsBlnkRow*CertVal_IsBlnkRowNext=1,TRUE,FALSE)</formula>
    </cfRule>
  </conditionalFormatting>
  <conditionalFormatting sqref="B13">
    <cfRule type="expression" dxfId="195" priority="343">
      <formula>IF(CertVal_IsBlnkRow*CertVal_IsBlnkRowNext=1,TRUE,FALSE)</formula>
    </cfRule>
  </conditionalFormatting>
  <conditionalFormatting sqref="B14">
    <cfRule type="expression" dxfId="194" priority="341">
      <formula>IF(CertVal_IsBlnkRow*CertVal_IsBlnkRowNext=1,TRUE,FALSE)</formula>
    </cfRule>
  </conditionalFormatting>
  <conditionalFormatting sqref="B15">
    <cfRule type="expression" dxfId="193" priority="339">
      <formula>IF(CertVal_IsBlnkRow*CertVal_IsBlnkRowNext=1,TRUE,FALSE)</formula>
    </cfRule>
  </conditionalFormatting>
  <conditionalFormatting sqref="B16">
    <cfRule type="expression" dxfId="192" priority="337">
      <formula>IF(CertVal_IsBlnkRow*CertVal_IsBlnkRowNext=1,TRUE,FALSE)</formula>
    </cfRule>
  </conditionalFormatting>
  <conditionalFormatting sqref="B17">
    <cfRule type="expression" dxfId="191" priority="335">
      <formula>IF(CertVal_IsBlnkRow*CertVal_IsBlnkRowNext=1,TRUE,FALSE)</formula>
    </cfRule>
  </conditionalFormatting>
  <conditionalFormatting sqref="B18">
    <cfRule type="expression" dxfId="190" priority="333">
      <formula>IF(CertVal_IsBlnkRow*CertVal_IsBlnkRowNext=1,TRUE,FALSE)</formula>
    </cfRule>
  </conditionalFormatting>
  <conditionalFormatting sqref="B19">
    <cfRule type="expression" dxfId="189" priority="331">
      <formula>IF(CertVal_IsBlnkRow*CertVal_IsBlnkRowNext=1,TRUE,FALSE)</formula>
    </cfRule>
  </conditionalFormatting>
  <conditionalFormatting sqref="B20">
    <cfRule type="expression" dxfId="188" priority="329">
      <formula>IF(CertVal_IsBlnkRow*CertVal_IsBlnkRowNext=1,TRUE,FALSE)</formula>
    </cfRule>
  </conditionalFormatting>
  <conditionalFormatting sqref="B21">
    <cfRule type="expression" dxfId="187" priority="327">
      <formula>IF(CertVal_IsBlnkRow*CertVal_IsBlnkRowNext=1,TRUE,FALSE)</formula>
    </cfRule>
  </conditionalFormatting>
  <conditionalFormatting sqref="B22">
    <cfRule type="expression" dxfId="186" priority="325">
      <formula>IF(CertVal_IsBlnkRow*CertVal_IsBlnkRowNext=1,TRUE,FALSE)</formula>
    </cfRule>
  </conditionalFormatting>
  <conditionalFormatting sqref="B23">
    <cfRule type="expression" dxfId="185" priority="323">
      <formula>IF(CertVal_IsBlnkRow*CertVal_IsBlnkRowNext=1,TRUE,FALSE)</formula>
    </cfRule>
  </conditionalFormatting>
  <conditionalFormatting sqref="B24">
    <cfRule type="expression" dxfId="184" priority="321">
      <formula>IF(CertVal_IsBlnkRow*CertVal_IsBlnkRowNext=1,TRUE,FALSE)</formula>
    </cfRule>
  </conditionalFormatting>
  <conditionalFormatting sqref="B25">
    <cfRule type="expression" dxfId="183" priority="319">
      <formula>IF(CertVal_IsBlnkRow*CertVal_IsBlnkRowNext=1,TRUE,FALSE)</formula>
    </cfRule>
  </conditionalFormatting>
  <conditionalFormatting sqref="B26">
    <cfRule type="expression" dxfId="182" priority="317">
      <formula>IF(CertVal_IsBlnkRow*CertVal_IsBlnkRowNext=1,TRUE,FALSE)</formula>
    </cfRule>
  </conditionalFormatting>
  <conditionalFormatting sqref="B27">
    <cfRule type="expression" dxfId="181" priority="315">
      <formula>IF(CertVal_IsBlnkRow*CertVal_IsBlnkRowNext=1,TRUE,FALSE)</formula>
    </cfRule>
  </conditionalFormatting>
  <conditionalFormatting sqref="B28">
    <cfRule type="expression" dxfId="180" priority="313">
      <formula>IF(CertVal_IsBlnkRow*CertVal_IsBlnkRowNext=1,TRUE,FALSE)</formula>
    </cfRule>
  </conditionalFormatting>
  <conditionalFormatting sqref="B29">
    <cfRule type="expression" dxfId="179" priority="311">
      <formula>IF(CertVal_IsBlnkRow*CertVal_IsBlnkRowNext=1,TRUE,FALSE)</formula>
    </cfRule>
  </conditionalFormatting>
  <conditionalFormatting sqref="B30">
    <cfRule type="expression" dxfId="178" priority="309">
      <formula>IF(CertVal_IsBlnkRow*CertVal_IsBlnkRowNext=1,TRUE,FALSE)</formula>
    </cfRule>
  </conditionalFormatting>
  <conditionalFormatting sqref="B31">
    <cfRule type="expression" dxfId="177" priority="307">
      <formula>IF(CertVal_IsBlnkRow*CertVal_IsBlnkRowNext=1,TRUE,FALSE)</formula>
    </cfRule>
  </conditionalFormatting>
  <conditionalFormatting sqref="B32">
    <cfRule type="expression" dxfId="176" priority="305">
      <formula>IF(CertVal_IsBlnkRow*CertVal_IsBlnkRowNext=1,TRUE,FALSE)</formula>
    </cfRule>
  </conditionalFormatting>
  <conditionalFormatting sqref="B33">
    <cfRule type="expression" dxfId="175" priority="303">
      <formula>IF(CertVal_IsBlnkRow*CertVal_IsBlnkRowNext=1,TRUE,FALSE)</formula>
    </cfRule>
  </conditionalFormatting>
  <conditionalFormatting sqref="B34">
    <cfRule type="expression" dxfId="174" priority="301">
      <formula>IF(CertVal_IsBlnkRow*CertVal_IsBlnkRowNext=1,TRUE,FALSE)</formula>
    </cfRule>
  </conditionalFormatting>
  <conditionalFormatting sqref="B35">
    <cfRule type="expression" dxfId="173" priority="299">
      <formula>IF(CertVal_IsBlnkRow*CertVal_IsBlnkRowNext=1,TRUE,FALSE)</formula>
    </cfRule>
  </conditionalFormatting>
  <conditionalFormatting sqref="B36">
    <cfRule type="expression" dxfId="172" priority="297">
      <formula>IF(CertVal_IsBlnkRow*CertVal_IsBlnkRowNext=1,TRUE,FALSE)</formula>
    </cfRule>
  </conditionalFormatting>
  <conditionalFormatting sqref="B37">
    <cfRule type="expression" dxfId="171" priority="295">
      <formula>IF(CertVal_IsBlnkRow*CertVal_IsBlnkRowNext=1,TRUE,FALSE)</formula>
    </cfRule>
  </conditionalFormatting>
  <conditionalFormatting sqref="B38">
    <cfRule type="expression" dxfId="170" priority="293">
      <formula>IF(CertVal_IsBlnkRow*CertVal_IsBlnkRowNext=1,TRUE,FALSE)</formula>
    </cfRule>
  </conditionalFormatting>
  <conditionalFormatting sqref="B39">
    <cfRule type="expression" dxfId="169" priority="291">
      <formula>IF(CertVal_IsBlnkRow*CertVal_IsBlnkRowNext=1,TRUE,FALSE)</formula>
    </cfRule>
  </conditionalFormatting>
  <conditionalFormatting sqref="B40">
    <cfRule type="expression" dxfId="168" priority="289">
      <formula>IF(CertVal_IsBlnkRow*CertVal_IsBlnkRowNext=1,TRUE,FALSE)</formula>
    </cfRule>
  </conditionalFormatting>
  <conditionalFormatting sqref="B41">
    <cfRule type="expression" dxfId="167" priority="287">
      <formula>IF(CertVal_IsBlnkRow*CertVal_IsBlnkRowNext=1,TRUE,FALSE)</formula>
    </cfRule>
  </conditionalFormatting>
  <conditionalFormatting sqref="B42">
    <cfRule type="expression" dxfId="166" priority="285">
      <formula>IF(CertVal_IsBlnkRow*CertVal_IsBlnkRowNext=1,TRUE,FALSE)</formula>
    </cfRule>
  </conditionalFormatting>
  <conditionalFormatting sqref="B43">
    <cfRule type="expression" dxfId="165" priority="283">
      <formula>IF(CertVal_IsBlnkRow*CertVal_IsBlnkRowNext=1,TRUE,FALSE)</formula>
    </cfRule>
  </conditionalFormatting>
  <conditionalFormatting sqref="B44">
    <cfRule type="expression" dxfId="164" priority="281">
      <formula>IF(CertVal_IsBlnkRow*CertVal_IsBlnkRowNext=1,TRUE,FALSE)</formula>
    </cfRule>
  </conditionalFormatting>
  <conditionalFormatting sqref="B45">
    <cfRule type="expression" dxfId="163" priority="279">
      <formula>IF(CertVal_IsBlnkRow*CertVal_IsBlnkRowNext=1,TRUE,FALSE)</formula>
    </cfRule>
  </conditionalFormatting>
  <conditionalFormatting sqref="B46">
    <cfRule type="expression" dxfId="162" priority="277">
      <formula>IF(CertVal_IsBlnkRow*CertVal_IsBlnkRowNext=1,TRUE,FALSE)</formula>
    </cfRule>
  </conditionalFormatting>
  <conditionalFormatting sqref="B47">
    <cfRule type="expression" dxfId="161" priority="275">
      <formula>IF(CertVal_IsBlnkRow*CertVal_IsBlnkRowNext=1,TRUE,FALSE)</formula>
    </cfRule>
  </conditionalFormatting>
  <conditionalFormatting sqref="B48">
    <cfRule type="expression" dxfId="160" priority="273">
      <formula>IF(CertVal_IsBlnkRow*CertVal_IsBlnkRowNext=1,TRUE,FALSE)</formula>
    </cfRule>
  </conditionalFormatting>
  <conditionalFormatting sqref="B49">
    <cfRule type="expression" dxfId="159" priority="271">
      <formula>IF(CertVal_IsBlnkRow*CertVal_IsBlnkRowNext=1,TRUE,FALSE)</formula>
    </cfRule>
  </conditionalFormatting>
  <conditionalFormatting sqref="B50">
    <cfRule type="expression" dxfId="158" priority="269">
      <formula>IF(CertVal_IsBlnkRow*CertVal_IsBlnkRowNext=1,TRUE,FALSE)</formula>
    </cfRule>
  </conditionalFormatting>
  <conditionalFormatting sqref="B51">
    <cfRule type="expression" dxfId="157" priority="267">
      <formula>IF(CertVal_IsBlnkRow*CertVal_IsBlnkRowNext=1,TRUE,FALSE)</formula>
    </cfRule>
  </conditionalFormatting>
  <conditionalFormatting sqref="B52">
    <cfRule type="expression" dxfId="156" priority="265">
      <formula>IF(CertVal_IsBlnkRow*CertVal_IsBlnkRowNext=1,TRUE,FALSE)</formula>
    </cfRule>
  </conditionalFormatting>
  <conditionalFormatting sqref="B53">
    <cfRule type="expression" dxfId="155" priority="263">
      <formula>IF(CertVal_IsBlnkRow*CertVal_IsBlnkRowNext=1,TRUE,FALSE)</formula>
    </cfRule>
  </conditionalFormatting>
  <conditionalFormatting sqref="B54">
    <cfRule type="expression" dxfId="154" priority="261">
      <formula>IF(CertVal_IsBlnkRow*CertVal_IsBlnkRowNext=1,TRUE,FALSE)</formula>
    </cfRule>
  </conditionalFormatting>
  <conditionalFormatting sqref="B55">
    <cfRule type="expression" dxfId="153" priority="259">
      <formula>IF(CertVal_IsBlnkRow*CertVal_IsBlnkRowNext=1,TRUE,FALSE)</formula>
    </cfRule>
  </conditionalFormatting>
  <conditionalFormatting sqref="B56">
    <cfRule type="expression" dxfId="152" priority="257">
      <formula>IF(CertVal_IsBlnkRow*CertVal_IsBlnkRowNext=1,TRUE,FALSE)</formula>
    </cfRule>
  </conditionalFormatting>
  <conditionalFormatting sqref="B57">
    <cfRule type="expression" dxfId="151" priority="255">
      <formula>IF(CertVal_IsBlnkRow*CertVal_IsBlnkRowNext=1,TRUE,FALSE)</formula>
    </cfRule>
  </conditionalFormatting>
  <conditionalFormatting sqref="B58">
    <cfRule type="expression" dxfId="150" priority="253">
      <formula>IF(CertVal_IsBlnkRow*CertVal_IsBlnkRowNext=1,TRUE,FALSE)</formula>
    </cfRule>
  </conditionalFormatting>
  <conditionalFormatting sqref="B59">
    <cfRule type="expression" dxfId="149" priority="251">
      <formula>IF(CertVal_IsBlnkRow*CertVal_IsBlnkRowNext=1,TRUE,FALSE)</formula>
    </cfRule>
  </conditionalFormatting>
  <conditionalFormatting sqref="B60">
    <cfRule type="expression" dxfId="148" priority="249">
      <formula>IF(CertVal_IsBlnkRow*CertVal_IsBlnkRowNext=1,TRUE,FALSE)</formula>
    </cfRule>
  </conditionalFormatting>
  <conditionalFormatting sqref="B61">
    <cfRule type="expression" dxfId="147" priority="247">
      <formula>IF(CertVal_IsBlnkRow*CertVal_IsBlnkRowNext=1,TRUE,FALSE)</formula>
    </cfRule>
  </conditionalFormatting>
  <conditionalFormatting sqref="B62">
    <cfRule type="expression" dxfId="146" priority="245">
      <formula>IF(CertVal_IsBlnkRow*CertVal_IsBlnkRowNext=1,TRUE,FALSE)</formula>
    </cfRule>
  </conditionalFormatting>
  <conditionalFormatting sqref="B63">
    <cfRule type="expression" dxfId="145" priority="243">
      <formula>IF(CertVal_IsBlnkRow*CertVal_IsBlnkRowNext=1,TRUE,FALSE)</formula>
    </cfRule>
  </conditionalFormatting>
  <conditionalFormatting sqref="B64">
    <cfRule type="expression" dxfId="144" priority="241">
      <formula>IF(CertVal_IsBlnkRow*CertVal_IsBlnkRowNext=1,TRUE,FALSE)</formula>
    </cfRule>
  </conditionalFormatting>
  <conditionalFormatting sqref="B65">
    <cfRule type="expression" dxfId="143" priority="239">
      <formula>IF(CertVal_IsBlnkRow*CertVal_IsBlnkRowNext=1,TRUE,FALSE)</formula>
    </cfRule>
  </conditionalFormatting>
  <conditionalFormatting sqref="B67">
    <cfRule type="expression" dxfId="142" priority="237">
      <formula>IF(CertVal_IsBlnkRow*CertVal_IsBlnkRowNext=1,TRUE,FALSE)</formula>
    </cfRule>
  </conditionalFormatting>
  <conditionalFormatting sqref="B68">
    <cfRule type="expression" dxfId="141" priority="235">
      <formula>IF(CertVal_IsBlnkRow*CertVal_IsBlnkRowNext=1,TRUE,FALSE)</formula>
    </cfRule>
  </conditionalFormatting>
  <conditionalFormatting sqref="B69">
    <cfRule type="expression" dxfId="140" priority="233">
      <formula>IF(CertVal_IsBlnkRow*CertVal_IsBlnkRowNext=1,TRUE,FALSE)</formula>
    </cfRule>
  </conditionalFormatting>
  <conditionalFormatting sqref="B70">
    <cfRule type="expression" dxfId="139" priority="231">
      <formula>IF(CertVal_IsBlnkRow*CertVal_IsBlnkRowNext=1,TRUE,FALSE)</formula>
    </cfRule>
  </conditionalFormatting>
  <conditionalFormatting sqref="B71">
    <cfRule type="expression" dxfId="138" priority="229">
      <formula>IF(CertVal_IsBlnkRow*CertVal_IsBlnkRowNext=1,TRUE,FALSE)</formula>
    </cfRule>
  </conditionalFormatting>
  <conditionalFormatting sqref="B72">
    <cfRule type="expression" dxfId="137" priority="227">
      <formula>IF(CertVal_IsBlnkRow*CertVal_IsBlnkRowNext=1,TRUE,FALSE)</formula>
    </cfRule>
  </conditionalFormatting>
  <conditionalFormatting sqref="B73">
    <cfRule type="expression" dxfId="136" priority="225">
      <formula>IF(CertVal_IsBlnkRow*CertVal_IsBlnkRowNext=1,TRUE,FALSE)</formula>
    </cfRule>
  </conditionalFormatting>
  <conditionalFormatting sqref="B74">
    <cfRule type="expression" dxfId="135" priority="223">
      <formula>IF(CertVal_IsBlnkRow*CertVal_IsBlnkRowNext=1,TRUE,FALSE)</formula>
    </cfRule>
  </conditionalFormatting>
  <conditionalFormatting sqref="B75">
    <cfRule type="expression" dxfId="134" priority="221">
      <formula>IF(CertVal_IsBlnkRow*CertVal_IsBlnkRowNext=1,TRUE,FALSE)</formula>
    </cfRule>
  </conditionalFormatting>
  <conditionalFormatting sqref="B76">
    <cfRule type="expression" dxfId="133" priority="219">
      <formula>IF(CertVal_IsBlnkRow*CertVal_IsBlnkRowNext=1,TRUE,FALSE)</formula>
    </cfRule>
  </conditionalFormatting>
  <conditionalFormatting sqref="B77">
    <cfRule type="expression" dxfId="132" priority="217">
      <formula>IF(CertVal_IsBlnkRow*CertVal_IsBlnkRowNext=1,TRUE,FALSE)</formula>
    </cfRule>
  </conditionalFormatting>
  <conditionalFormatting sqref="B78">
    <cfRule type="expression" dxfId="131" priority="215">
      <formula>IF(CertVal_IsBlnkRow*CertVal_IsBlnkRowNext=1,TRUE,FALSE)</formula>
    </cfRule>
  </conditionalFormatting>
  <conditionalFormatting sqref="B79">
    <cfRule type="expression" dxfId="130" priority="213">
      <formula>IF(CertVal_IsBlnkRow*CertVal_IsBlnkRowNext=1,TRUE,FALSE)</formula>
    </cfRule>
  </conditionalFormatting>
  <conditionalFormatting sqref="B80">
    <cfRule type="expression" dxfId="129" priority="211">
      <formula>IF(CertVal_IsBlnkRow*CertVal_IsBlnkRowNext=1,TRUE,FALSE)</formula>
    </cfRule>
  </conditionalFormatting>
  <conditionalFormatting sqref="B81">
    <cfRule type="expression" dxfId="128" priority="209">
      <formula>IF(CertVal_IsBlnkRow*CertVal_IsBlnkRowNext=1,TRUE,FALSE)</formula>
    </cfRule>
  </conditionalFormatting>
  <conditionalFormatting sqref="B82">
    <cfRule type="expression" dxfId="127" priority="207">
      <formula>IF(CertVal_IsBlnkRow*CertVal_IsBlnkRowNext=1,TRUE,FALSE)</formula>
    </cfRule>
  </conditionalFormatting>
  <conditionalFormatting sqref="B83">
    <cfRule type="expression" dxfId="126" priority="205">
      <formula>IF(CertVal_IsBlnkRow*CertVal_IsBlnkRowNext=1,TRUE,FALSE)</formula>
    </cfRule>
  </conditionalFormatting>
  <conditionalFormatting sqref="B84">
    <cfRule type="expression" dxfId="125" priority="203">
      <formula>IF(CertVal_IsBlnkRow*CertVal_IsBlnkRowNext=1,TRUE,FALSE)</formula>
    </cfRule>
  </conditionalFormatting>
  <conditionalFormatting sqref="B85">
    <cfRule type="expression" dxfId="124" priority="201">
      <formula>IF(CertVal_IsBlnkRow*CertVal_IsBlnkRowNext=1,TRUE,FALSE)</formula>
    </cfRule>
  </conditionalFormatting>
  <conditionalFormatting sqref="B86">
    <cfRule type="expression" dxfId="123" priority="199">
      <formula>IF(CertVal_IsBlnkRow*CertVal_IsBlnkRowNext=1,TRUE,FALSE)</formula>
    </cfRule>
  </conditionalFormatting>
  <conditionalFormatting sqref="B87">
    <cfRule type="expression" dxfId="122" priority="197">
      <formula>IF(CertVal_IsBlnkRow*CertVal_IsBlnkRowNext=1,TRUE,FALSE)</formula>
    </cfRule>
  </conditionalFormatting>
  <conditionalFormatting sqref="B88">
    <cfRule type="expression" dxfId="121" priority="195">
      <formula>IF(CertVal_IsBlnkRow*CertVal_IsBlnkRowNext=1,TRUE,FALSE)</formula>
    </cfRule>
  </conditionalFormatting>
  <conditionalFormatting sqref="B89">
    <cfRule type="expression" dxfId="120" priority="193">
      <formula>IF(CertVal_IsBlnkRow*CertVal_IsBlnkRowNext=1,TRUE,FALSE)</formula>
    </cfRule>
  </conditionalFormatting>
  <conditionalFormatting sqref="B90">
    <cfRule type="expression" dxfId="119" priority="191">
      <formula>IF(CertVal_IsBlnkRow*CertVal_IsBlnkRowNext=1,TRUE,FALSE)</formula>
    </cfRule>
  </conditionalFormatting>
  <conditionalFormatting sqref="B91">
    <cfRule type="expression" dxfId="118" priority="189">
      <formula>IF(CertVal_IsBlnkRow*CertVal_IsBlnkRowNext=1,TRUE,FALSE)</formula>
    </cfRule>
  </conditionalFormatting>
  <conditionalFormatting sqref="B92">
    <cfRule type="expression" dxfId="117" priority="187">
      <formula>IF(CertVal_IsBlnkRow*CertVal_IsBlnkRowNext=1,TRUE,FALSE)</formula>
    </cfRule>
  </conditionalFormatting>
  <conditionalFormatting sqref="B93">
    <cfRule type="expression" dxfId="116" priority="185">
      <formula>IF(CertVal_IsBlnkRow*CertVal_IsBlnkRowNext=1,TRUE,FALSE)</formula>
    </cfRule>
  </conditionalFormatting>
  <conditionalFormatting sqref="B94">
    <cfRule type="expression" dxfId="115" priority="183">
      <formula>IF(CertVal_IsBlnkRow*CertVal_IsBlnkRowNext=1,TRUE,FALSE)</formula>
    </cfRule>
  </conditionalFormatting>
  <conditionalFormatting sqref="B95">
    <cfRule type="expression" dxfId="114" priority="181">
      <formula>IF(CertVal_IsBlnkRow*CertVal_IsBlnkRowNext=1,TRUE,FALSE)</formula>
    </cfRule>
  </conditionalFormatting>
  <conditionalFormatting sqref="B96">
    <cfRule type="expression" dxfId="113" priority="179">
      <formula>IF(CertVal_IsBlnkRow*CertVal_IsBlnkRowNext=1,TRUE,FALSE)</formula>
    </cfRule>
  </conditionalFormatting>
  <conditionalFormatting sqref="B97">
    <cfRule type="expression" dxfId="112" priority="177">
      <formula>IF(CertVal_IsBlnkRow*CertVal_IsBlnkRowNext=1,TRUE,FALSE)</formula>
    </cfRule>
  </conditionalFormatting>
  <conditionalFormatting sqref="B98">
    <cfRule type="expression" dxfId="111" priority="175">
      <formula>IF(CertVal_IsBlnkRow*CertVal_IsBlnkRowNext=1,TRUE,FALSE)</formula>
    </cfRule>
  </conditionalFormatting>
  <conditionalFormatting sqref="B99">
    <cfRule type="expression" dxfId="110" priority="173">
      <formula>IF(CertVal_IsBlnkRow*CertVal_IsBlnkRowNext=1,TRUE,FALSE)</formula>
    </cfRule>
  </conditionalFormatting>
  <conditionalFormatting sqref="B100">
    <cfRule type="expression" dxfId="109" priority="171">
      <formula>IF(CertVal_IsBlnkRow*CertVal_IsBlnkRowNext=1,TRUE,FALSE)</formula>
    </cfRule>
  </conditionalFormatting>
  <conditionalFormatting sqref="B101">
    <cfRule type="expression" dxfId="108" priority="169">
      <formula>IF(CertVal_IsBlnkRow*CertVal_IsBlnkRowNext=1,TRUE,FALSE)</formula>
    </cfRule>
  </conditionalFormatting>
  <conditionalFormatting sqref="B102">
    <cfRule type="expression" dxfId="107" priority="167">
      <formula>IF(CertVal_IsBlnkRow*CertVal_IsBlnkRowNext=1,TRUE,FALSE)</formula>
    </cfRule>
  </conditionalFormatting>
  <conditionalFormatting sqref="B103">
    <cfRule type="expression" dxfId="106" priority="165">
      <formula>IF(CertVal_IsBlnkRow*CertVal_IsBlnkRowNext=1,TRUE,FALSE)</formula>
    </cfRule>
  </conditionalFormatting>
  <conditionalFormatting sqref="B104">
    <cfRule type="expression" dxfId="105" priority="163">
      <formula>IF(CertVal_IsBlnkRow*CertVal_IsBlnkRowNext=1,TRUE,FALSE)</formula>
    </cfRule>
  </conditionalFormatting>
  <conditionalFormatting sqref="B105">
    <cfRule type="expression" dxfId="104" priority="161">
      <formula>IF(CertVal_IsBlnkRow*CertVal_IsBlnkRowNext=1,TRUE,FALSE)</formula>
    </cfRule>
  </conditionalFormatting>
  <conditionalFormatting sqref="B106">
    <cfRule type="expression" dxfId="103" priority="159">
      <formula>IF(CertVal_IsBlnkRow*CertVal_IsBlnkRowNext=1,TRUE,FALSE)</formula>
    </cfRule>
  </conditionalFormatting>
  <conditionalFormatting sqref="B107">
    <cfRule type="expression" dxfId="102" priority="157">
      <formula>IF(CertVal_IsBlnkRow*CertVal_IsBlnkRowNext=1,TRUE,FALSE)</formula>
    </cfRule>
  </conditionalFormatting>
  <conditionalFormatting sqref="B108">
    <cfRule type="expression" dxfId="101" priority="155">
      <formula>IF(CertVal_IsBlnkRow*CertVal_IsBlnkRowNext=1,TRUE,FALSE)</formula>
    </cfRule>
  </conditionalFormatting>
  <conditionalFormatting sqref="B109">
    <cfRule type="expression" dxfId="100" priority="153">
      <formula>IF(CertVal_IsBlnkRow*CertVal_IsBlnkRowNext=1,TRUE,FALSE)</formula>
    </cfRule>
  </conditionalFormatting>
  <conditionalFormatting sqref="B110">
    <cfRule type="expression" dxfId="99" priority="151">
      <formula>IF(CertVal_IsBlnkRow*CertVal_IsBlnkRowNext=1,TRUE,FALSE)</formula>
    </cfRule>
  </conditionalFormatting>
  <conditionalFormatting sqref="B111">
    <cfRule type="expression" dxfId="98" priority="149">
      <formula>IF(CertVal_IsBlnkRow*CertVal_IsBlnkRowNext=1,TRUE,FALSE)</formula>
    </cfRule>
  </conditionalFormatting>
  <conditionalFormatting sqref="B112">
    <cfRule type="expression" dxfId="97" priority="147">
      <formula>IF(CertVal_IsBlnkRow*CertVal_IsBlnkRowNext=1,TRUE,FALSE)</formula>
    </cfRule>
  </conditionalFormatting>
  <conditionalFormatting sqref="B113">
    <cfRule type="expression" dxfId="96" priority="145">
      <formula>IF(CertVal_IsBlnkRow*CertVal_IsBlnkRowNext=1,TRUE,FALSE)</formula>
    </cfRule>
  </conditionalFormatting>
  <conditionalFormatting sqref="B114">
    <cfRule type="expression" dxfId="95" priority="143">
      <formula>IF(CertVal_IsBlnkRow*CertVal_IsBlnkRowNext=1,TRUE,FALSE)</formula>
    </cfRule>
  </conditionalFormatting>
  <conditionalFormatting sqref="B115">
    <cfRule type="expression" dxfId="94" priority="141">
      <formula>IF(CertVal_IsBlnkRow*CertVal_IsBlnkRowNext=1,TRUE,FALSE)</formula>
    </cfRule>
  </conditionalFormatting>
  <conditionalFormatting sqref="B116">
    <cfRule type="expression" dxfId="93" priority="139">
      <formula>IF(CertVal_IsBlnkRow*CertVal_IsBlnkRowNext=1,TRUE,FALSE)</formula>
    </cfRule>
  </conditionalFormatting>
  <conditionalFormatting sqref="B117">
    <cfRule type="expression" dxfId="92" priority="137">
      <formula>IF(CertVal_IsBlnkRow*CertVal_IsBlnkRowNext=1,TRUE,FALSE)</formula>
    </cfRule>
  </conditionalFormatting>
  <conditionalFormatting sqref="B118">
    <cfRule type="expression" dxfId="91" priority="135">
      <formula>IF(CertVal_IsBlnkRow*CertVal_IsBlnkRowNext=1,TRUE,FALSE)</formula>
    </cfRule>
  </conditionalFormatting>
  <conditionalFormatting sqref="B119">
    <cfRule type="expression" dxfId="90" priority="133">
      <formula>IF(CertVal_IsBlnkRow*CertVal_IsBlnkRowNext=1,TRUE,FALSE)</formula>
    </cfRule>
  </conditionalFormatting>
  <conditionalFormatting sqref="B120">
    <cfRule type="expression" dxfId="89" priority="131">
      <formula>IF(CertVal_IsBlnkRow*CertVal_IsBlnkRowNext=1,TRUE,FALSE)</formula>
    </cfRule>
  </conditionalFormatting>
  <conditionalFormatting sqref="B121">
    <cfRule type="expression" dxfId="88" priority="129">
      <formula>IF(CertVal_IsBlnkRow*CertVal_IsBlnkRowNext=1,TRUE,FALSE)</formula>
    </cfRule>
  </conditionalFormatting>
  <conditionalFormatting sqref="B122">
    <cfRule type="expression" dxfId="87" priority="127">
      <formula>IF(CertVal_IsBlnkRow*CertVal_IsBlnkRowNext=1,TRUE,FALSE)</formula>
    </cfRule>
  </conditionalFormatting>
  <conditionalFormatting sqref="B123">
    <cfRule type="expression" dxfId="86" priority="125">
      <formula>IF(CertVal_IsBlnkRow*CertVal_IsBlnkRowNext=1,TRUE,FALSE)</formula>
    </cfRule>
  </conditionalFormatting>
  <conditionalFormatting sqref="B124">
    <cfRule type="expression" dxfId="85" priority="123">
      <formula>IF(CertVal_IsBlnkRow*CertVal_IsBlnkRowNext=1,TRUE,FALSE)</formula>
    </cfRule>
  </conditionalFormatting>
  <conditionalFormatting sqref="B125">
    <cfRule type="expression" dxfId="84" priority="121">
      <formula>IF(CertVal_IsBlnkRow*CertVal_IsBlnkRowNext=1,TRUE,FALSE)</formula>
    </cfRule>
  </conditionalFormatting>
  <conditionalFormatting sqref="B127">
    <cfRule type="expression" dxfId="83" priority="119">
      <formula>IF(CertVal_IsBlnkRow*CertVal_IsBlnkRowNext=1,TRUE,FALSE)</formula>
    </cfRule>
  </conditionalFormatting>
  <conditionalFormatting sqref="B128">
    <cfRule type="expression" dxfId="82" priority="117">
      <formula>IF(CertVal_IsBlnkRow*CertVal_IsBlnkRowNext=1,TRUE,FALSE)</formula>
    </cfRule>
  </conditionalFormatting>
  <conditionalFormatting sqref="B129">
    <cfRule type="expression" dxfId="81" priority="115">
      <formula>IF(CertVal_IsBlnkRow*CertVal_IsBlnkRowNext=1,TRUE,FALSE)</formula>
    </cfRule>
  </conditionalFormatting>
  <conditionalFormatting sqref="B130">
    <cfRule type="expression" dxfId="80" priority="113">
      <formula>IF(CertVal_IsBlnkRow*CertVal_IsBlnkRowNext=1,TRUE,FALSE)</formula>
    </cfRule>
  </conditionalFormatting>
  <conditionalFormatting sqref="B131">
    <cfRule type="expression" dxfId="79" priority="111">
      <formula>IF(CertVal_IsBlnkRow*CertVal_IsBlnkRowNext=1,TRUE,FALSE)</formula>
    </cfRule>
  </conditionalFormatting>
  <conditionalFormatting sqref="B132">
    <cfRule type="expression" dxfId="78" priority="109">
      <formula>IF(CertVal_IsBlnkRow*CertVal_IsBlnkRowNext=1,TRUE,FALSE)</formula>
    </cfRule>
  </conditionalFormatting>
  <conditionalFormatting sqref="B133">
    <cfRule type="expression" dxfId="77" priority="107">
      <formula>IF(CertVal_IsBlnkRow*CertVal_IsBlnkRowNext=1,TRUE,FALSE)</formula>
    </cfRule>
  </conditionalFormatting>
  <conditionalFormatting sqref="B134">
    <cfRule type="expression" dxfId="76" priority="105">
      <formula>IF(CertVal_IsBlnkRow*CertVal_IsBlnkRowNext=1,TRUE,FALSE)</formula>
    </cfRule>
  </conditionalFormatting>
  <conditionalFormatting sqref="B135">
    <cfRule type="expression" dxfId="75" priority="103">
      <formula>IF(CertVal_IsBlnkRow*CertVal_IsBlnkRowNext=1,TRUE,FALSE)</formula>
    </cfRule>
  </conditionalFormatting>
  <conditionalFormatting sqref="B136">
    <cfRule type="expression" dxfId="74" priority="101">
      <formula>IF(CertVal_IsBlnkRow*CertVal_IsBlnkRowNext=1,TRUE,FALSE)</formula>
    </cfRule>
  </conditionalFormatting>
  <conditionalFormatting sqref="B137">
    <cfRule type="expression" dxfId="73" priority="99">
      <formula>IF(CertVal_IsBlnkRow*CertVal_IsBlnkRowNext=1,TRUE,FALSE)</formula>
    </cfRule>
  </conditionalFormatting>
  <conditionalFormatting sqref="B138">
    <cfRule type="expression" dxfId="72" priority="97">
      <formula>IF(CertVal_IsBlnkRow*CertVal_IsBlnkRowNext=1,TRUE,FALSE)</formula>
    </cfRule>
  </conditionalFormatting>
  <conditionalFormatting sqref="B139">
    <cfRule type="expression" dxfId="71" priority="95">
      <formula>IF(CertVal_IsBlnkRow*CertVal_IsBlnkRowNext=1,TRUE,FALSE)</formula>
    </cfRule>
  </conditionalFormatting>
  <conditionalFormatting sqref="B140">
    <cfRule type="expression" dxfId="70" priority="93">
      <formula>IF(CertVal_IsBlnkRow*CertVal_IsBlnkRowNext=1,TRUE,FALSE)</formula>
    </cfRule>
  </conditionalFormatting>
  <conditionalFormatting sqref="B141">
    <cfRule type="expression" dxfId="69" priority="91">
      <formula>IF(CertVal_IsBlnkRow*CertVal_IsBlnkRowNext=1,TRUE,FALSE)</formula>
    </cfRule>
  </conditionalFormatting>
  <conditionalFormatting sqref="B142">
    <cfRule type="expression" dxfId="68" priority="89">
      <formula>IF(CertVal_IsBlnkRow*CertVal_IsBlnkRowNext=1,TRUE,FALSE)</formula>
    </cfRule>
  </conditionalFormatting>
  <conditionalFormatting sqref="B143">
    <cfRule type="expression" dxfId="67" priority="87">
      <formula>IF(CertVal_IsBlnkRow*CertVal_IsBlnkRowNext=1,TRUE,FALSE)</formula>
    </cfRule>
  </conditionalFormatting>
  <conditionalFormatting sqref="B144">
    <cfRule type="expression" dxfId="66" priority="85">
      <formula>IF(CertVal_IsBlnkRow*CertVal_IsBlnkRowNext=1,TRUE,FALSE)</formula>
    </cfRule>
  </conditionalFormatting>
  <conditionalFormatting sqref="B145">
    <cfRule type="expression" dxfId="65" priority="83">
      <formula>IF(CertVal_IsBlnkRow*CertVal_IsBlnkRowNext=1,TRUE,FALSE)</formula>
    </cfRule>
  </conditionalFormatting>
  <conditionalFormatting sqref="B146">
    <cfRule type="expression" dxfId="64" priority="81">
      <formula>IF(CertVal_IsBlnkRow*CertVal_IsBlnkRowNext=1,TRUE,FALSE)</formula>
    </cfRule>
  </conditionalFormatting>
  <conditionalFormatting sqref="B147">
    <cfRule type="expression" dxfId="63" priority="79">
      <formula>IF(CertVal_IsBlnkRow*CertVal_IsBlnkRowNext=1,TRUE,FALSE)</formula>
    </cfRule>
  </conditionalFormatting>
  <conditionalFormatting sqref="B148">
    <cfRule type="expression" dxfId="62" priority="77">
      <formula>IF(CertVal_IsBlnkRow*CertVal_IsBlnkRowNext=1,TRUE,FALSE)</formula>
    </cfRule>
  </conditionalFormatting>
  <conditionalFormatting sqref="B149">
    <cfRule type="expression" dxfId="61" priority="75">
      <formula>IF(CertVal_IsBlnkRow*CertVal_IsBlnkRowNext=1,TRUE,FALSE)</formula>
    </cfRule>
  </conditionalFormatting>
  <conditionalFormatting sqref="B150">
    <cfRule type="expression" dxfId="60" priority="73">
      <formula>IF(CertVal_IsBlnkRow*CertVal_IsBlnkRowNext=1,TRUE,FALSE)</formula>
    </cfRule>
  </conditionalFormatting>
  <conditionalFormatting sqref="B151">
    <cfRule type="expression" dxfId="59" priority="71">
      <formula>IF(CertVal_IsBlnkRow*CertVal_IsBlnkRowNext=1,TRUE,FALSE)</formula>
    </cfRule>
  </conditionalFormatting>
  <conditionalFormatting sqref="B152">
    <cfRule type="expression" dxfId="58" priority="69">
      <formula>IF(CertVal_IsBlnkRow*CertVal_IsBlnkRowNext=1,TRUE,FALSE)</formula>
    </cfRule>
  </conditionalFormatting>
  <conditionalFormatting sqref="B153">
    <cfRule type="expression" dxfId="57" priority="67">
      <formula>IF(CertVal_IsBlnkRow*CertVal_IsBlnkRowNext=1,TRUE,FALSE)</formula>
    </cfRule>
  </conditionalFormatting>
  <conditionalFormatting sqref="B154">
    <cfRule type="expression" dxfId="56" priority="65">
      <formula>IF(CertVal_IsBlnkRow*CertVal_IsBlnkRowNext=1,TRUE,FALSE)</formula>
    </cfRule>
  </conditionalFormatting>
  <conditionalFormatting sqref="B155">
    <cfRule type="expression" dxfId="55" priority="63">
      <formula>IF(CertVal_IsBlnkRow*CertVal_IsBlnkRowNext=1,TRUE,FALSE)</formula>
    </cfRule>
  </conditionalFormatting>
  <conditionalFormatting sqref="B156">
    <cfRule type="expression" dxfId="54" priority="61">
      <formula>IF(CertVal_IsBlnkRow*CertVal_IsBlnkRowNext=1,TRUE,FALSE)</formula>
    </cfRule>
  </conditionalFormatting>
  <conditionalFormatting sqref="B157">
    <cfRule type="expression" dxfId="53" priority="59">
      <formula>IF(CertVal_IsBlnkRow*CertVal_IsBlnkRowNext=1,TRUE,FALSE)</formula>
    </cfRule>
  </conditionalFormatting>
  <conditionalFormatting sqref="B158">
    <cfRule type="expression" dxfId="52" priority="57">
      <formula>IF(CertVal_IsBlnkRow*CertVal_IsBlnkRowNext=1,TRUE,FALSE)</formula>
    </cfRule>
  </conditionalFormatting>
  <conditionalFormatting sqref="B159">
    <cfRule type="expression" dxfId="51" priority="55">
      <formula>IF(CertVal_IsBlnkRow*CertVal_IsBlnkRowNext=1,TRUE,FALSE)</formula>
    </cfRule>
  </conditionalFormatting>
  <conditionalFormatting sqref="B160">
    <cfRule type="expression" dxfId="50" priority="53">
      <formula>IF(CertVal_IsBlnkRow*CertVal_IsBlnkRowNext=1,TRUE,FALSE)</formula>
    </cfRule>
  </conditionalFormatting>
  <conditionalFormatting sqref="B161">
    <cfRule type="expression" dxfId="49" priority="51">
      <formula>IF(CertVal_IsBlnkRow*CertVal_IsBlnkRowNext=1,TRUE,FALSE)</formula>
    </cfRule>
  </conditionalFormatting>
  <conditionalFormatting sqref="B162">
    <cfRule type="expression" dxfId="48" priority="49">
      <formula>IF(CertVal_IsBlnkRow*CertVal_IsBlnkRowNext=1,TRUE,FALSE)</formula>
    </cfRule>
  </conditionalFormatting>
  <conditionalFormatting sqref="B163">
    <cfRule type="expression" dxfId="47" priority="47">
      <formula>IF(CertVal_IsBlnkRow*CertVal_IsBlnkRowNext=1,TRUE,FALSE)</formula>
    </cfRule>
  </conditionalFormatting>
  <conditionalFormatting sqref="B164">
    <cfRule type="expression" dxfId="46" priority="45">
      <formula>IF(CertVal_IsBlnkRow*CertVal_IsBlnkRowNext=1,TRUE,FALSE)</formula>
    </cfRule>
  </conditionalFormatting>
  <conditionalFormatting sqref="B165">
    <cfRule type="expression" dxfId="45" priority="43">
      <formula>IF(CertVal_IsBlnkRow*CertVal_IsBlnkRowNext=1,TRUE,FALSE)</formula>
    </cfRule>
  </conditionalFormatting>
  <conditionalFormatting sqref="B166">
    <cfRule type="expression" dxfId="44" priority="41">
      <formula>IF(CertVal_IsBlnkRow*CertVal_IsBlnkRowNext=1,TRUE,FALSE)</formula>
    </cfRule>
  </conditionalFormatting>
  <conditionalFormatting sqref="B167">
    <cfRule type="expression" dxfId="43" priority="39">
      <formula>IF(CertVal_IsBlnkRow*CertVal_IsBlnkRowNext=1,TRUE,FALSE)</formula>
    </cfRule>
  </conditionalFormatting>
  <conditionalFormatting sqref="B168">
    <cfRule type="expression" dxfId="42" priority="37">
      <formula>IF(CertVal_IsBlnkRow*CertVal_IsBlnkRowNext=1,TRUE,FALSE)</formula>
    </cfRule>
  </conditionalFormatting>
  <conditionalFormatting sqref="B169">
    <cfRule type="expression" dxfId="41" priority="35">
      <formula>IF(CertVal_IsBlnkRow*CertVal_IsBlnkRowNext=1,TRUE,FALSE)</formula>
    </cfRule>
  </conditionalFormatting>
  <conditionalFormatting sqref="B170">
    <cfRule type="expression" dxfId="40" priority="33">
      <formula>IF(CertVal_IsBlnkRow*CertVal_IsBlnkRowNext=1,TRUE,FALSE)</formula>
    </cfRule>
  </conditionalFormatting>
  <conditionalFormatting sqref="B171">
    <cfRule type="expression" dxfId="39" priority="31">
      <formula>IF(CertVal_IsBlnkRow*CertVal_IsBlnkRowNext=1,TRUE,FALSE)</formula>
    </cfRule>
  </conditionalFormatting>
  <conditionalFormatting sqref="B172">
    <cfRule type="expression" dxfId="38" priority="29">
      <formula>IF(CertVal_IsBlnkRow*CertVal_IsBlnkRowNext=1,TRUE,FALSE)</formula>
    </cfRule>
  </conditionalFormatting>
  <conditionalFormatting sqref="B173">
    <cfRule type="expression" dxfId="37" priority="27">
      <formula>IF(CertVal_IsBlnkRow*CertVal_IsBlnkRowNext=1,TRUE,FALSE)</formula>
    </cfRule>
  </conditionalFormatting>
  <conditionalFormatting sqref="B174">
    <cfRule type="expression" dxfId="36" priority="25">
      <formula>IF(CertVal_IsBlnkRow*CertVal_IsBlnkRowNext=1,TRUE,FALSE)</formula>
    </cfRule>
  </conditionalFormatting>
  <conditionalFormatting sqref="B175">
    <cfRule type="expression" dxfId="35" priority="23">
      <formula>IF(CertVal_IsBlnkRow*CertVal_IsBlnkRowNext=1,TRUE,FALSE)</formula>
    </cfRule>
  </conditionalFormatting>
  <conditionalFormatting sqref="B176">
    <cfRule type="expression" dxfId="34" priority="21">
      <formula>IF(CertVal_IsBlnkRow*CertVal_IsBlnkRowNext=1,TRUE,FALSE)</formula>
    </cfRule>
  </conditionalFormatting>
  <conditionalFormatting sqref="B177">
    <cfRule type="expression" dxfId="33" priority="19">
      <formula>IF(CertVal_IsBlnkRow*CertVal_IsBlnkRowNext=1,TRUE,FALSE)</formula>
    </cfRule>
  </conditionalFormatting>
  <conditionalFormatting sqref="B178">
    <cfRule type="expression" dxfId="32" priority="17">
      <formula>IF(CertVal_IsBlnkRow*CertVal_IsBlnkRowNext=1,TRUE,FALSE)</formula>
    </cfRule>
  </conditionalFormatting>
  <conditionalFormatting sqref="B179">
    <cfRule type="expression" dxfId="31" priority="15">
      <formula>IF(CertVal_IsBlnkRow*CertVal_IsBlnkRowNext=1,TRUE,FALSE)</formula>
    </cfRule>
  </conditionalFormatting>
  <conditionalFormatting sqref="B180">
    <cfRule type="expression" dxfId="30" priority="13">
      <formula>IF(CertVal_IsBlnkRow*CertVal_IsBlnkRowNext=1,TRUE,FALSE)</formula>
    </cfRule>
  </conditionalFormatting>
  <conditionalFormatting sqref="B181">
    <cfRule type="expression" dxfId="29" priority="11">
      <formula>IF(CertVal_IsBlnkRow*CertVal_IsBlnkRowNext=1,TRUE,FALSE)</formula>
    </cfRule>
  </conditionalFormatting>
  <conditionalFormatting sqref="B182">
    <cfRule type="expression" dxfId="28" priority="9">
      <formula>IF(CertVal_IsBlnkRow*CertVal_IsBlnkRowNext=1,TRUE,FALSE)</formula>
    </cfRule>
  </conditionalFormatting>
  <conditionalFormatting sqref="B183">
    <cfRule type="expression" dxfId="27" priority="7">
      <formula>IF(CertVal_IsBlnkRow*CertVal_IsBlnkRowNext=1,TRUE,FALSE)</formula>
    </cfRule>
  </conditionalFormatting>
  <conditionalFormatting sqref="B184">
    <cfRule type="expression" dxfId="26" priority="5">
      <formula>IF(CertVal_IsBlnkRow*CertVal_IsBlnkRowNext=1,TRUE,FALSE)</formula>
    </cfRule>
  </conditionalFormatting>
  <conditionalFormatting sqref="B185">
    <cfRule type="expression" dxfId="25" priority="3">
      <formula>IF(CertVal_IsBlnkRow*CertVal_IsBlnkRowNext=1,TRUE,FALSE)</formula>
    </cfRule>
  </conditionalFormatting>
  <conditionalFormatting sqref="B186">
    <cfRule type="expression" dxfId="24" priority="1">
      <formula>IF(CertVal_IsBlnkRow*CertVal_IsBlnkRowNext=1,TRUE,FALSE)</formula>
    </cfRule>
  </conditionalFormatting>
  <hyperlinks>
    <hyperlink ref="B5" location="'Fire Assay'!$A$1" display="'Fire Assay'!$A$1" xr:uid="{29BE6419-9494-47D3-A893-89DA9A91DDF1}"/>
    <hyperlink ref="B7" location="'AR Digest 10-50g'!$A$1" display="'AR Digest 10-50g'!$A$1" xr:uid="{5E8019E6-3ACA-4D41-A2F3-2C32A075E929}"/>
    <hyperlink ref="B9" location="'IRC'!$A$18" display="'IRC'!$A$18" xr:uid="{5D2DC614-4B8A-40F4-BB4B-12B84BCF94B0}"/>
    <hyperlink ref="B11" location="'Fusion ICP'!$A$18" display="'Fusion ICP'!$A$18" xr:uid="{6B722453-86EF-4CAB-A30E-BFBBDA8E5B60}"/>
    <hyperlink ref="B12" location="'Fusion ICP'!$A$58" display="'Fusion ICP'!$A$58" xr:uid="{5168FA51-FE04-4335-B26B-49EF744325D6}"/>
    <hyperlink ref="B13" location="'Fusion ICP'!$A$95" display="'Fusion ICP'!$A$95" xr:uid="{1F2FABC6-6D7C-42B9-9FD8-CAA38EE82177}"/>
    <hyperlink ref="B14" location="'Fusion ICP'!$A$114" display="'Fusion ICP'!$A$114" xr:uid="{688BFBD6-B677-4B08-ABCE-3D454292A783}"/>
    <hyperlink ref="B15" location="'Fusion ICP'!$A$132" display="'Fusion ICP'!$A$132" xr:uid="{7782A3B0-F06A-41F5-9843-123712632CEC}"/>
    <hyperlink ref="B16" location="'Fusion ICP'!$A$151" display="'Fusion ICP'!$A$151" xr:uid="{B9938779-ECCF-43B6-A148-ACC8BB6CF409}"/>
    <hyperlink ref="B17" location="'Fusion ICP'!$A$170" display="'Fusion ICP'!$A$170" xr:uid="{A3ACF06F-0A63-4E80-A1CB-2D3083E2E2DF}"/>
    <hyperlink ref="B18" location="'Fusion ICP'!$A$189" display="'Fusion ICP'!$A$189" xr:uid="{69AC54A6-057A-460D-9289-A901B0949DF9}"/>
    <hyperlink ref="B19" location="'Fusion ICP'!$A$207" display="'Fusion ICP'!$A$207" xr:uid="{4C73A09A-6F61-4DF1-B48C-AD6804147FC3}"/>
    <hyperlink ref="B20" location="'Fusion ICP'!$A$226" display="'Fusion ICP'!$A$226" xr:uid="{5C0C8A84-BFF1-4F91-B6DF-448B15C7DDCE}"/>
    <hyperlink ref="B21" location="'Fusion ICP'!$A$245" display="'Fusion ICP'!$A$245" xr:uid="{D6144E2A-6444-4C93-971C-18978F4F50D4}"/>
    <hyperlink ref="B22" location="'Fusion ICP'!$A$263" display="'Fusion ICP'!$A$263" xr:uid="{40057892-49E2-462C-9963-99F4C73FFC7C}"/>
    <hyperlink ref="B23" location="'Fusion ICP'!$A$281" display="'Fusion ICP'!$A$281" xr:uid="{F26D66DA-000C-4772-B758-27F60709FF32}"/>
    <hyperlink ref="B24" location="'Fusion ICP'!$A$299" display="'Fusion ICP'!$A$299" xr:uid="{C85DD862-D67A-4BFD-B270-D3350F4415FD}"/>
    <hyperlink ref="B25" location="'Fusion ICP'!$A$318" display="'Fusion ICP'!$A$318" xr:uid="{99A9DADF-ECA9-4C96-AA6B-6C4F1FE6DFEC}"/>
    <hyperlink ref="B26" location="'Fusion ICP'!$A$337" display="'Fusion ICP'!$A$337" xr:uid="{28BFD579-AD58-4B31-9C9B-8C839E3F7CF3}"/>
    <hyperlink ref="B27" location="'Fusion ICP'!$A$355" display="'Fusion ICP'!$A$355" xr:uid="{BFDCCE6D-0CD2-4B04-B938-71EA1866599B}"/>
    <hyperlink ref="B28" location="'Fusion ICP'!$A$373" display="'Fusion ICP'!$A$373" xr:uid="{D936FE2E-3F6E-40F7-9C2D-AB13433E495B}"/>
    <hyperlink ref="B29" location="'Fusion ICP'!$A$391" display="'Fusion ICP'!$A$391" xr:uid="{DC7A02E8-81D5-4329-9FB6-ADE2C1E7CB6E}"/>
    <hyperlink ref="B30" location="'Fusion ICP'!$A$427" display="'Fusion ICP'!$A$427" xr:uid="{F60C0360-1F3A-4B86-8F87-5493D30456B8}"/>
    <hyperlink ref="B31" location="'Fusion ICP'!$A$446" display="'Fusion ICP'!$A$446" xr:uid="{AD5DA924-CCDA-4810-89E7-D95D698DFE84}"/>
    <hyperlink ref="B32" location="'Fusion ICP'!$A$464" display="'Fusion ICP'!$A$464" xr:uid="{90FAE9EA-C9E7-4CFA-9184-83D808048008}"/>
    <hyperlink ref="B33" location="'Fusion ICP'!$A$482" display="'Fusion ICP'!$A$482" xr:uid="{8CA0F48D-D4E8-4FF6-84E1-E02BB7A40EF2}"/>
    <hyperlink ref="B34" location="'Fusion ICP'!$A$500" display="'Fusion ICP'!$A$500" xr:uid="{D051C9AF-8F8A-4992-B026-73DB09D24DB9}"/>
    <hyperlink ref="B35" location="'Fusion ICP'!$A$518" display="'Fusion ICP'!$A$518" xr:uid="{A2DBB13C-2827-4241-BEC8-DCB4E6ADAE78}"/>
    <hyperlink ref="B36" location="'Fusion ICP'!$A$537" display="'Fusion ICP'!$A$537" xr:uid="{C04DA07B-1744-45D8-897D-A7C378E8E726}"/>
    <hyperlink ref="B37" location="'Fusion ICP'!$A$555" display="'Fusion ICP'!$A$555" xr:uid="{D24565DF-F2DD-4720-B4DB-09AEA28BECFB}"/>
    <hyperlink ref="B38" location="'Fusion ICP'!$A$573" display="'Fusion ICP'!$A$573" xr:uid="{8E268019-0B4D-4FD9-90A7-D6601454B653}"/>
    <hyperlink ref="B39" location="'Fusion ICP'!$A$591" display="'Fusion ICP'!$A$591" xr:uid="{D2803F3E-0188-4333-B51F-AB8497763C7E}"/>
    <hyperlink ref="B40" location="'Fusion ICP'!$A$609" display="'Fusion ICP'!$A$609" xr:uid="{93A7130F-9EFD-42EF-AF17-2F045696BEA8}"/>
    <hyperlink ref="B41" location="'Fusion ICP'!$A$627" display="'Fusion ICP'!$A$627" xr:uid="{A76DB584-A04A-414F-A2C7-C2D60B435576}"/>
    <hyperlink ref="B42" location="'Fusion ICP'!$A$663" display="'Fusion ICP'!$A$663" xr:uid="{27A2A7E3-2099-4AE3-945B-7907D6DF4081}"/>
    <hyperlink ref="B43" location="'Fusion ICP'!$A$681" display="'Fusion ICP'!$A$681" xr:uid="{3C73D2F5-AD59-4F7A-B7D0-8414DAD001E9}"/>
    <hyperlink ref="B44" location="'Fusion ICP'!$A$699" display="'Fusion ICP'!$A$699" xr:uid="{863D6F60-9262-4FBE-8313-1585605922B4}"/>
    <hyperlink ref="B45" location="'Fusion ICP'!$A$735" display="'Fusion ICP'!$A$735" xr:uid="{13FCDFF0-D8F6-402A-80AF-49ACB148815C}"/>
    <hyperlink ref="B46" location="'Fusion ICP'!$A$753" display="'Fusion ICP'!$A$753" xr:uid="{A3F278DB-01DD-4C29-9626-C9B4867997E0}"/>
    <hyperlink ref="B47" location="'Fusion ICP'!$A$771" display="'Fusion ICP'!$A$771" xr:uid="{B8CB3A24-0A7D-4B53-BD24-6DF6AAEB894A}"/>
    <hyperlink ref="B48" location="'Fusion ICP'!$A$789" display="'Fusion ICP'!$A$789" xr:uid="{678C8DBF-F07D-4656-A99D-F77DECFB7E7C}"/>
    <hyperlink ref="B49" location="'Fusion ICP'!$A$807" display="'Fusion ICP'!$A$807" xr:uid="{01E6B39C-D231-4065-BF34-9DACC1A00481}"/>
    <hyperlink ref="B50" location="'Fusion ICP'!$A$825" display="'Fusion ICP'!$A$825" xr:uid="{10B6AE21-A95E-4895-8241-C589A957A271}"/>
    <hyperlink ref="B51" location="'Fusion ICP'!$A$843" display="'Fusion ICP'!$A$843" xr:uid="{AA0E4330-555D-4FDC-B7CA-92BA41A2C069}"/>
    <hyperlink ref="B52" location="'Fusion ICP'!$A$861" display="'Fusion ICP'!$A$861" xr:uid="{392B163E-D319-4BA1-A913-9C25C83B1083}"/>
    <hyperlink ref="B53" location="'Fusion ICP'!$A$898" display="'Fusion ICP'!$A$898" xr:uid="{67BB057B-D25F-432C-BA72-E1884B1A1D88}"/>
    <hyperlink ref="B54" location="'Fusion ICP'!$A$917" display="'Fusion ICP'!$A$917" xr:uid="{322A1F62-3B53-4871-8113-5506FF23AF4E}"/>
    <hyperlink ref="B55" location="'Fusion ICP'!$A$935" display="'Fusion ICP'!$A$935" xr:uid="{039585B2-87B5-4129-B51D-5AB42D7C7673}"/>
    <hyperlink ref="B56" location="'Fusion ICP'!$A$954" display="'Fusion ICP'!$A$954" xr:uid="{CD6695B6-1A80-4928-85EB-29B538B5E51E}"/>
    <hyperlink ref="B57" location="'Fusion ICP'!$A$972" display="'Fusion ICP'!$A$972" xr:uid="{98C4B712-D206-431E-9D02-A6B1758746A2}"/>
    <hyperlink ref="B58" location="'Fusion ICP'!$A$990" display="'Fusion ICP'!$A$990" xr:uid="{D17EDD62-646F-4873-8A6A-953E87203EDC}"/>
    <hyperlink ref="B59" location="'Fusion ICP'!$A$1009" display="'Fusion ICP'!$A$1009" xr:uid="{8A25A5D0-B392-4888-888C-EF3CA32F8100}"/>
    <hyperlink ref="B60" location="'Fusion ICP'!$A$1027" display="'Fusion ICP'!$A$1027" xr:uid="{0EC93D0D-D214-4059-9E50-B66C541D15AB}"/>
    <hyperlink ref="B61" location="'Fusion ICP'!$A$1045" display="'Fusion ICP'!$A$1045" xr:uid="{E03EF3C5-D85A-41E7-9E10-3702CF0D5774}"/>
    <hyperlink ref="B62" location="'Fusion ICP'!$A$1063" display="'Fusion ICP'!$A$1063" xr:uid="{5B47A5CB-BA70-4B7B-85CC-F2C7AC113A2A}"/>
    <hyperlink ref="B63" location="'Fusion ICP'!$A$1082" display="'Fusion ICP'!$A$1082" xr:uid="{0310FA3C-C0A2-4BB0-A7E9-163C8A98C71E}"/>
    <hyperlink ref="B64" location="'Fusion ICP'!$A$1101" display="'Fusion ICP'!$A$1101" xr:uid="{0EAAB0ED-E087-47AC-9A13-BBE5897A4A2C}"/>
    <hyperlink ref="B65" location="'Fusion ICP'!$A$1119" display="'Fusion ICP'!$A$1119" xr:uid="{36D87C61-48FE-4A5A-8541-5806BB303728}"/>
    <hyperlink ref="B67" location="'4-Acid'!$A$1" display="'4-Acid'!$A$1" xr:uid="{B24EB08D-FEA9-4759-BA05-DA4230F0D3CF}"/>
    <hyperlink ref="B68" location="'4-Acid'!$A$18" display="'4-Acid'!$A$18" xr:uid="{718FE5D2-7A82-4187-BF0A-51C9217B24BD}"/>
    <hyperlink ref="B69" location="'4-Acid'!$A$58" display="'4-Acid'!$A$58" xr:uid="{B9134E2C-B961-48C6-863B-600C7EB4B819}"/>
    <hyperlink ref="B70" location="'4-Acid'!$A$95" display="'4-Acid'!$A$95" xr:uid="{CEB3ABF9-10F6-4615-ABFF-06A78B6515A1}"/>
    <hyperlink ref="B71" location="'4-Acid'!$A$114" display="'4-Acid'!$A$114" xr:uid="{74438391-D630-4ECB-B27F-FFD3B176B6B5}"/>
    <hyperlink ref="B72" location="'4-Acid'!$A$132" display="'4-Acid'!$A$132" xr:uid="{1A6C99D3-756A-46A5-B24F-44957C535BAC}"/>
    <hyperlink ref="B73" location="'4-Acid'!$A$151" display="'4-Acid'!$A$151" xr:uid="{2D62B6B5-5E1E-44E6-AE57-D34820D7A1F1}"/>
    <hyperlink ref="B74" location="'4-Acid'!$A$169" display="'4-Acid'!$A$169" xr:uid="{CEA85BAF-ED8D-4EA5-A17D-0B2331EEFED3}"/>
    <hyperlink ref="B75" location="'4-Acid'!$A$187" display="'4-Acid'!$A$187" xr:uid="{750E16E9-7EA4-480A-8E22-31A99882B87A}"/>
    <hyperlink ref="B76" location="'4-Acid'!$A$206" display="'4-Acid'!$A$206" xr:uid="{B9E77819-29A7-4370-98C1-945D240EA26D}"/>
    <hyperlink ref="B77" location="'4-Acid'!$A$224" display="'4-Acid'!$A$224" xr:uid="{209CC1E0-354B-486C-9C40-2F35694F2898}"/>
    <hyperlink ref="B78" location="'4-Acid'!$A$242" display="'4-Acid'!$A$242" xr:uid="{4DA49C1E-FAAC-4ACB-9E84-83890702E9E4}"/>
    <hyperlink ref="B79" location="'4-Acid'!$A$260" display="'4-Acid'!$A$260" xr:uid="{8F031F70-5913-421C-9743-31AF1F8BC7F5}"/>
    <hyperlink ref="B80" location="'4-Acid'!$A$278" display="'4-Acid'!$A$278" xr:uid="{DEDB2EE9-8DFC-4F5F-B20C-93DF1DBCA34F}"/>
    <hyperlink ref="B81" location="'4-Acid'!$A$297" display="'4-Acid'!$A$297" xr:uid="{1BC2DDB5-FAEA-4A00-8A2D-5C61CB4ED92B}"/>
    <hyperlink ref="B82" location="'4-Acid'!$A$316" display="'4-Acid'!$A$316" xr:uid="{8A9BE977-1B1B-46FA-AE00-10B1F5CE0438}"/>
    <hyperlink ref="B83" location="'4-Acid'!$A$335" display="'4-Acid'!$A$335" xr:uid="{5FFF7138-1C2F-4814-B747-E85466A98443}"/>
    <hyperlink ref="B84" location="'4-Acid'!$A$353" display="'4-Acid'!$A$353" xr:uid="{C0BE93A2-D9EB-41B2-97CA-FD05AE95FF68}"/>
    <hyperlink ref="B85" location="'4-Acid'!$A$371" display="'4-Acid'!$A$371" xr:uid="{28AFD00D-4AD2-4D1F-9CFB-E39B6B8AF574}"/>
    <hyperlink ref="B86" location="'4-Acid'!$A$390" display="'4-Acid'!$A$390" xr:uid="{12E1203A-3855-4C10-ACA7-120C9B155C64}"/>
    <hyperlink ref="B87" location="'4-Acid'!$A$426" display="'4-Acid'!$A$426" xr:uid="{5CCE1B93-7AD1-4ED4-9BE5-716FE6C510CF}"/>
    <hyperlink ref="B88" location="'4-Acid'!$A$445" display="'4-Acid'!$A$445" xr:uid="{E935A5A3-FA3B-4EE2-A781-10466ECC9EFF}"/>
    <hyperlink ref="B89" location="'4-Acid'!$A$463" display="'4-Acid'!$A$463" xr:uid="{8652DAD4-8015-4A82-9DDA-5A680FB62822}"/>
    <hyperlink ref="B90" location="'4-Acid'!$A$481" display="'4-Acid'!$A$481" xr:uid="{8304C0CC-2D2B-4025-8588-F92310723B36}"/>
    <hyperlink ref="B91" location="'4-Acid'!$A$499" display="'4-Acid'!$A$499" xr:uid="{DB8FF304-ECEE-4360-91D5-53FBFD0F41DE}"/>
    <hyperlink ref="B92" location="'4-Acid'!$A$518" display="'4-Acid'!$A$518" xr:uid="{78E9BAA2-C4C0-492C-8107-506E34CB2399}"/>
    <hyperlink ref="B93" location="'4-Acid'!$A$536" display="'4-Acid'!$A$536" xr:uid="{B2A538FB-D070-457D-8FDF-04FABF4207A5}"/>
    <hyperlink ref="B94" location="'4-Acid'!$A$555" display="'4-Acid'!$A$555" xr:uid="{A9C42465-C735-4A4E-B204-D8CB5E5D4A45}"/>
    <hyperlink ref="B95" location="'4-Acid'!$A$574" display="'4-Acid'!$A$574" xr:uid="{F388B9CC-35AF-4883-B0B9-02B0ED5F9E28}"/>
    <hyperlink ref="B96" location="'4-Acid'!$A$593" display="'4-Acid'!$A$593" xr:uid="{F86A4BD9-FC21-4B5D-9B4E-F72BA507082F}"/>
    <hyperlink ref="B97" location="'4-Acid'!$A$611" display="'4-Acid'!$A$611" xr:uid="{1FBA58DF-D571-46B9-8C44-A909D2971C14}"/>
    <hyperlink ref="B98" location="'4-Acid'!$A$629" display="'4-Acid'!$A$629" xr:uid="{2893490A-6CAD-4F95-A54E-A2465D0BB7A2}"/>
    <hyperlink ref="B99" location="'4-Acid'!$A$647" display="'4-Acid'!$A$647" xr:uid="{79D64B6F-2903-44A3-9376-AF54E3FC7C94}"/>
    <hyperlink ref="B100" location="'4-Acid'!$A$665" display="'4-Acid'!$A$665" xr:uid="{F43807F2-E3E9-40AA-99CD-A85B620598E6}"/>
    <hyperlink ref="B101" location="'4-Acid'!$A$684" display="'4-Acid'!$A$684" xr:uid="{F37C0AE4-00C7-4282-AED4-04DDC5365A53}"/>
    <hyperlink ref="B102" location="'4-Acid'!$A$702" display="'4-Acid'!$A$702" xr:uid="{593AA4C9-B7EE-4D69-9300-96ADCEF18DA5}"/>
    <hyperlink ref="B103" location="'4-Acid'!$A$720" display="'4-Acid'!$A$720" xr:uid="{6161E473-4710-45CD-8D8C-4E7318E9FEB7}"/>
    <hyperlink ref="B104" location="'4-Acid'!$A$738" display="'4-Acid'!$A$738" xr:uid="{AFC567B3-FCC4-41D9-9C74-E6DF0D4E33D0}"/>
    <hyperlink ref="B105" location="'4-Acid'!$A$756" display="'4-Acid'!$A$756" xr:uid="{387C56B1-3D2A-4228-A875-C79333F9DCB7}"/>
    <hyperlink ref="B106" location="'4-Acid'!$A$774" display="'4-Acid'!$A$774" xr:uid="{BCAF1ADF-D487-4B35-A318-049EC0ACA67E}"/>
    <hyperlink ref="B107" location="'4-Acid'!$A$793" display="'4-Acid'!$A$793" xr:uid="{93FE3FA9-EE0E-4CB9-8794-DD1F949C3A48}"/>
    <hyperlink ref="B108" location="'4-Acid'!$A$812" display="'4-Acid'!$A$812" xr:uid="{A912AFE7-2845-43AF-9680-BEE6B66E62DE}"/>
    <hyperlink ref="B109" location="'4-Acid'!$A$830" display="'4-Acid'!$A$830" xr:uid="{D9740A1E-CB38-4E6B-AB5F-E7182BB14213}"/>
    <hyperlink ref="B110" location="'4-Acid'!$A$848" display="'4-Acid'!$A$848" xr:uid="{F673FF79-98BC-4A55-B3AB-A76882795750}"/>
    <hyperlink ref="B111" location="'4-Acid'!$A$867" display="'4-Acid'!$A$867" xr:uid="{947566A4-0794-4147-B6BE-14C68C3E78B5}"/>
    <hyperlink ref="B112" location="'4-Acid'!$A$885" display="'4-Acid'!$A$885" xr:uid="{441584C1-65E0-49B1-B147-8D4008E4E6A4}"/>
    <hyperlink ref="B113" location="'4-Acid'!$A$904" display="'4-Acid'!$A$904" xr:uid="{3DEACA2A-3E23-44FE-8754-BD0141E93060}"/>
    <hyperlink ref="B114" location="'4-Acid'!$A$923" display="'4-Acid'!$A$923" xr:uid="{7EEF7FEA-2223-42FA-AAE6-FDE7CA702EBF}"/>
    <hyperlink ref="B115" location="'4-Acid'!$A$941" display="'4-Acid'!$A$941" xr:uid="{CC77D1CB-4822-45AB-8C32-E4F6D1BC6D96}"/>
    <hyperlink ref="B116" location="'4-Acid'!$A$959" display="'4-Acid'!$A$959" xr:uid="{54FD4239-8492-435A-87FF-BE0A00DC82C6}"/>
    <hyperlink ref="B117" location="'4-Acid'!$A$978" display="'4-Acid'!$A$978" xr:uid="{B969E08B-45E2-4364-831A-E7D038CF1910}"/>
    <hyperlink ref="B118" location="'4-Acid'!$A$996" display="'4-Acid'!$A$996" xr:uid="{BC46EA27-347B-4B7D-B0FD-6ABC53A8A26F}"/>
    <hyperlink ref="B119" location="'4-Acid'!$A$1015" display="'4-Acid'!$A$1015" xr:uid="{236C1BE1-654A-42D3-B66E-3783FF852FF8}"/>
    <hyperlink ref="B120" location="'4-Acid'!$A$1033" display="'4-Acid'!$A$1033" xr:uid="{B0045F88-16EB-4313-AF97-C382E4F5228B}"/>
    <hyperlink ref="B121" location="'4-Acid'!$A$1051" display="'4-Acid'!$A$1051" xr:uid="{E1E592C4-EB44-4654-8E84-1449774DBCE2}"/>
    <hyperlink ref="B122" location="'4-Acid'!$A$1070" display="'4-Acid'!$A$1070" xr:uid="{B4D3CCEB-0727-48C1-91CC-51A464003090}"/>
    <hyperlink ref="B123" location="'4-Acid'!$A$1088" display="'4-Acid'!$A$1088" xr:uid="{0FE0BE79-90B2-4E05-BF4B-78E8EB0B20F1}"/>
    <hyperlink ref="B124" location="'4-Acid'!$A$1106" display="'4-Acid'!$A$1106" xr:uid="{828489D7-1CF1-41E0-86B3-A25D6092CF17}"/>
    <hyperlink ref="B125" location="'4-Acid'!$A$1124" display="'4-Acid'!$A$1124" xr:uid="{727E0F63-CCD6-4A7C-8706-6E7D274F8518}"/>
    <hyperlink ref="B127" location="'Aqua Regia'!$A$1" display="'Aqua Regia'!$A$1" xr:uid="{03B5AD4A-8894-4AAC-8F6D-2DA556688369}"/>
    <hyperlink ref="B128" location="'Aqua Regia'!$A$18" display="'Aqua Regia'!$A$18" xr:uid="{14B9FD47-DED0-436B-9626-AD737FFF1C9E}"/>
    <hyperlink ref="B129" location="'Aqua Regia'!$A$58" display="'Aqua Regia'!$A$58" xr:uid="{57F362E0-871D-49F5-953A-8B6B6D9832CC}"/>
    <hyperlink ref="B130" location="'Aqua Regia'!$A$76" display="'Aqua Regia'!$A$76" xr:uid="{A43087AB-AF6C-4F96-9D92-6D4E680B3358}"/>
    <hyperlink ref="B131" location="'Aqua Regia'!$A$112" display="'Aqua Regia'!$A$112" xr:uid="{78631987-366C-4BCC-B747-0286AC0C389E}"/>
    <hyperlink ref="B132" location="'Aqua Regia'!$A$131" display="'Aqua Regia'!$A$131" xr:uid="{D5C1F0AF-EF89-42F8-A7B4-36EDE5A445DB}"/>
    <hyperlink ref="B133" location="'Aqua Regia'!$A$150" display="'Aqua Regia'!$A$150" xr:uid="{CCB1E847-157B-41E6-B7C8-09FC313F9E67}"/>
    <hyperlink ref="B134" location="'Aqua Regia'!$A$168" display="'Aqua Regia'!$A$168" xr:uid="{70A66549-7948-47B4-95B1-862BD231CD94}"/>
    <hyperlink ref="B135" location="'Aqua Regia'!$A$186" display="'Aqua Regia'!$A$186" xr:uid="{E1B14158-D68C-4F59-91F1-F44D4DD08630}"/>
    <hyperlink ref="B136" location="'Aqua Regia'!$A$204" display="'Aqua Regia'!$A$204" xr:uid="{131191D9-5C7F-4F6A-B825-AD0EA76908B8}"/>
    <hyperlink ref="B137" location="'Aqua Regia'!$A$222" display="'Aqua Regia'!$A$222" xr:uid="{370D298F-5342-4ED8-B1F0-160483974F6B}"/>
    <hyperlink ref="B138" location="'Aqua Regia'!$A$240" display="'Aqua Regia'!$A$240" xr:uid="{9AFF0ABA-3E0D-4C66-A1F2-A5AA1F808E36}"/>
    <hyperlink ref="B139" location="'Aqua Regia'!$A$259" display="'Aqua Regia'!$A$259" xr:uid="{68817241-A78C-4DB8-920C-27830F2F8D2F}"/>
    <hyperlink ref="B140" location="'Aqua Regia'!$A$277" display="'Aqua Regia'!$A$277" xr:uid="{4B348C59-0248-4C0C-A88C-CD1F15B672E9}"/>
    <hyperlink ref="B141" location="'Aqua Regia'!$A$295" display="'Aqua Regia'!$A$295" xr:uid="{987EFAEC-110C-44F8-ADF3-5479D31F778C}"/>
    <hyperlink ref="B142" location="'Aqua Regia'!$A$313" display="'Aqua Regia'!$A$313" xr:uid="{C810612C-59B0-44D5-A233-E3E92DA90B23}"/>
    <hyperlink ref="B143" location="'Aqua Regia'!$A$331" display="'Aqua Regia'!$A$331" xr:uid="{A3A60082-88DD-4AC9-841A-F94563DD1C60}"/>
    <hyperlink ref="B144" location="'Aqua Regia'!$A$349" display="'Aqua Regia'!$A$349" xr:uid="{1909E320-3654-4C19-A324-3BEBFD037445}"/>
    <hyperlink ref="B145" location="'Aqua Regia'!$A$368" display="'Aqua Regia'!$A$368" xr:uid="{963E35BF-D8BF-4D12-B73E-CFF90226D9FF}"/>
    <hyperlink ref="B146" location="'Aqua Regia'!$A$386" display="'Aqua Regia'!$A$386" xr:uid="{8E945B88-A16F-4BC6-8CB0-8FEBA99B20E0}"/>
    <hyperlink ref="B147" location="'Aqua Regia'!$A$405" display="'Aqua Regia'!$A$405" xr:uid="{CBF9255A-227A-4F08-88F5-77E5F8BD5DAF}"/>
    <hyperlink ref="B148" location="'Aqua Regia'!$A$424" display="'Aqua Regia'!$A$424" xr:uid="{C6A0E074-FA9A-43E2-A08E-94151B053FFD}"/>
    <hyperlink ref="B149" location="'Aqua Regia'!$A$442" display="'Aqua Regia'!$A$442" xr:uid="{EF36A692-5246-42E4-B88E-7E736D01F5D4}"/>
    <hyperlink ref="B150" location="'Aqua Regia'!$A$460" display="'Aqua Regia'!$A$460" xr:uid="{6EA1F8B5-D3D3-421E-83AF-D3DF41227E5B}"/>
    <hyperlink ref="B151" location="'Aqua Regia'!$A$478" display="'Aqua Regia'!$A$478" xr:uid="{F174C10B-5616-4344-93CC-C6C1B487D197}"/>
    <hyperlink ref="B152" location="'Aqua Regia'!$A$496" display="'Aqua Regia'!$A$496" xr:uid="{21B69D59-D481-40FE-87EC-615B00EF8ACD}"/>
    <hyperlink ref="B153" location="'Aqua Regia'!$A$515" display="'Aqua Regia'!$A$515" xr:uid="{2D571393-639F-4139-BFF1-ECE1CCFB3480}"/>
    <hyperlink ref="B154" location="'Aqua Regia'!$A$534" display="'Aqua Regia'!$A$534" xr:uid="{0B058327-98B2-41D4-955F-5B9C92D979F2}"/>
    <hyperlink ref="B155" location="'Aqua Regia'!$A$552" display="'Aqua Regia'!$A$552" xr:uid="{684C9CD9-BB2A-49A5-9C8A-895DDC3AF11F}"/>
    <hyperlink ref="B156" location="'Aqua Regia'!$A$570" display="'Aqua Regia'!$A$570" xr:uid="{360A9FCA-15D6-4B43-8C38-388F12AFFD83}"/>
    <hyperlink ref="B157" location="'Aqua Regia'!$A$588" display="'Aqua Regia'!$A$588" xr:uid="{92BCFD15-A965-48CE-A95A-286F30D7A2CF}"/>
    <hyperlink ref="B158" location="'Aqua Regia'!$A$606" display="'Aqua Regia'!$A$606" xr:uid="{ED2A92DD-0BD2-4A11-BCAC-201CA08407A4}"/>
    <hyperlink ref="B159" location="'Aqua Regia'!$A$624" display="'Aqua Regia'!$A$624" xr:uid="{7750D64D-776A-4ABE-BF17-13E892A3346F}"/>
    <hyperlink ref="B160" location="'Aqua Regia'!$A$643" display="'Aqua Regia'!$A$643" xr:uid="{B2AC6BD5-BC73-4341-A170-5477BE18A5D5}"/>
    <hyperlink ref="B161" location="'Aqua Regia'!$A$661" display="'Aqua Regia'!$A$661" xr:uid="{A6F6B983-799B-4052-B5FF-D34D710FA63B}"/>
    <hyperlink ref="B162" location="'Aqua Regia'!$A$679" display="'Aqua Regia'!$A$679" xr:uid="{95939D64-3C2F-456D-B7E3-3DB17896CE98}"/>
    <hyperlink ref="B163" location="'Aqua Regia'!$A$698" display="'Aqua Regia'!$A$698" xr:uid="{EEAB5190-EA71-4835-B5D2-2763BD6C913D}"/>
    <hyperlink ref="B164" location="'Aqua Regia'!$A$734" display="'Aqua Regia'!$A$734" xr:uid="{80F95154-DCAE-4604-BEA1-A005BC8C6503}"/>
    <hyperlink ref="B165" location="'Aqua Regia'!$A$770" display="'Aqua Regia'!$A$770" xr:uid="{E4B92235-EF0A-4768-8A1D-66D0E3AA8359}"/>
    <hyperlink ref="B166" location="'Aqua Regia'!$A$788" display="'Aqua Regia'!$A$788" xr:uid="{E03E80DB-885D-4E9F-872C-BFE3036AEEF7}"/>
    <hyperlink ref="B167" location="'Aqua Regia'!$A$806" display="'Aqua Regia'!$A$806" xr:uid="{35073DD0-A156-4422-9AF7-CEE3B71BF82D}"/>
    <hyperlink ref="B168" location="'Aqua Regia'!$A$824" display="'Aqua Regia'!$A$824" xr:uid="{A9450994-A75F-4C5F-9697-DCC2CD2C46E7}"/>
    <hyperlink ref="B169" location="'Aqua Regia'!$A$842" display="'Aqua Regia'!$A$842" xr:uid="{C553C8C4-03FD-41FA-862B-44265BF82E97}"/>
    <hyperlink ref="B170" location="'Aqua Regia'!$A$860" display="'Aqua Regia'!$A$860" xr:uid="{80FBDC31-909A-4F34-A790-851F830D2A72}"/>
    <hyperlink ref="B171" location="'Aqua Regia'!$A$878" display="'Aqua Regia'!$A$878" xr:uid="{848F32C3-7254-4E21-BC87-AEEF21AAB731}"/>
    <hyperlink ref="B172" location="'Aqua Regia'!$A$896" display="'Aqua Regia'!$A$896" xr:uid="{27F9DAD3-AB85-4FA7-B660-5BFCAE490F4B}"/>
    <hyperlink ref="B173" location="'Aqua Regia'!$A$914" display="'Aqua Regia'!$A$914" xr:uid="{89A576C7-4912-4B38-A74C-F7CFABDF0F88}"/>
    <hyperlink ref="B174" location="'Aqua Regia'!$A$933" display="'Aqua Regia'!$A$933" xr:uid="{8DD849A2-10CD-487A-848F-F8043BE0E731}"/>
    <hyperlink ref="B175" location="'Aqua Regia'!$A$951" display="'Aqua Regia'!$A$951" xr:uid="{2F11EA47-3462-4F47-AA5C-C5CDD3548077}"/>
    <hyperlink ref="B176" location="'Aqua Regia'!$A$970" display="'Aqua Regia'!$A$970" xr:uid="{C43842B5-9B61-449D-9CB1-2BD02D93E460}"/>
    <hyperlink ref="B177" location="'Aqua Regia'!$A$989" display="'Aqua Regia'!$A$989" xr:uid="{AF2A6F33-FCE7-4DB1-973E-B2D3EB705751}"/>
    <hyperlink ref="B178" location="'Aqua Regia'!$A$1007" display="'Aqua Regia'!$A$1007" xr:uid="{017BA8BA-F946-42CA-A1FC-A5250A34CA74}"/>
    <hyperlink ref="B179" location="'Aqua Regia'!$A$1025" display="'Aqua Regia'!$A$1025" xr:uid="{8C65DF10-A29A-41C2-966C-2F9F410600C7}"/>
    <hyperlink ref="B180" location="'Aqua Regia'!$A$1061" display="'Aqua Regia'!$A$1061" xr:uid="{BDF9DD29-D6C9-4F2A-95F7-F68A5136487E}"/>
    <hyperlink ref="B181" location="'Aqua Regia'!$A$1079" display="'Aqua Regia'!$A$1079" xr:uid="{32701429-A16C-4230-ADCC-B4CBEF886F5B}"/>
    <hyperlink ref="B182" location="'Aqua Regia'!$A$1097" display="'Aqua Regia'!$A$1097" xr:uid="{836393F1-5EC0-4679-8F6E-D83CC32D496C}"/>
    <hyperlink ref="B183" location="'Aqua Regia'!$A$1115" display="'Aqua Regia'!$A$1115" xr:uid="{55B87B1F-66F7-4E8E-B594-819D88A464D4}"/>
    <hyperlink ref="B184" location="'Aqua Regia'!$A$1133" display="'Aqua Regia'!$A$1133" xr:uid="{A7D12068-58FA-418F-85DE-9B37A6B44770}"/>
    <hyperlink ref="B185" location="'Aqua Regia'!$A$1151" display="'Aqua Regia'!$A$1151" xr:uid="{DAE412DE-C758-4E69-9434-E1FC62119A9C}"/>
    <hyperlink ref="B186" location="'Aqua Regia'!$A$1169" display="'Aqua Regia'!$A$1169" xr:uid="{6C284B15-A805-4A0E-ADBD-F2D084F17BC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8AB2-307C-4857-91AB-4C0F75F949DE}">
  <sheetPr codeName="Sheet14"/>
  <dimension ref="A1:BN119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444</v>
      </c>
      <c r="BM1" s="28" t="s">
        <v>269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7" t="s">
        <v>223</v>
      </c>
      <c r="H2" s="14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45" t="s">
        <v>232</v>
      </c>
      <c r="E3" s="146" t="s">
        <v>236</v>
      </c>
      <c r="F3" s="146" t="s">
        <v>238</v>
      </c>
      <c r="G3" s="146" t="s">
        <v>245</v>
      </c>
      <c r="H3" s="14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4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14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05">
        <v>11</v>
      </c>
      <c r="E6" s="205">
        <v>11</v>
      </c>
      <c r="F6" s="205">
        <v>10</v>
      </c>
      <c r="G6" s="205">
        <v>10</v>
      </c>
      <c r="H6" s="206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8">
        <v>1</v>
      </c>
    </row>
    <row r="7" spans="1:66">
      <c r="A7" s="30"/>
      <c r="B7" s="19">
        <v>1</v>
      </c>
      <c r="C7" s="9">
        <v>2</v>
      </c>
      <c r="D7" s="209">
        <v>10</v>
      </c>
      <c r="E7" s="209">
        <v>11</v>
      </c>
      <c r="F7" s="209">
        <v>10</v>
      </c>
      <c r="G7" s="209">
        <v>10</v>
      </c>
      <c r="H7" s="206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8">
        <v>3</v>
      </c>
    </row>
    <row r="8" spans="1:66">
      <c r="A8" s="30"/>
      <c r="B8" s="19">
        <v>1</v>
      </c>
      <c r="C8" s="9">
        <v>3</v>
      </c>
      <c r="D8" s="209">
        <v>11</v>
      </c>
      <c r="E8" s="209">
        <v>11</v>
      </c>
      <c r="F8" s="210" t="s">
        <v>96</v>
      </c>
      <c r="G8" s="209">
        <v>9</v>
      </c>
      <c r="H8" s="206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8">
        <v>16</v>
      </c>
    </row>
    <row r="9" spans="1:66">
      <c r="A9" s="30"/>
      <c r="B9" s="19">
        <v>1</v>
      </c>
      <c r="C9" s="9">
        <v>4</v>
      </c>
      <c r="D9" s="209">
        <v>11</v>
      </c>
      <c r="E9" s="209">
        <v>10</v>
      </c>
      <c r="F9" s="209">
        <v>12</v>
      </c>
      <c r="G9" s="209">
        <v>10</v>
      </c>
      <c r="H9" s="206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8">
        <v>10.4</v>
      </c>
      <c r="BN9" s="28"/>
    </row>
    <row r="10" spans="1:66">
      <c r="A10" s="30"/>
      <c r="B10" s="19">
        <v>1</v>
      </c>
      <c r="C10" s="9">
        <v>5</v>
      </c>
      <c r="D10" s="209">
        <v>10</v>
      </c>
      <c r="E10" s="209">
        <v>11</v>
      </c>
      <c r="F10" s="209">
        <v>10</v>
      </c>
      <c r="G10" s="209">
        <v>10</v>
      </c>
      <c r="H10" s="206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8">
        <v>9</v>
      </c>
    </row>
    <row r="11" spans="1:66">
      <c r="A11" s="30"/>
      <c r="B11" s="19">
        <v>1</v>
      </c>
      <c r="C11" s="9">
        <v>6</v>
      </c>
      <c r="D11" s="209">
        <v>10</v>
      </c>
      <c r="E11" s="209">
        <v>10</v>
      </c>
      <c r="F11" s="209">
        <v>11</v>
      </c>
      <c r="G11" s="209">
        <v>10</v>
      </c>
      <c r="H11" s="206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211"/>
    </row>
    <row r="12" spans="1:66">
      <c r="A12" s="30"/>
      <c r="B12" s="20" t="s">
        <v>258</v>
      </c>
      <c r="C12" s="12"/>
      <c r="D12" s="212">
        <v>10.5</v>
      </c>
      <c r="E12" s="212">
        <v>10.666666666666666</v>
      </c>
      <c r="F12" s="212">
        <v>10.6</v>
      </c>
      <c r="G12" s="212">
        <v>9.8333333333333339</v>
      </c>
      <c r="H12" s="206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211"/>
    </row>
    <row r="13" spans="1:66">
      <c r="A13" s="30"/>
      <c r="B13" s="3" t="s">
        <v>259</v>
      </c>
      <c r="C13" s="29"/>
      <c r="D13" s="209">
        <v>10.5</v>
      </c>
      <c r="E13" s="209">
        <v>11</v>
      </c>
      <c r="F13" s="209">
        <v>10</v>
      </c>
      <c r="G13" s="209">
        <v>10</v>
      </c>
      <c r="H13" s="206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11"/>
    </row>
    <row r="14" spans="1:66">
      <c r="A14" s="30"/>
      <c r="B14" s="3" t="s">
        <v>260</v>
      </c>
      <c r="C14" s="29"/>
      <c r="D14" s="209">
        <v>0.54772255750516607</v>
      </c>
      <c r="E14" s="209">
        <v>0.5163977794943222</v>
      </c>
      <c r="F14" s="209">
        <v>0.89442719099991586</v>
      </c>
      <c r="G14" s="209">
        <v>0.40824829046386302</v>
      </c>
      <c r="H14" s="206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211"/>
    </row>
    <row r="15" spans="1:66">
      <c r="A15" s="30"/>
      <c r="B15" s="3" t="s">
        <v>86</v>
      </c>
      <c r="C15" s="29"/>
      <c r="D15" s="13">
        <v>5.2164053095730099E-2</v>
      </c>
      <c r="E15" s="13">
        <v>4.8412291827592706E-2</v>
      </c>
      <c r="F15" s="13">
        <v>8.4379923679237342E-2</v>
      </c>
      <c r="G15" s="13">
        <v>4.1516775301409799E-2</v>
      </c>
      <c r="H15" s="14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30"/>
      <c r="B16" s="3" t="s">
        <v>261</v>
      </c>
      <c r="C16" s="29"/>
      <c r="D16" s="13">
        <v>9.6153846153845812E-3</v>
      </c>
      <c r="E16" s="13">
        <v>2.564102564102555E-2</v>
      </c>
      <c r="F16" s="13">
        <v>1.9230769230769162E-2</v>
      </c>
      <c r="G16" s="13">
        <v>-5.4487179487179516E-2</v>
      </c>
      <c r="H16" s="14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30"/>
      <c r="B17" s="45" t="s">
        <v>262</v>
      </c>
      <c r="C17" s="46"/>
      <c r="D17" s="44">
        <v>0.54</v>
      </c>
      <c r="E17" s="44">
        <v>0.81</v>
      </c>
      <c r="F17" s="44">
        <v>0.81</v>
      </c>
      <c r="G17" s="44">
        <v>0.54</v>
      </c>
      <c r="H17" s="14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1"/>
      <c r="C18" s="20"/>
      <c r="D18" s="20"/>
      <c r="E18" s="20"/>
      <c r="F18" s="20"/>
      <c r="G18" s="20"/>
      <c r="BM18" s="54"/>
    </row>
    <row r="19" spans="1:65" ht="15">
      <c r="B19" s="8" t="s">
        <v>445</v>
      </c>
      <c r="BM19" s="28" t="s">
        <v>66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47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224</v>
      </c>
      <c r="C21" s="9" t="s">
        <v>224</v>
      </c>
      <c r="D21" s="145" t="s">
        <v>226</v>
      </c>
      <c r="E21" s="146" t="s">
        <v>227</v>
      </c>
      <c r="F21" s="146" t="s">
        <v>228</v>
      </c>
      <c r="G21" s="146" t="s">
        <v>229</v>
      </c>
      <c r="H21" s="146" t="s">
        <v>230</v>
      </c>
      <c r="I21" s="146" t="s">
        <v>231</v>
      </c>
      <c r="J21" s="146" t="s">
        <v>232</v>
      </c>
      <c r="K21" s="146" t="s">
        <v>235</v>
      </c>
      <c r="L21" s="146" t="s">
        <v>237</v>
      </c>
      <c r="M21" s="146" t="s">
        <v>264</v>
      </c>
      <c r="N21" s="146" t="s">
        <v>238</v>
      </c>
      <c r="O21" s="146" t="s">
        <v>239</v>
      </c>
      <c r="P21" s="146" t="s">
        <v>241</v>
      </c>
      <c r="Q21" s="146" t="s">
        <v>243</v>
      </c>
      <c r="R21" s="146" t="s">
        <v>244</v>
      </c>
      <c r="S21" s="146" t="s">
        <v>245</v>
      </c>
      <c r="T21" s="147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270</v>
      </c>
      <c r="E22" s="11" t="s">
        <v>102</v>
      </c>
      <c r="F22" s="11" t="s">
        <v>103</v>
      </c>
      <c r="G22" s="11" t="s">
        <v>103</v>
      </c>
      <c r="H22" s="11" t="s">
        <v>270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100</v>
      </c>
      <c r="Q22" s="11" t="s">
        <v>103</v>
      </c>
      <c r="R22" s="11" t="s">
        <v>102</v>
      </c>
      <c r="S22" s="11" t="s">
        <v>103</v>
      </c>
      <c r="T22" s="147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47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4.26</v>
      </c>
      <c r="E24" s="22">
        <v>4.7</v>
      </c>
      <c r="F24" s="142">
        <v>4.1793533333333333</v>
      </c>
      <c r="G24" s="22">
        <v>4.4959846999999993</v>
      </c>
      <c r="H24" s="22">
        <v>4.4400000000000004</v>
      </c>
      <c r="I24" s="22">
        <v>4.53</v>
      </c>
      <c r="J24" s="22">
        <v>4.49</v>
      </c>
      <c r="K24" s="22">
        <v>4.5780000000000003</v>
      </c>
      <c r="L24" s="22">
        <v>4.3029999999999999</v>
      </c>
      <c r="M24" s="22">
        <v>4.53</v>
      </c>
      <c r="N24" s="22">
        <v>4.55</v>
      </c>
      <c r="O24" s="22">
        <v>4.4326999999999996</v>
      </c>
      <c r="P24" s="22">
        <v>4.4126738614953123</v>
      </c>
      <c r="Q24" s="22">
        <v>4.4887950369386553</v>
      </c>
      <c r="R24" s="142">
        <v>4.1108000000000002</v>
      </c>
      <c r="S24" s="22">
        <v>4.54</v>
      </c>
      <c r="T24" s="147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4.2700000000000005</v>
      </c>
      <c r="E25" s="11">
        <v>4.57</v>
      </c>
      <c r="F25" s="143">
        <v>3.9439983333333331</v>
      </c>
      <c r="G25" s="11">
        <v>4.5079016999999997</v>
      </c>
      <c r="H25" s="11">
        <v>4.51</v>
      </c>
      <c r="I25" s="11">
        <v>4.3499999999999996</v>
      </c>
      <c r="J25" s="11">
        <v>4.42</v>
      </c>
      <c r="K25" s="11">
        <v>4.5410000000000004</v>
      </c>
      <c r="L25" s="11">
        <v>4.2549999999999999</v>
      </c>
      <c r="M25" s="11">
        <v>4.6630000000000003</v>
      </c>
      <c r="N25" s="11">
        <v>4.5599999999999996</v>
      </c>
      <c r="O25" s="11">
        <v>4.4047999999999998</v>
      </c>
      <c r="P25" s="11">
        <v>4.395974827054447</v>
      </c>
      <c r="Q25" s="11">
        <v>4.7154357135811962</v>
      </c>
      <c r="R25" s="143">
        <v>4.1783000000000001</v>
      </c>
      <c r="S25" s="11">
        <v>4.54</v>
      </c>
      <c r="T25" s="147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4.2700000000000005</v>
      </c>
      <c r="E26" s="11">
        <v>4.55</v>
      </c>
      <c r="F26" s="143">
        <v>3.9091983333333329</v>
      </c>
      <c r="G26" s="11">
        <v>4.5014993000000008</v>
      </c>
      <c r="H26" s="11">
        <v>4.45</v>
      </c>
      <c r="I26" s="11">
        <v>4.6100000000000003</v>
      </c>
      <c r="J26" s="11">
        <v>4.5</v>
      </c>
      <c r="K26" s="11">
        <v>4.5199999999999996</v>
      </c>
      <c r="L26" s="11">
        <v>4.3339999999999996</v>
      </c>
      <c r="M26" s="11">
        <v>4.53</v>
      </c>
      <c r="N26" s="11">
        <v>4.5599999999999996</v>
      </c>
      <c r="O26" s="11">
        <v>4.4904000000000002</v>
      </c>
      <c r="P26" s="11">
        <v>4.3995858173736329</v>
      </c>
      <c r="Q26" s="11">
        <v>4.7272956461186926</v>
      </c>
      <c r="R26" s="143">
        <v>4.0617999999999999</v>
      </c>
      <c r="S26" s="11">
        <v>4.5999999999999996</v>
      </c>
      <c r="T26" s="14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4.24</v>
      </c>
      <c r="E27" s="11">
        <v>4.6100000000000003</v>
      </c>
      <c r="F27" s="143">
        <v>4.1420893333333337</v>
      </c>
      <c r="G27" s="11">
        <v>4.4951787000000003</v>
      </c>
      <c r="H27" s="11">
        <v>4.4400000000000004</v>
      </c>
      <c r="I27" s="11">
        <v>4.51</v>
      </c>
      <c r="J27" s="11">
        <v>4.47</v>
      </c>
      <c r="K27" s="11">
        <v>4.5620000000000003</v>
      </c>
      <c r="L27" s="11">
        <v>4.26</v>
      </c>
      <c r="M27" s="11">
        <v>4.5199999999999996</v>
      </c>
      <c r="N27" s="11">
        <v>4.63</v>
      </c>
      <c r="O27" s="11">
        <v>4.4558999999999997</v>
      </c>
      <c r="P27" s="11">
        <v>4.4446108557600832</v>
      </c>
      <c r="Q27" s="11">
        <v>4.4277564711021444</v>
      </c>
      <c r="R27" s="143">
        <v>4.1067999999999998</v>
      </c>
      <c r="S27" s="11">
        <v>4.49</v>
      </c>
      <c r="T27" s="147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4.4772088673340233</v>
      </c>
    </row>
    <row r="28" spans="1:65">
      <c r="A28" s="30"/>
      <c r="B28" s="19">
        <v>1</v>
      </c>
      <c r="C28" s="9">
        <v>5</v>
      </c>
      <c r="D28" s="11">
        <v>4.2700000000000005</v>
      </c>
      <c r="E28" s="11">
        <v>4.43</v>
      </c>
      <c r="F28" s="143">
        <v>3.9126643333333337</v>
      </c>
      <c r="G28" s="11">
        <v>4.4958534000000006</v>
      </c>
      <c r="H28" s="11">
        <v>4.47</v>
      </c>
      <c r="I28" s="11">
        <v>4.51</v>
      </c>
      <c r="J28" s="11">
        <v>4.3099999999999996</v>
      </c>
      <c r="K28" s="11">
        <v>4.5410000000000004</v>
      </c>
      <c r="L28" s="11">
        <v>4.3079999999999998</v>
      </c>
      <c r="M28" s="11">
        <v>4.5620000000000003</v>
      </c>
      <c r="N28" s="11">
        <v>4.5199999999999996</v>
      </c>
      <c r="O28" s="11">
        <v>4.4466000000000001</v>
      </c>
      <c r="P28" s="11">
        <v>4.4422133997181179</v>
      </c>
      <c r="Q28" s="11">
        <v>4.6043794112496723</v>
      </c>
      <c r="R28" s="148">
        <v>3.7047999999999996</v>
      </c>
      <c r="S28" s="11">
        <v>4.54</v>
      </c>
      <c r="T28" s="14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13</v>
      </c>
    </row>
    <row r="29" spans="1:65">
      <c r="A29" s="30"/>
      <c r="B29" s="19">
        <v>1</v>
      </c>
      <c r="C29" s="9">
        <v>6</v>
      </c>
      <c r="D29" s="11">
        <v>4.2700000000000005</v>
      </c>
      <c r="E29" s="11">
        <v>4.6100000000000003</v>
      </c>
      <c r="F29" s="143">
        <v>4.2030733333333323</v>
      </c>
      <c r="G29" s="11">
        <v>4.5059817000000004</v>
      </c>
      <c r="H29" s="11">
        <v>4.47</v>
      </c>
      <c r="I29" s="11">
        <v>4.3600000000000003</v>
      </c>
      <c r="J29" s="11">
        <v>4.46</v>
      </c>
      <c r="K29" s="11">
        <v>4.5410000000000004</v>
      </c>
      <c r="L29" s="11">
        <v>4.2389999999999999</v>
      </c>
      <c r="M29" s="11">
        <v>4.6310000000000002</v>
      </c>
      <c r="N29" s="11">
        <v>4.55</v>
      </c>
      <c r="O29" s="11">
        <v>4.4135999999999997</v>
      </c>
      <c r="P29" s="11">
        <v>4.4133812299652559</v>
      </c>
      <c r="Q29" s="11">
        <v>4.5789430592387443</v>
      </c>
      <c r="R29" s="143">
        <v>4.0410000000000004</v>
      </c>
      <c r="S29" s="11">
        <v>4.54</v>
      </c>
      <c r="T29" s="147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30"/>
      <c r="B30" s="20" t="s">
        <v>258</v>
      </c>
      <c r="C30" s="12"/>
      <c r="D30" s="23">
        <v>4.2633333333333328</v>
      </c>
      <c r="E30" s="23">
        <v>4.5783333333333331</v>
      </c>
      <c r="F30" s="23">
        <v>4.0483961666666657</v>
      </c>
      <c r="G30" s="23">
        <v>4.5003999166666668</v>
      </c>
      <c r="H30" s="23">
        <v>4.4633333333333329</v>
      </c>
      <c r="I30" s="23">
        <v>4.4783333333333326</v>
      </c>
      <c r="J30" s="23">
        <v>4.4416666666666664</v>
      </c>
      <c r="K30" s="23">
        <v>4.5471666666666666</v>
      </c>
      <c r="L30" s="23">
        <v>4.2831666666666672</v>
      </c>
      <c r="M30" s="23">
        <v>4.5726666666666675</v>
      </c>
      <c r="N30" s="23">
        <v>4.5616666666666665</v>
      </c>
      <c r="O30" s="23">
        <v>4.4406666666666661</v>
      </c>
      <c r="P30" s="23">
        <v>4.4180733318944752</v>
      </c>
      <c r="Q30" s="23">
        <v>4.5904342230381845</v>
      </c>
      <c r="R30" s="23">
        <v>4.0339166666666673</v>
      </c>
      <c r="S30" s="23">
        <v>4.541666666666667</v>
      </c>
      <c r="T30" s="147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30"/>
      <c r="B31" s="3" t="s">
        <v>259</v>
      </c>
      <c r="C31" s="29"/>
      <c r="D31" s="11">
        <v>4.2700000000000005</v>
      </c>
      <c r="E31" s="11">
        <v>4.59</v>
      </c>
      <c r="F31" s="11">
        <v>4.0430438333333338</v>
      </c>
      <c r="G31" s="11">
        <v>4.498742</v>
      </c>
      <c r="H31" s="11">
        <v>4.46</v>
      </c>
      <c r="I31" s="11">
        <v>4.51</v>
      </c>
      <c r="J31" s="11">
        <v>4.4649999999999999</v>
      </c>
      <c r="K31" s="11">
        <v>4.5410000000000004</v>
      </c>
      <c r="L31" s="11">
        <v>4.2814999999999994</v>
      </c>
      <c r="M31" s="11">
        <v>4.5460000000000003</v>
      </c>
      <c r="N31" s="11">
        <v>4.5549999999999997</v>
      </c>
      <c r="O31" s="11">
        <v>4.4396500000000003</v>
      </c>
      <c r="P31" s="11">
        <v>4.4130275457302837</v>
      </c>
      <c r="Q31" s="11">
        <v>4.5916612352442083</v>
      </c>
      <c r="R31" s="11">
        <v>4.0842999999999998</v>
      </c>
      <c r="S31" s="11">
        <v>4.54</v>
      </c>
      <c r="T31" s="147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30"/>
      <c r="B32" s="3" t="s">
        <v>260</v>
      </c>
      <c r="C32" s="29"/>
      <c r="D32" s="24">
        <v>1.21106014163901E-2</v>
      </c>
      <c r="E32" s="24">
        <v>8.9087971503827051E-2</v>
      </c>
      <c r="F32" s="24">
        <v>0.14039322623177597</v>
      </c>
      <c r="G32" s="24">
        <v>5.5869089408783646E-3</v>
      </c>
      <c r="H32" s="24">
        <v>2.6583202716502257E-2</v>
      </c>
      <c r="I32" s="24">
        <v>0.10245324136730222</v>
      </c>
      <c r="J32" s="24">
        <v>7.0261416628663906E-2</v>
      </c>
      <c r="K32" s="24">
        <v>2.0113842662869613E-2</v>
      </c>
      <c r="L32" s="24">
        <v>3.70805429661792E-2</v>
      </c>
      <c r="M32" s="24">
        <v>6.015202961385991E-2</v>
      </c>
      <c r="N32" s="24">
        <v>3.656045222185679E-2</v>
      </c>
      <c r="O32" s="24">
        <v>3.1058503934778877E-2</v>
      </c>
      <c r="P32" s="24">
        <v>2.0824434003720294E-2</v>
      </c>
      <c r="Q32" s="24">
        <v>0.11956380055121564</v>
      </c>
      <c r="R32" s="24">
        <v>0.16805654306413281</v>
      </c>
      <c r="S32" s="24">
        <v>3.4880749227427066E-2</v>
      </c>
      <c r="T32" s="200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55"/>
    </row>
    <row r="33" spans="1:65">
      <c r="A33" s="30"/>
      <c r="B33" s="3" t="s">
        <v>86</v>
      </c>
      <c r="C33" s="29"/>
      <c r="D33" s="13">
        <v>2.8406414581055748E-3</v>
      </c>
      <c r="E33" s="13">
        <v>1.9458603167927278E-2</v>
      </c>
      <c r="F33" s="13">
        <v>3.4678727192692646E-2</v>
      </c>
      <c r="G33" s="13">
        <v>1.241424994296162E-3</v>
      </c>
      <c r="H33" s="13">
        <v>5.9559080022036429E-3</v>
      </c>
      <c r="I33" s="13">
        <v>2.2877538079784644E-2</v>
      </c>
      <c r="J33" s="13">
        <v>1.5818705432344597E-2</v>
      </c>
      <c r="K33" s="13">
        <v>4.4233792463152033E-3</v>
      </c>
      <c r="L33" s="13">
        <v>8.657272959923544E-3</v>
      </c>
      <c r="M33" s="13">
        <v>1.3154693748474975E-2</v>
      </c>
      <c r="N33" s="13">
        <v>8.014713676694948E-3</v>
      </c>
      <c r="O33" s="13">
        <v>6.9941083774460776E-3</v>
      </c>
      <c r="P33" s="13">
        <v>4.7134649969222562E-3</v>
      </c>
      <c r="Q33" s="13">
        <v>2.6046294259300419E-2</v>
      </c>
      <c r="R33" s="13">
        <v>4.1660886168727526E-2</v>
      </c>
      <c r="S33" s="13">
        <v>7.6801649675068764E-3</v>
      </c>
      <c r="T33" s="147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30"/>
      <c r="B34" s="3" t="s">
        <v>261</v>
      </c>
      <c r="C34" s="29"/>
      <c r="D34" s="13">
        <v>-4.7769836149735845E-2</v>
      </c>
      <c r="E34" s="13">
        <v>2.2586497301280595E-2</v>
      </c>
      <c r="F34" s="13">
        <v>-9.5776791606931755E-2</v>
      </c>
      <c r="G34" s="13">
        <v>5.1798006346870373E-3</v>
      </c>
      <c r="H34" s="13">
        <v>-3.0991482443285534E-3</v>
      </c>
      <c r="I34" s="13">
        <v>2.5115334857694904E-4</v>
      </c>
      <c r="J34" s="13">
        <v>-7.9384727674143285E-3</v>
      </c>
      <c r="K34" s="13">
        <v>1.5625315102688164E-2</v>
      </c>
      <c r="L34" s="13">
        <v>-4.3339992932449389E-2</v>
      </c>
      <c r="M34" s="13">
        <v>2.1320827810627607E-2</v>
      </c>
      <c r="N34" s="13">
        <v>1.8863939975830135E-2</v>
      </c>
      <c r="O34" s="13">
        <v>-8.1618262069413916E-3</v>
      </c>
      <c r="P34" s="13">
        <v>-1.3208125238696078E-2</v>
      </c>
      <c r="Q34" s="13">
        <v>2.528927263819658E-2</v>
      </c>
      <c r="R34" s="13">
        <v>-9.9010837734563095E-2</v>
      </c>
      <c r="S34" s="13">
        <v>1.4396871185289539E-2</v>
      </c>
      <c r="T34" s="147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30"/>
      <c r="B35" s="45" t="s">
        <v>262</v>
      </c>
      <c r="C35" s="46"/>
      <c r="D35" s="44">
        <v>1.68</v>
      </c>
      <c r="E35" s="44">
        <v>0.87</v>
      </c>
      <c r="F35" s="44">
        <v>3.41</v>
      </c>
      <c r="G35" s="44">
        <v>0.24</v>
      </c>
      <c r="H35" s="44">
        <v>0.06</v>
      </c>
      <c r="I35" s="44">
        <v>0.06</v>
      </c>
      <c r="J35" s="44">
        <v>0.24</v>
      </c>
      <c r="K35" s="44">
        <v>0.62</v>
      </c>
      <c r="L35" s="44">
        <v>1.51</v>
      </c>
      <c r="M35" s="44">
        <v>0.82</v>
      </c>
      <c r="N35" s="44">
        <v>0.73</v>
      </c>
      <c r="O35" s="44">
        <v>0.24</v>
      </c>
      <c r="P35" s="44">
        <v>0.43</v>
      </c>
      <c r="Q35" s="44">
        <v>0.97</v>
      </c>
      <c r="R35" s="44">
        <v>3.53</v>
      </c>
      <c r="S35" s="44">
        <v>0.56999999999999995</v>
      </c>
      <c r="T35" s="147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4"/>
    </row>
    <row r="37" spans="1:65" ht="15">
      <c r="B37" s="8" t="s">
        <v>446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47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224</v>
      </c>
      <c r="C39" s="9" t="s">
        <v>224</v>
      </c>
      <c r="D39" s="145" t="s">
        <v>226</v>
      </c>
      <c r="E39" s="146" t="s">
        <v>227</v>
      </c>
      <c r="F39" s="146" t="s">
        <v>228</v>
      </c>
      <c r="G39" s="146" t="s">
        <v>230</v>
      </c>
      <c r="H39" s="146" t="s">
        <v>231</v>
      </c>
      <c r="I39" s="146" t="s">
        <v>232</v>
      </c>
      <c r="J39" s="146" t="s">
        <v>235</v>
      </c>
      <c r="K39" s="146" t="s">
        <v>236</v>
      </c>
      <c r="L39" s="146" t="s">
        <v>237</v>
      </c>
      <c r="M39" s="146" t="s">
        <v>264</v>
      </c>
      <c r="N39" s="146" t="s">
        <v>238</v>
      </c>
      <c r="O39" s="146" t="s">
        <v>243</v>
      </c>
      <c r="P39" s="146" t="s">
        <v>244</v>
      </c>
      <c r="Q39" s="146" t="s">
        <v>245</v>
      </c>
      <c r="R39" s="147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270</v>
      </c>
      <c r="E40" s="11" t="s">
        <v>102</v>
      </c>
      <c r="F40" s="11" t="s">
        <v>102</v>
      </c>
      <c r="G40" s="11" t="s">
        <v>270</v>
      </c>
      <c r="H40" s="11" t="s">
        <v>103</v>
      </c>
      <c r="I40" s="11" t="s">
        <v>102</v>
      </c>
      <c r="J40" s="11" t="s">
        <v>103</v>
      </c>
      <c r="K40" s="11" t="s">
        <v>102</v>
      </c>
      <c r="L40" s="11" t="s">
        <v>103</v>
      </c>
      <c r="M40" s="11" t="s">
        <v>103</v>
      </c>
      <c r="N40" s="11" t="s">
        <v>102</v>
      </c>
      <c r="O40" s="11" t="s">
        <v>102</v>
      </c>
      <c r="P40" s="11" t="s">
        <v>102</v>
      </c>
      <c r="Q40" s="11" t="s">
        <v>102</v>
      </c>
      <c r="R40" s="147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147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3">
        <v>950</v>
      </c>
      <c r="E42" s="214">
        <v>833</v>
      </c>
      <c r="F42" s="213">
        <v>961.55079600644694</v>
      </c>
      <c r="G42" s="215">
        <v>844</v>
      </c>
      <c r="H42" s="215">
        <v>1000</v>
      </c>
      <c r="I42" s="213">
        <v>969</v>
      </c>
      <c r="J42" s="215">
        <v>1100</v>
      </c>
      <c r="K42" s="213">
        <v>967</v>
      </c>
      <c r="L42" s="215">
        <v>1000</v>
      </c>
      <c r="M42" s="215">
        <v>1000</v>
      </c>
      <c r="N42" s="213">
        <v>943</v>
      </c>
      <c r="O42" s="213">
        <v>925.02807184836399</v>
      </c>
      <c r="P42" s="215">
        <v>866</v>
      </c>
      <c r="Q42" s="213">
        <v>951</v>
      </c>
      <c r="R42" s="216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8">
        <v>1</v>
      </c>
    </row>
    <row r="43" spans="1:65">
      <c r="A43" s="30"/>
      <c r="B43" s="19">
        <v>1</v>
      </c>
      <c r="C43" s="9">
        <v>2</v>
      </c>
      <c r="D43" s="219">
        <v>960</v>
      </c>
      <c r="E43" s="219">
        <v>880</v>
      </c>
      <c r="F43" s="219">
        <v>953.16405183261293</v>
      </c>
      <c r="G43" s="220">
        <v>853</v>
      </c>
      <c r="H43" s="220">
        <v>900</v>
      </c>
      <c r="I43" s="219">
        <v>948</v>
      </c>
      <c r="J43" s="220">
        <v>1100</v>
      </c>
      <c r="K43" s="219">
        <v>985</v>
      </c>
      <c r="L43" s="220">
        <v>1000</v>
      </c>
      <c r="M43" s="220">
        <v>1000</v>
      </c>
      <c r="N43" s="219">
        <v>965</v>
      </c>
      <c r="O43" s="219">
        <v>922.8497697817977</v>
      </c>
      <c r="P43" s="220">
        <v>878</v>
      </c>
      <c r="Q43" s="219">
        <v>949</v>
      </c>
      <c r="R43" s="216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 t="e">
        <v>#N/A</v>
      </c>
    </row>
    <row r="44" spans="1:65">
      <c r="A44" s="30"/>
      <c r="B44" s="19">
        <v>1</v>
      </c>
      <c r="C44" s="9">
        <v>3</v>
      </c>
      <c r="D44" s="219">
        <v>950</v>
      </c>
      <c r="E44" s="219">
        <v>932</v>
      </c>
      <c r="F44" s="219">
        <v>952.82700205395702</v>
      </c>
      <c r="G44" s="220">
        <v>865</v>
      </c>
      <c r="H44" s="220">
        <v>1000</v>
      </c>
      <c r="I44" s="219">
        <v>949</v>
      </c>
      <c r="J44" s="220">
        <v>1000</v>
      </c>
      <c r="K44" s="219">
        <v>1010</v>
      </c>
      <c r="L44" s="220">
        <v>1100</v>
      </c>
      <c r="M44" s="220">
        <v>1000</v>
      </c>
      <c r="N44" s="219">
        <v>943</v>
      </c>
      <c r="O44" s="219">
        <v>952.10531035770236</v>
      </c>
      <c r="P44" s="220">
        <v>874</v>
      </c>
      <c r="Q44" s="219">
        <v>933</v>
      </c>
      <c r="R44" s="216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16</v>
      </c>
    </row>
    <row r="45" spans="1:65">
      <c r="A45" s="30"/>
      <c r="B45" s="19">
        <v>1</v>
      </c>
      <c r="C45" s="9">
        <v>4</v>
      </c>
      <c r="D45" s="219">
        <v>950</v>
      </c>
      <c r="E45" s="219">
        <v>900</v>
      </c>
      <c r="F45" s="219">
        <v>992.44704041934006</v>
      </c>
      <c r="G45" s="220">
        <v>873</v>
      </c>
      <c r="H45" s="220">
        <v>900</v>
      </c>
      <c r="I45" s="219">
        <v>905</v>
      </c>
      <c r="J45" s="220">
        <v>1100</v>
      </c>
      <c r="K45" s="219">
        <v>1005</v>
      </c>
      <c r="L45" s="220">
        <v>1000</v>
      </c>
      <c r="M45" s="220">
        <v>1000</v>
      </c>
      <c r="N45" s="219">
        <v>935</v>
      </c>
      <c r="O45" s="219">
        <v>913.2792097332881</v>
      </c>
      <c r="P45" s="220">
        <v>872</v>
      </c>
      <c r="Q45" s="219">
        <v>939</v>
      </c>
      <c r="R45" s="216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944.4927378949418</v>
      </c>
    </row>
    <row r="46" spans="1:65">
      <c r="A46" s="30"/>
      <c r="B46" s="19">
        <v>1</v>
      </c>
      <c r="C46" s="9">
        <v>5</v>
      </c>
      <c r="D46" s="219">
        <v>940</v>
      </c>
      <c r="E46" s="219">
        <v>894</v>
      </c>
      <c r="F46" s="219">
        <v>971.33773266892797</v>
      </c>
      <c r="G46" s="220">
        <v>853</v>
      </c>
      <c r="H46" s="220">
        <v>1000</v>
      </c>
      <c r="I46" s="219">
        <v>931</v>
      </c>
      <c r="J46" s="220">
        <v>1000</v>
      </c>
      <c r="K46" s="219">
        <v>980</v>
      </c>
      <c r="L46" s="220">
        <v>1000</v>
      </c>
      <c r="M46" s="220">
        <v>1000</v>
      </c>
      <c r="N46" s="219">
        <v>950</v>
      </c>
      <c r="O46" s="219">
        <v>944.69615961845443</v>
      </c>
      <c r="P46" s="221">
        <v>799</v>
      </c>
      <c r="Q46" s="219">
        <v>919</v>
      </c>
      <c r="R46" s="216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14</v>
      </c>
    </row>
    <row r="47" spans="1:65">
      <c r="A47" s="30"/>
      <c r="B47" s="19">
        <v>1</v>
      </c>
      <c r="C47" s="9">
        <v>6</v>
      </c>
      <c r="D47" s="219">
        <v>960</v>
      </c>
      <c r="E47" s="219">
        <v>870</v>
      </c>
      <c r="F47" s="219">
        <v>948.83177664869902</v>
      </c>
      <c r="G47" s="220">
        <v>860</v>
      </c>
      <c r="H47" s="220">
        <v>900</v>
      </c>
      <c r="I47" s="219">
        <v>970</v>
      </c>
      <c r="J47" s="220">
        <v>1000</v>
      </c>
      <c r="K47" s="219">
        <v>958</v>
      </c>
      <c r="L47" s="220">
        <v>1000</v>
      </c>
      <c r="M47" s="220">
        <v>1000</v>
      </c>
      <c r="N47" s="219">
        <v>942</v>
      </c>
      <c r="O47" s="219">
        <v>936.33449798762047</v>
      </c>
      <c r="P47" s="220">
        <v>866</v>
      </c>
      <c r="Q47" s="219">
        <v>934</v>
      </c>
      <c r="R47" s="216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22"/>
    </row>
    <row r="48" spans="1:65">
      <c r="A48" s="30"/>
      <c r="B48" s="20" t="s">
        <v>258</v>
      </c>
      <c r="C48" s="12"/>
      <c r="D48" s="223">
        <v>951.66666666666663</v>
      </c>
      <c r="E48" s="223">
        <v>884.83333333333337</v>
      </c>
      <c r="F48" s="223">
        <v>963.35973327166403</v>
      </c>
      <c r="G48" s="223">
        <v>858</v>
      </c>
      <c r="H48" s="223">
        <v>950</v>
      </c>
      <c r="I48" s="223">
        <v>945.33333333333337</v>
      </c>
      <c r="J48" s="223">
        <v>1050</v>
      </c>
      <c r="K48" s="223">
        <v>984.16666666666663</v>
      </c>
      <c r="L48" s="223">
        <v>1016.6666666666666</v>
      </c>
      <c r="M48" s="223">
        <v>1000</v>
      </c>
      <c r="N48" s="223">
        <v>946.33333333333337</v>
      </c>
      <c r="O48" s="223">
        <v>932.3821698878711</v>
      </c>
      <c r="P48" s="223">
        <v>859.16666666666663</v>
      </c>
      <c r="Q48" s="223">
        <v>937.5</v>
      </c>
      <c r="R48" s="216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2"/>
    </row>
    <row r="49" spans="1:65">
      <c r="A49" s="30"/>
      <c r="B49" s="3" t="s">
        <v>259</v>
      </c>
      <c r="C49" s="29"/>
      <c r="D49" s="219">
        <v>950</v>
      </c>
      <c r="E49" s="219">
        <v>887</v>
      </c>
      <c r="F49" s="219">
        <v>957.35742391952999</v>
      </c>
      <c r="G49" s="219">
        <v>856.5</v>
      </c>
      <c r="H49" s="219">
        <v>950</v>
      </c>
      <c r="I49" s="219">
        <v>948.5</v>
      </c>
      <c r="J49" s="219">
        <v>1050</v>
      </c>
      <c r="K49" s="219">
        <v>982.5</v>
      </c>
      <c r="L49" s="219">
        <v>1000</v>
      </c>
      <c r="M49" s="219">
        <v>1000</v>
      </c>
      <c r="N49" s="219">
        <v>943</v>
      </c>
      <c r="O49" s="219">
        <v>930.68128491799223</v>
      </c>
      <c r="P49" s="219">
        <v>869</v>
      </c>
      <c r="Q49" s="219">
        <v>936.5</v>
      </c>
      <c r="R49" s="216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2"/>
    </row>
    <row r="50" spans="1:65">
      <c r="A50" s="30"/>
      <c r="B50" s="3" t="s">
        <v>260</v>
      </c>
      <c r="C50" s="29"/>
      <c r="D50" s="219">
        <v>7.5277265270908105</v>
      </c>
      <c r="E50" s="219">
        <v>33.072143363662818</v>
      </c>
      <c r="F50" s="219">
        <v>16.36425394611868</v>
      </c>
      <c r="G50" s="219">
        <v>10.237187113655782</v>
      </c>
      <c r="H50" s="219">
        <v>54.772255750516614</v>
      </c>
      <c r="I50" s="219">
        <v>24.581836112598804</v>
      </c>
      <c r="J50" s="219">
        <v>54.772255750516614</v>
      </c>
      <c r="K50" s="219">
        <v>20.488207990614178</v>
      </c>
      <c r="L50" s="219">
        <v>40.824829046386306</v>
      </c>
      <c r="M50" s="219">
        <v>0</v>
      </c>
      <c r="N50" s="219">
        <v>10.308572484426088</v>
      </c>
      <c r="O50" s="219">
        <v>14.602260146362358</v>
      </c>
      <c r="P50" s="219">
        <v>29.842363623993773</v>
      </c>
      <c r="Q50" s="219">
        <v>11.76010204037363</v>
      </c>
      <c r="R50" s="216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2"/>
    </row>
    <row r="51" spans="1:65">
      <c r="A51" s="30"/>
      <c r="B51" s="3" t="s">
        <v>86</v>
      </c>
      <c r="C51" s="29"/>
      <c r="D51" s="13">
        <v>7.9100453874859662E-3</v>
      </c>
      <c r="E51" s="13">
        <v>3.7376692443393651E-2</v>
      </c>
      <c r="F51" s="13">
        <v>1.6986649307568699E-2</v>
      </c>
      <c r="G51" s="13">
        <v>1.1931453512419327E-2</v>
      </c>
      <c r="H51" s="13">
        <v>5.7655006053175382E-2</v>
      </c>
      <c r="I51" s="13">
        <v>2.6003352728419044E-2</v>
      </c>
      <c r="J51" s="13">
        <v>5.2164053095730106E-2</v>
      </c>
      <c r="K51" s="13">
        <v>2.081782352983659E-2</v>
      </c>
      <c r="L51" s="13">
        <v>4.0155569553822594E-2</v>
      </c>
      <c r="M51" s="13">
        <v>0</v>
      </c>
      <c r="N51" s="13">
        <v>1.0893172755645743E-2</v>
      </c>
      <c r="O51" s="13">
        <v>1.5661239154882631E-2</v>
      </c>
      <c r="P51" s="13">
        <v>3.4734079872737661E-2</v>
      </c>
      <c r="Q51" s="13">
        <v>1.2544108843065204E-2</v>
      </c>
      <c r="R51" s="147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30"/>
      <c r="B52" s="3" t="s">
        <v>261</v>
      </c>
      <c r="C52" s="29"/>
      <c r="D52" s="13">
        <v>7.5955361898429885E-3</v>
      </c>
      <c r="E52" s="13">
        <v>-6.3165551377955098E-2</v>
      </c>
      <c r="F52" s="13">
        <v>1.9975797186934985E-2</v>
      </c>
      <c r="G52" s="13">
        <v>-9.1575863344078523E-2</v>
      </c>
      <c r="H52" s="13">
        <v>5.8309205397730768E-3</v>
      </c>
      <c r="I52" s="13">
        <v>8.8999671957790127E-4</v>
      </c>
      <c r="J52" s="13">
        <v>0.11170785954395979</v>
      </c>
      <c r="K52" s="13">
        <v>4.2005541366203492E-2</v>
      </c>
      <c r="L52" s="13">
        <v>7.6415546542564217E-2</v>
      </c>
      <c r="M52" s="13">
        <v>5.8769390041866432E-2</v>
      </c>
      <c r="N52" s="13">
        <v>1.9487661096195819E-3</v>
      </c>
      <c r="O52" s="13">
        <v>-1.2822298701906765E-2</v>
      </c>
      <c r="P52" s="13">
        <v>-9.0340632389029785E-2</v>
      </c>
      <c r="Q52" s="13">
        <v>-7.4036968357501509E-3</v>
      </c>
      <c r="R52" s="147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30"/>
      <c r="B53" s="45" t="s">
        <v>262</v>
      </c>
      <c r="C53" s="46"/>
      <c r="D53" s="44">
        <v>0.43</v>
      </c>
      <c r="E53" s="44">
        <v>2.37</v>
      </c>
      <c r="F53" s="44">
        <v>0.92</v>
      </c>
      <c r="G53" s="44">
        <v>3.49</v>
      </c>
      <c r="H53" s="44" t="s">
        <v>263</v>
      </c>
      <c r="I53" s="44">
        <v>0.16</v>
      </c>
      <c r="J53" s="44" t="s">
        <v>263</v>
      </c>
      <c r="K53" s="44">
        <v>1.79</v>
      </c>
      <c r="L53" s="44" t="s">
        <v>263</v>
      </c>
      <c r="M53" s="44" t="s">
        <v>263</v>
      </c>
      <c r="N53" s="44">
        <v>0.21</v>
      </c>
      <c r="O53" s="44">
        <v>0.38</v>
      </c>
      <c r="P53" s="44">
        <v>3.45</v>
      </c>
      <c r="Q53" s="44">
        <v>0.16</v>
      </c>
      <c r="R53" s="147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1" t="s">
        <v>271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4"/>
    </row>
    <row r="55" spans="1:65">
      <c r="BM55" s="54"/>
    </row>
    <row r="56" spans="1:65" ht="15">
      <c r="B56" s="8" t="s">
        <v>447</v>
      </c>
      <c r="BM56" s="28" t="s">
        <v>269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223</v>
      </c>
      <c r="E57" s="17" t="s">
        <v>223</v>
      </c>
      <c r="F57" s="17" t="s">
        <v>223</v>
      </c>
      <c r="G57" s="17" t="s">
        <v>223</v>
      </c>
      <c r="H57" s="17" t="s">
        <v>223</v>
      </c>
      <c r="I57" s="17" t="s">
        <v>223</v>
      </c>
      <c r="J57" s="17" t="s">
        <v>223</v>
      </c>
      <c r="K57" s="14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224</v>
      </c>
      <c r="C58" s="9" t="s">
        <v>224</v>
      </c>
      <c r="D58" s="145" t="s">
        <v>226</v>
      </c>
      <c r="E58" s="146" t="s">
        <v>227</v>
      </c>
      <c r="F58" s="146" t="s">
        <v>230</v>
      </c>
      <c r="G58" s="146" t="s">
        <v>232</v>
      </c>
      <c r="H58" s="146" t="s">
        <v>238</v>
      </c>
      <c r="I58" s="146" t="s">
        <v>239</v>
      </c>
      <c r="J58" s="146" t="s">
        <v>243</v>
      </c>
      <c r="K58" s="14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270</v>
      </c>
      <c r="E59" s="11" t="s">
        <v>102</v>
      </c>
      <c r="F59" s="11" t="s">
        <v>270</v>
      </c>
      <c r="G59" s="11" t="s">
        <v>103</v>
      </c>
      <c r="H59" s="11" t="s">
        <v>103</v>
      </c>
      <c r="I59" s="11" t="s">
        <v>103</v>
      </c>
      <c r="J59" s="11" t="s">
        <v>103</v>
      </c>
      <c r="K59" s="14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26"/>
      <c r="K60" s="14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5" t="s">
        <v>104</v>
      </c>
      <c r="E61" s="213">
        <v>47</v>
      </c>
      <c r="F61" s="213">
        <v>10</v>
      </c>
      <c r="G61" s="215" t="s">
        <v>104</v>
      </c>
      <c r="H61" s="215" t="s">
        <v>104</v>
      </c>
      <c r="I61" s="213">
        <v>102</v>
      </c>
      <c r="J61" s="215" t="s">
        <v>104</v>
      </c>
      <c r="K61" s="216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1</v>
      </c>
    </row>
    <row r="62" spans="1:65">
      <c r="A62" s="30"/>
      <c r="B62" s="19">
        <v>1</v>
      </c>
      <c r="C62" s="9">
        <v>2</v>
      </c>
      <c r="D62" s="220" t="s">
        <v>104</v>
      </c>
      <c r="E62" s="219">
        <v>46</v>
      </c>
      <c r="F62" s="219">
        <v>10</v>
      </c>
      <c r="G62" s="220" t="s">
        <v>104</v>
      </c>
      <c r="H62" s="220" t="s">
        <v>104</v>
      </c>
      <c r="I62" s="219">
        <v>112</v>
      </c>
      <c r="J62" s="220" t="s">
        <v>104</v>
      </c>
      <c r="K62" s="216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4</v>
      </c>
    </row>
    <row r="63" spans="1:65">
      <c r="A63" s="30"/>
      <c r="B63" s="19">
        <v>1</v>
      </c>
      <c r="C63" s="9">
        <v>3</v>
      </c>
      <c r="D63" s="220" t="s">
        <v>104</v>
      </c>
      <c r="E63" s="219">
        <v>49</v>
      </c>
      <c r="F63" s="219">
        <v>10</v>
      </c>
      <c r="G63" s="220" t="s">
        <v>104</v>
      </c>
      <c r="H63" s="220" t="s">
        <v>104</v>
      </c>
      <c r="I63" s="219">
        <v>73</v>
      </c>
      <c r="J63" s="220" t="s">
        <v>104</v>
      </c>
      <c r="K63" s="216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16</v>
      </c>
    </row>
    <row r="64" spans="1:65">
      <c r="A64" s="30"/>
      <c r="B64" s="19">
        <v>1</v>
      </c>
      <c r="C64" s="9">
        <v>4</v>
      </c>
      <c r="D64" s="220" t="s">
        <v>104</v>
      </c>
      <c r="E64" s="219">
        <v>46</v>
      </c>
      <c r="F64" s="219">
        <v>10</v>
      </c>
      <c r="G64" s="220" t="s">
        <v>104</v>
      </c>
      <c r="H64" s="220" t="s">
        <v>104</v>
      </c>
      <c r="I64" s="219">
        <v>81</v>
      </c>
      <c r="J64" s="220" t="s">
        <v>104</v>
      </c>
      <c r="K64" s="216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52.5555555555556</v>
      </c>
    </row>
    <row r="65" spans="1:65">
      <c r="A65" s="30"/>
      <c r="B65" s="19">
        <v>1</v>
      </c>
      <c r="C65" s="9">
        <v>5</v>
      </c>
      <c r="D65" s="220" t="s">
        <v>104</v>
      </c>
      <c r="E65" s="219">
        <v>47</v>
      </c>
      <c r="F65" s="219">
        <v>10</v>
      </c>
      <c r="G65" s="220" t="s">
        <v>104</v>
      </c>
      <c r="H65" s="220" t="s">
        <v>104</v>
      </c>
      <c r="I65" s="219">
        <v>112</v>
      </c>
      <c r="J65" s="220" t="s">
        <v>104</v>
      </c>
      <c r="K65" s="216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10</v>
      </c>
    </row>
    <row r="66" spans="1:65">
      <c r="A66" s="30"/>
      <c r="B66" s="19">
        <v>1</v>
      </c>
      <c r="C66" s="9">
        <v>6</v>
      </c>
      <c r="D66" s="220" t="s">
        <v>104</v>
      </c>
      <c r="E66" s="219">
        <v>46</v>
      </c>
      <c r="F66" s="219">
        <v>10</v>
      </c>
      <c r="G66" s="220" t="s">
        <v>104</v>
      </c>
      <c r="H66" s="220" t="s">
        <v>104</v>
      </c>
      <c r="I66" s="219">
        <v>125</v>
      </c>
      <c r="J66" s="220" t="s">
        <v>104</v>
      </c>
      <c r="K66" s="216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2"/>
    </row>
    <row r="67" spans="1:65">
      <c r="A67" s="30"/>
      <c r="B67" s="20" t="s">
        <v>258</v>
      </c>
      <c r="C67" s="12"/>
      <c r="D67" s="223" t="s">
        <v>625</v>
      </c>
      <c r="E67" s="223">
        <v>46.833333333333336</v>
      </c>
      <c r="F67" s="223">
        <v>10</v>
      </c>
      <c r="G67" s="223" t="s">
        <v>625</v>
      </c>
      <c r="H67" s="223" t="s">
        <v>625</v>
      </c>
      <c r="I67" s="223">
        <v>100.83333333333333</v>
      </c>
      <c r="J67" s="223" t="s">
        <v>625</v>
      </c>
      <c r="K67" s="216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2"/>
    </row>
    <row r="68" spans="1:65">
      <c r="A68" s="30"/>
      <c r="B68" s="3" t="s">
        <v>259</v>
      </c>
      <c r="C68" s="29"/>
      <c r="D68" s="219" t="s">
        <v>625</v>
      </c>
      <c r="E68" s="219">
        <v>46.5</v>
      </c>
      <c r="F68" s="219">
        <v>10</v>
      </c>
      <c r="G68" s="219" t="s">
        <v>625</v>
      </c>
      <c r="H68" s="219" t="s">
        <v>625</v>
      </c>
      <c r="I68" s="219">
        <v>107</v>
      </c>
      <c r="J68" s="219" t="s">
        <v>625</v>
      </c>
      <c r="K68" s="216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2"/>
    </row>
    <row r="69" spans="1:65">
      <c r="A69" s="30"/>
      <c r="B69" s="3" t="s">
        <v>260</v>
      </c>
      <c r="C69" s="29"/>
      <c r="D69" s="219" t="s">
        <v>625</v>
      </c>
      <c r="E69" s="219">
        <v>1.169045194450012</v>
      </c>
      <c r="F69" s="219">
        <v>0</v>
      </c>
      <c r="G69" s="219" t="s">
        <v>625</v>
      </c>
      <c r="H69" s="219" t="s">
        <v>625</v>
      </c>
      <c r="I69" s="219">
        <v>20.014161652856387</v>
      </c>
      <c r="J69" s="219" t="s">
        <v>625</v>
      </c>
      <c r="K69" s="216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22"/>
    </row>
    <row r="70" spans="1:65">
      <c r="A70" s="30"/>
      <c r="B70" s="3" t="s">
        <v>86</v>
      </c>
      <c r="C70" s="29"/>
      <c r="D70" s="13" t="s">
        <v>625</v>
      </c>
      <c r="E70" s="13">
        <v>2.4961819098576768E-2</v>
      </c>
      <c r="F70" s="13">
        <v>0</v>
      </c>
      <c r="G70" s="13" t="s">
        <v>625</v>
      </c>
      <c r="H70" s="13" t="s">
        <v>625</v>
      </c>
      <c r="I70" s="13">
        <v>0.19848755358204684</v>
      </c>
      <c r="J70" s="13" t="s">
        <v>625</v>
      </c>
      <c r="K70" s="14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30"/>
      <c r="B71" s="3" t="s">
        <v>261</v>
      </c>
      <c r="C71" s="29"/>
      <c r="D71" s="13" t="s">
        <v>625</v>
      </c>
      <c r="E71" s="13">
        <v>-0.10887949260042351</v>
      </c>
      <c r="F71" s="13">
        <v>-0.80972515856236804</v>
      </c>
      <c r="G71" s="13" t="s">
        <v>625</v>
      </c>
      <c r="H71" s="13" t="s">
        <v>625</v>
      </c>
      <c r="I71" s="13">
        <v>0.918604651162789</v>
      </c>
      <c r="J71" s="13" t="s">
        <v>625</v>
      </c>
      <c r="K71" s="14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30"/>
      <c r="B72" s="45" t="s">
        <v>262</v>
      </c>
      <c r="C72" s="46"/>
      <c r="D72" s="44" t="s">
        <v>263</v>
      </c>
      <c r="E72" s="44" t="s">
        <v>263</v>
      </c>
      <c r="F72" s="44" t="s">
        <v>263</v>
      </c>
      <c r="G72" s="44" t="s">
        <v>263</v>
      </c>
      <c r="H72" s="44" t="s">
        <v>263</v>
      </c>
      <c r="I72" s="44" t="s">
        <v>263</v>
      </c>
      <c r="J72" s="44" t="s">
        <v>263</v>
      </c>
      <c r="K72" s="147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BM73" s="54"/>
    </row>
    <row r="74" spans="1:65" ht="15">
      <c r="B74" s="8" t="s">
        <v>448</v>
      </c>
      <c r="BM74" s="28" t="s">
        <v>66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47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224</v>
      </c>
      <c r="C76" s="9" t="s">
        <v>224</v>
      </c>
      <c r="D76" s="145" t="s">
        <v>226</v>
      </c>
      <c r="E76" s="146" t="s">
        <v>227</v>
      </c>
      <c r="F76" s="146" t="s">
        <v>228</v>
      </c>
      <c r="G76" s="146" t="s">
        <v>230</v>
      </c>
      <c r="H76" s="146" t="s">
        <v>231</v>
      </c>
      <c r="I76" s="146" t="s">
        <v>232</v>
      </c>
      <c r="J76" s="146" t="s">
        <v>234</v>
      </c>
      <c r="K76" s="146" t="s">
        <v>236</v>
      </c>
      <c r="L76" s="146" t="s">
        <v>238</v>
      </c>
      <c r="M76" s="146" t="s">
        <v>239</v>
      </c>
      <c r="N76" s="146" t="s">
        <v>241</v>
      </c>
      <c r="O76" s="146" t="s">
        <v>243</v>
      </c>
      <c r="P76" s="146" t="s">
        <v>244</v>
      </c>
      <c r="Q76" s="146" t="s">
        <v>245</v>
      </c>
      <c r="R76" s="147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270</v>
      </c>
      <c r="E77" s="11" t="s">
        <v>102</v>
      </c>
      <c r="F77" s="11" t="s">
        <v>102</v>
      </c>
      <c r="G77" s="11" t="s">
        <v>270</v>
      </c>
      <c r="H77" s="11" t="s">
        <v>103</v>
      </c>
      <c r="I77" s="11" t="s">
        <v>102</v>
      </c>
      <c r="J77" s="11" t="s">
        <v>99</v>
      </c>
      <c r="K77" s="11" t="s">
        <v>102</v>
      </c>
      <c r="L77" s="11" t="s">
        <v>102</v>
      </c>
      <c r="M77" s="11" t="s">
        <v>103</v>
      </c>
      <c r="N77" s="11" t="s">
        <v>100</v>
      </c>
      <c r="O77" s="11" t="s">
        <v>102</v>
      </c>
      <c r="P77" s="11" t="s">
        <v>102</v>
      </c>
      <c r="Q77" s="11" t="s">
        <v>103</v>
      </c>
      <c r="R77" s="147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147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3">
        <v>622</v>
      </c>
      <c r="E79" s="213">
        <v>634</v>
      </c>
      <c r="F79" s="213">
        <v>633.49988636278101</v>
      </c>
      <c r="G79" s="213">
        <v>545</v>
      </c>
      <c r="H79" s="215">
        <v>700.00000000000011</v>
      </c>
      <c r="I79" s="213">
        <v>612</v>
      </c>
      <c r="J79" s="213">
        <v>637</v>
      </c>
      <c r="K79" s="213">
        <v>630</v>
      </c>
      <c r="L79" s="213">
        <v>593</v>
      </c>
      <c r="M79" s="213">
        <v>586</v>
      </c>
      <c r="N79" s="213">
        <v>610.09498840282674</v>
      </c>
      <c r="O79" s="213">
        <v>597.2917950049374</v>
      </c>
      <c r="P79" s="213">
        <v>590</v>
      </c>
      <c r="Q79" s="213">
        <v>575</v>
      </c>
      <c r="R79" s="216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1</v>
      </c>
    </row>
    <row r="80" spans="1:65">
      <c r="A80" s="30"/>
      <c r="B80" s="19">
        <v>1</v>
      </c>
      <c r="C80" s="9">
        <v>2</v>
      </c>
      <c r="D80" s="219">
        <v>625</v>
      </c>
      <c r="E80" s="219">
        <v>635</v>
      </c>
      <c r="F80" s="219">
        <v>609.24566210800504</v>
      </c>
      <c r="G80" s="219">
        <v>545</v>
      </c>
      <c r="H80" s="220">
        <v>600</v>
      </c>
      <c r="I80" s="219">
        <v>581</v>
      </c>
      <c r="J80" s="219">
        <v>630</v>
      </c>
      <c r="K80" s="219">
        <v>627</v>
      </c>
      <c r="L80" s="219">
        <v>579</v>
      </c>
      <c r="M80" s="219">
        <v>583</v>
      </c>
      <c r="N80" s="219">
        <v>613.53478195150569</v>
      </c>
      <c r="O80" s="219">
        <v>626.64300627078546</v>
      </c>
      <c r="P80" s="219">
        <v>581</v>
      </c>
      <c r="Q80" s="219">
        <v>575</v>
      </c>
      <c r="R80" s="216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6</v>
      </c>
    </row>
    <row r="81" spans="1:65">
      <c r="A81" s="30"/>
      <c r="B81" s="19">
        <v>1</v>
      </c>
      <c r="C81" s="9">
        <v>3</v>
      </c>
      <c r="D81" s="219">
        <v>623</v>
      </c>
      <c r="E81" s="221">
        <v>667</v>
      </c>
      <c r="F81" s="219">
        <v>676.27336755867304</v>
      </c>
      <c r="G81" s="219">
        <v>556</v>
      </c>
      <c r="H81" s="220">
        <v>700.00000000000011</v>
      </c>
      <c r="I81" s="219">
        <v>598</v>
      </c>
      <c r="J81" s="219">
        <v>645</v>
      </c>
      <c r="K81" s="219">
        <v>632</v>
      </c>
      <c r="L81" s="219">
        <v>573</v>
      </c>
      <c r="M81" s="219">
        <v>600</v>
      </c>
      <c r="N81" s="219">
        <v>609.90301171251133</v>
      </c>
      <c r="O81" s="219">
        <v>628.79755671131466</v>
      </c>
      <c r="P81" s="219">
        <v>580</v>
      </c>
      <c r="Q81" s="219">
        <v>581</v>
      </c>
      <c r="R81" s="216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8">
        <v>16</v>
      </c>
    </row>
    <row r="82" spans="1:65">
      <c r="A82" s="30"/>
      <c r="B82" s="19">
        <v>1</v>
      </c>
      <c r="C82" s="9">
        <v>4</v>
      </c>
      <c r="D82" s="219">
        <v>638</v>
      </c>
      <c r="E82" s="219">
        <v>637</v>
      </c>
      <c r="F82" s="219">
        <v>645.47357852401308</v>
      </c>
      <c r="G82" s="219">
        <v>569</v>
      </c>
      <c r="H82" s="220">
        <v>700.00000000000011</v>
      </c>
      <c r="I82" s="219">
        <v>587</v>
      </c>
      <c r="J82" s="219">
        <v>639</v>
      </c>
      <c r="K82" s="219">
        <v>614</v>
      </c>
      <c r="L82" s="219">
        <v>595</v>
      </c>
      <c r="M82" s="219">
        <v>590</v>
      </c>
      <c r="N82" s="219">
        <v>601.20747464026147</v>
      </c>
      <c r="O82" s="219">
        <v>577.41186687756397</v>
      </c>
      <c r="P82" s="219">
        <v>584</v>
      </c>
      <c r="Q82" s="219">
        <v>573</v>
      </c>
      <c r="R82" s="216"/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8">
        <v>603.51150797077298</v>
      </c>
    </row>
    <row r="83" spans="1:65">
      <c r="A83" s="30"/>
      <c r="B83" s="19">
        <v>1</v>
      </c>
      <c r="C83" s="9">
        <v>5</v>
      </c>
      <c r="D83" s="219">
        <v>628</v>
      </c>
      <c r="E83" s="219">
        <v>635</v>
      </c>
      <c r="F83" s="219">
        <v>652.68494207706397</v>
      </c>
      <c r="G83" s="219">
        <v>560</v>
      </c>
      <c r="H83" s="220">
        <v>700.00000000000011</v>
      </c>
      <c r="I83" s="219">
        <v>569</v>
      </c>
      <c r="J83" s="219">
        <v>633</v>
      </c>
      <c r="K83" s="219">
        <v>614</v>
      </c>
      <c r="L83" s="219">
        <v>582</v>
      </c>
      <c r="M83" s="219">
        <v>572</v>
      </c>
      <c r="N83" s="219">
        <v>611.77104211933965</v>
      </c>
      <c r="O83" s="219">
        <v>609.04685275041027</v>
      </c>
      <c r="P83" s="221">
        <v>547</v>
      </c>
      <c r="Q83" s="219">
        <v>576</v>
      </c>
      <c r="R83" s="216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8">
        <v>15</v>
      </c>
    </row>
    <row r="84" spans="1:65">
      <c r="A84" s="30"/>
      <c r="B84" s="19">
        <v>1</v>
      </c>
      <c r="C84" s="9">
        <v>6</v>
      </c>
      <c r="D84" s="219">
        <v>623</v>
      </c>
      <c r="E84" s="219">
        <v>627</v>
      </c>
      <c r="F84" s="219">
        <v>621.93750908181198</v>
      </c>
      <c r="G84" s="219">
        <v>562</v>
      </c>
      <c r="H84" s="220">
        <v>600</v>
      </c>
      <c r="I84" s="219">
        <v>610</v>
      </c>
      <c r="J84" s="219">
        <v>618</v>
      </c>
      <c r="K84" s="219">
        <v>611</v>
      </c>
      <c r="L84" s="219">
        <v>597</v>
      </c>
      <c r="M84" s="219">
        <v>559</v>
      </c>
      <c r="N84" s="219">
        <v>617.82903411395489</v>
      </c>
      <c r="O84" s="219">
        <v>587.45126545252788</v>
      </c>
      <c r="P84" s="219">
        <v>581</v>
      </c>
      <c r="Q84" s="219">
        <v>571</v>
      </c>
      <c r="R84" s="216"/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22"/>
    </row>
    <row r="85" spans="1:65">
      <c r="A85" s="30"/>
      <c r="B85" s="20" t="s">
        <v>258</v>
      </c>
      <c r="C85" s="12"/>
      <c r="D85" s="223">
        <v>626.5</v>
      </c>
      <c r="E85" s="223">
        <v>639.16666666666663</v>
      </c>
      <c r="F85" s="223">
        <v>639.85249095205802</v>
      </c>
      <c r="G85" s="223">
        <v>556.16666666666663</v>
      </c>
      <c r="H85" s="223">
        <v>666.66666666666663</v>
      </c>
      <c r="I85" s="223">
        <v>592.83333333333337</v>
      </c>
      <c r="J85" s="223">
        <v>633.66666666666663</v>
      </c>
      <c r="K85" s="223">
        <v>621.33333333333337</v>
      </c>
      <c r="L85" s="223">
        <v>586.5</v>
      </c>
      <c r="M85" s="223">
        <v>581.66666666666663</v>
      </c>
      <c r="N85" s="223">
        <v>610.72338882339989</v>
      </c>
      <c r="O85" s="223">
        <v>604.44039051125662</v>
      </c>
      <c r="P85" s="223">
        <v>577.16666666666663</v>
      </c>
      <c r="Q85" s="223">
        <v>575.16666666666663</v>
      </c>
      <c r="R85" s="216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22"/>
    </row>
    <row r="86" spans="1:65">
      <c r="A86" s="30"/>
      <c r="B86" s="3" t="s">
        <v>259</v>
      </c>
      <c r="C86" s="29"/>
      <c r="D86" s="219">
        <v>624</v>
      </c>
      <c r="E86" s="219">
        <v>635</v>
      </c>
      <c r="F86" s="219">
        <v>639.48673244339705</v>
      </c>
      <c r="G86" s="219">
        <v>558</v>
      </c>
      <c r="H86" s="219">
        <v>700.00000000000011</v>
      </c>
      <c r="I86" s="219">
        <v>592.5</v>
      </c>
      <c r="J86" s="219">
        <v>635</v>
      </c>
      <c r="K86" s="219">
        <v>620.5</v>
      </c>
      <c r="L86" s="219">
        <v>587.5</v>
      </c>
      <c r="M86" s="219">
        <v>584.5</v>
      </c>
      <c r="N86" s="219">
        <v>610.93301526108326</v>
      </c>
      <c r="O86" s="219">
        <v>603.16932387767383</v>
      </c>
      <c r="P86" s="219">
        <v>581</v>
      </c>
      <c r="Q86" s="219">
        <v>575</v>
      </c>
      <c r="R86" s="216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22"/>
    </row>
    <row r="87" spans="1:65">
      <c r="A87" s="30"/>
      <c r="B87" s="3" t="s">
        <v>260</v>
      </c>
      <c r="C87" s="29"/>
      <c r="D87" s="219">
        <v>6.024948132556827</v>
      </c>
      <c r="E87" s="219">
        <v>14.062953696384932</v>
      </c>
      <c r="F87" s="219">
        <v>23.752173848006557</v>
      </c>
      <c r="G87" s="219">
        <v>9.6211572415519058</v>
      </c>
      <c r="H87" s="219">
        <v>51.639777949432286</v>
      </c>
      <c r="I87" s="219">
        <v>16.916461410905846</v>
      </c>
      <c r="J87" s="219">
        <v>9.2448183685060386</v>
      </c>
      <c r="K87" s="219">
        <v>9.3309520771819781</v>
      </c>
      <c r="L87" s="219">
        <v>9.8336158151516173</v>
      </c>
      <c r="M87" s="219">
        <v>14.375905768565216</v>
      </c>
      <c r="N87" s="219">
        <v>5.497494559850729</v>
      </c>
      <c r="O87" s="219">
        <v>20.869696040021527</v>
      </c>
      <c r="P87" s="219">
        <v>15.223884742951343</v>
      </c>
      <c r="Q87" s="219">
        <v>3.3714487489307419</v>
      </c>
      <c r="R87" s="216"/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7"/>
      <c r="AT87" s="217"/>
      <c r="AU87" s="217"/>
      <c r="AV87" s="217"/>
      <c r="AW87" s="217"/>
      <c r="AX87" s="217"/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J87" s="217"/>
      <c r="BK87" s="217"/>
      <c r="BL87" s="217"/>
      <c r="BM87" s="222"/>
    </row>
    <row r="88" spans="1:65">
      <c r="A88" s="30"/>
      <c r="B88" s="3" t="s">
        <v>86</v>
      </c>
      <c r="C88" s="29"/>
      <c r="D88" s="13">
        <v>9.6168366042407461E-3</v>
      </c>
      <c r="E88" s="13">
        <v>2.2002013605817366E-2</v>
      </c>
      <c r="F88" s="13">
        <v>3.7121327468249594E-2</v>
      </c>
      <c r="G88" s="13">
        <v>1.7299054075310589E-2</v>
      </c>
      <c r="H88" s="13">
        <v>7.7459666924148435E-2</v>
      </c>
      <c r="I88" s="13">
        <v>2.8534936313026445E-2</v>
      </c>
      <c r="J88" s="13">
        <v>1.4589403001324627E-2</v>
      </c>
      <c r="K88" s="13">
        <v>1.5017626733661981E-2</v>
      </c>
      <c r="L88" s="13">
        <v>1.6766608380480167E-2</v>
      </c>
      <c r="M88" s="13">
        <v>2.4715024243951663E-2</v>
      </c>
      <c r="N88" s="13">
        <v>9.00161130301891E-3</v>
      </c>
      <c r="O88" s="13">
        <v>3.4527302224739174E-2</v>
      </c>
      <c r="P88" s="13">
        <v>2.6376929961798461E-2</v>
      </c>
      <c r="Q88" s="13">
        <v>5.8616900879699951E-3</v>
      </c>
      <c r="R88" s="147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30"/>
      <c r="B89" s="3" t="s">
        <v>261</v>
      </c>
      <c r="C89" s="29"/>
      <c r="D89" s="13">
        <v>3.8091223987629874E-2</v>
      </c>
      <c r="E89" s="13">
        <v>5.9079500929119622E-2</v>
      </c>
      <c r="F89" s="13">
        <v>6.0215890668724459E-2</v>
      </c>
      <c r="G89" s="13">
        <v>-7.8448945345378829E-2</v>
      </c>
      <c r="H89" s="13">
        <v>0.10464615481524864</v>
      </c>
      <c r="I89" s="13">
        <v>-1.7693406830540104E-2</v>
      </c>
      <c r="J89" s="13">
        <v>4.9966170151893863E-2</v>
      </c>
      <c r="K89" s="13">
        <v>2.9530216287811717E-2</v>
      </c>
      <c r="L89" s="13">
        <v>-2.8187545301284977E-2</v>
      </c>
      <c r="M89" s="13">
        <v>-3.6196229923695644E-2</v>
      </c>
      <c r="N89" s="13">
        <v>1.1949864679259958E-2</v>
      </c>
      <c r="O89" s="13">
        <v>1.5391297899303158E-3</v>
      </c>
      <c r="P89" s="13">
        <v>-4.3652591468698487E-2</v>
      </c>
      <c r="Q89" s="13">
        <v>-4.6966529933144319E-2</v>
      </c>
      <c r="R89" s="147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30"/>
      <c r="B90" s="45" t="s">
        <v>262</v>
      </c>
      <c r="C90" s="46"/>
      <c r="D90" s="44">
        <v>0.65</v>
      </c>
      <c r="E90" s="44">
        <v>1.03</v>
      </c>
      <c r="F90" s="44">
        <v>1.05</v>
      </c>
      <c r="G90" s="44">
        <v>1.43</v>
      </c>
      <c r="H90" s="44" t="s">
        <v>263</v>
      </c>
      <c r="I90" s="44">
        <v>0.34</v>
      </c>
      <c r="J90" s="44">
        <v>0.87</v>
      </c>
      <c r="K90" s="44">
        <v>0.5</v>
      </c>
      <c r="L90" s="44">
        <v>0.53</v>
      </c>
      <c r="M90" s="44">
        <v>0.67</v>
      </c>
      <c r="N90" s="44">
        <v>0.19</v>
      </c>
      <c r="O90" s="44">
        <v>0</v>
      </c>
      <c r="P90" s="44">
        <v>0.81</v>
      </c>
      <c r="Q90" s="44">
        <v>0.87</v>
      </c>
      <c r="R90" s="147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31" t="s">
        <v>272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4"/>
    </row>
    <row r="92" spans="1:65">
      <c r="BM92" s="54"/>
    </row>
    <row r="93" spans="1:65" ht="15">
      <c r="B93" s="8" t="s">
        <v>449</v>
      </c>
      <c r="BM93" s="28" t="s">
        <v>66</v>
      </c>
    </row>
    <row r="94" spans="1:65" ht="15">
      <c r="A94" s="25" t="s">
        <v>13</v>
      </c>
      <c r="B94" s="18" t="s">
        <v>111</v>
      </c>
      <c r="C94" s="15" t="s">
        <v>112</v>
      </c>
      <c r="D94" s="16" t="s">
        <v>223</v>
      </c>
      <c r="E94" s="17" t="s">
        <v>223</v>
      </c>
      <c r="F94" s="17" t="s">
        <v>223</v>
      </c>
      <c r="G94" s="17" t="s">
        <v>223</v>
      </c>
      <c r="H94" s="17" t="s">
        <v>223</v>
      </c>
      <c r="I94" s="17" t="s">
        <v>223</v>
      </c>
      <c r="J94" s="17" t="s">
        <v>223</v>
      </c>
      <c r="K94" s="17" t="s">
        <v>223</v>
      </c>
      <c r="L94" s="17" t="s">
        <v>223</v>
      </c>
      <c r="M94" s="17" t="s">
        <v>223</v>
      </c>
      <c r="N94" s="17" t="s">
        <v>223</v>
      </c>
      <c r="O94" s="14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224</v>
      </c>
      <c r="C95" s="9" t="s">
        <v>224</v>
      </c>
      <c r="D95" s="145" t="s">
        <v>226</v>
      </c>
      <c r="E95" s="146" t="s">
        <v>227</v>
      </c>
      <c r="F95" s="146" t="s">
        <v>228</v>
      </c>
      <c r="G95" s="146" t="s">
        <v>230</v>
      </c>
      <c r="H95" s="146" t="s">
        <v>232</v>
      </c>
      <c r="I95" s="146" t="s">
        <v>236</v>
      </c>
      <c r="J95" s="146" t="s">
        <v>238</v>
      </c>
      <c r="K95" s="146" t="s">
        <v>239</v>
      </c>
      <c r="L95" s="146" t="s">
        <v>243</v>
      </c>
      <c r="M95" s="146" t="s">
        <v>244</v>
      </c>
      <c r="N95" s="146" t="s">
        <v>245</v>
      </c>
      <c r="O95" s="14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270</v>
      </c>
      <c r="E96" s="11" t="s">
        <v>102</v>
      </c>
      <c r="F96" s="11" t="s">
        <v>103</v>
      </c>
      <c r="G96" s="11" t="s">
        <v>270</v>
      </c>
      <c r="H96" s="11" t="s">
        <v>102</v>
      </c>
      <c r="I96" s="11" t="s">
        <v>102</v>
      </c>
      <c r="J96" s="11" t="s">
        <v>102</v>
      </c>
      <c r="K96" s="11" t="s">
        <v>103</v>
      </c>
      <c r="L96" s="11" t="s">
        <v>102</v>
      </c>
      <c r="M96" s="11" t="s">
        <v>102</v>
      </c>
      <c r="N96" s="11" t="s">
        <v>103</v>
      </c>
      <c r="O96" s="14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14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</v>
      </c>
    </row>
    <row r="98" spans="1:65">
      <c r="A98" s="30"/>
      <c r="B98" s="18">
        <v>1</v>
      </c>
      <c r="C98" s="14">
        <v>1</v>
      </c>
      <c r="D98" s="22" t="s">
        <v>105</v>
      </c>
      <c r="E98" s="22">
        <v>0.78</v>
      </c>
      <c r="F98" s="22">
        <v>0.29160776699029128</v>
      </c>
      <c r="G98" s="142" t="s">
        <v>273</v>
      </c>
      <c r="H98" s="22" t="s">
        <v>105</v>
      </c>
      <c r="I98" s="22">
        <v>0.5</v>
      </c>
      <c r="J98" s="22" t="s">
        <v>105</v>
      </c>
      <c r="K98" s="142">
        <v>9</v>
      </c>
      <c r="L98" s="22" t="s">
        <v>105</v>
      </c>
      <c r="M98" s="22">
        <v>0.65</v>
      </c>
      <c r="N98" s="142" t="s">
        <v>107</v>
      </c>
      <c r="O98" s="14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 t="s">
        <v>105</v>
      </c>
      <c r="E99" s="11">
        <v>0.81</v>
      </c>
      <c r="F99" s="11">
        <v>0.26216310679611654</v>
      </c>
      <c r="G99" s="143" t="s">
        <v>273</v>
      </c>
      <c r="H99" s="11" t="s">
        <v>105</v>
      </c>
      <c r="I99" s="11">
        <v>0.5</v>
      </c>
      <c r="J99" s="11" t="s">
        <v>105</v>
      </c>
      <c r="K99" s="143">
        <v>13.5</v>
      </c>
      <c r="L99" s="11" t="s">
        <v>105</v>
      </c>
      <c r="M99" s="11">
        <v>0.6</v>
      </c>
      <c r="N99" s="143" t="s">
        <v>107</v>
      </c>
      <c r="O99" s="14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 t="e">
        <v>#N/A</v>
      </c>
    </row>
    <row r="100" spans="1:65">
      <c r="A100" s="30"/>
      <c r="B100" s="19">
        <v>1</v>
      </c>
      <c r="C100" s="9">
        <v>3</v>
      </c>
      <c r="D100" s="11" t="s">
        <v>105</v>
      </c>
      <c r="E100" s="11">
        <v>0.79</v>
      </c>
      <c r="F100" s="11">
        <v>0.28289320388349515</v>
      </c>
      <c r="G100" s="143" t="s">
        <v>273</v>
      </c>
      <c r="H100" s="148">
        <v>1</v>
      </c>
      <c r="I100" s="11">
        <v>0.7</v>
      </c>
      <c r="J100" s="11" t="s">
        <v>105</v>
      </c>
      <c r="K100" s="143">
        <v>13.7</v>
      </c>
      <c r="L100" s="11" t="s">
        <v>105</v>
      </c>
      <c r="M100" s="11">
        <v>0.56999999999999995</v>
      </c>
      <c r="N100" s="143" t="s">
        <v>107</v>
      </c>
      <c r="O100" s="14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 t="s">
        <v>105</v>
      </c>
      <c r="E101" s="11">
        <v>0.8</v>
      </c>
      <c r="F101" s="11">
        <v>0.27252815533980584</v>
      </c>
      <c r="G101" s="143" t="s">
        <v>273</v>
      </c>
      <c r="H101" s="11" t="s">
        <v>105</v>
      </c>
      <c r="I101" s="11">
        <v>0.6</v>
      </c>
      <c r="J101" s="11" t="s">
        <v>105</v>
      </c>
      <c r="K101" s="143">
        <v>8</v>
      </c>
      <c r="L101" s="11" t="s">
        <v>105</v>
      </c>
      <c r="M101" s="11">
        <v>0.59</v>
      </c>
      <c r="N101" s="143" t="s">
        <v>107</v>
      </c>
      <c r="O101" s="14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105</v>
      </c>
    </row>
    <row r="102" spans="1:65">
      <c r="A102" s="30"/>
      <c r="B102" s="19">
        <v>1</v>
      </c>
      <c r="C102" s="9">
        <v>5</v>
      </c>
      <c r="D102" s="11" t="s">
        <v>105</v>
      </c>
      <c r="E102" s="148">
        <v>0.71</v>
      </c>
      <c r="F102" s="11">
        <v>0.27206601941747577</v>
      </c>
      <c r="G102" s="143" t="s">
        <v>273</v>
      </c>
      <c r="H102" s="11" t="s">
        <v>105</v>
      </c>
      <c r="I102" s="11">
        <v>0.6</v>
      </c>
      <c r="J102" s="11" t="s">
        <v>105</v>
      </c>
      <c r="K102" s="143">
        <v>8.6</v>
      </c>
      <c r="L102" s="11" t="s">
        <v>105</v>
      </c>
      <c r="M102" s="11">
        <v>0.55000000000000004</v>
      </c>
      <c r="N102" s="143" t="s">
        <v>107</v>
      </c>
      <c r="O102" s="14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16</v>
      </c>
    </row>
    <row r="103" spans="1:65">
      <c r="A103" s="30"/>
      <c r="B103" s="19">
        <v>1</v>
      </c>
      <c r="C103" s="9">
        <v>6</v>
      </c>
      <c r="D103" s="11" t="s">
        <v>105</v>
      </c>
      <c r="E103" s="11">
        <v>0.79</v>
      </c>
      <c r="F103" s="11">
        <v>0.29411650485436897</v>
      </c>
      <c r="G103" s="143" t="s">
        <v>273</v>
      </c>
      <c r="H103" s="11" t="s">
        <v>105</v>
      </c>
      <c r="I103" s="11">
        <v>0.6</v>
      </c>
      <c r="J103" s="11" t="s">
        <v>105</v>
      </c>
      <c r="K103" s="143">
        <v>11.5</v>
      </c>
      <c r="L103" s="11" t="s">
        <v>105</v>
      </c>
      <c r="M103" s="11">
        <v>0.59199999999999997</v>
      </c>
      <c r="N103" s="143" t="s">
        <v>107</v>
      </c>
      <c r="O103" s="14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30"/>
      <c r="B104" s="20" t="s">
        <v>258</v>
      </c>
      <c r="C104" s="12"/>
      <c r="D104" s="23" t="s">
        <v>625</v>
      </c>
      <c r="E104" s="23">
        <v>0.77999999999999992</v>
      </c>
      <c r="F104" s="23">
        <v>0.27922912621359225</v>
      </c>
      <c r="G104" s="23" t="s">
        <v>625</v>
      </c>
      <c r="H104" s="23">
        <v>1</v>
      </c>
      <c r="I104" s="23">
        <v>0.58333333333333337</v>
      </c>
      <c r="J104" s="23" t="s">
        <v>625</v>
      </c>
      <c r="K104" s="23">
        <v>10.716666666666669</v>
      </c>
      <c r="L104" s="23" t="s">
        <v>625</v>
      </c>
      <c r="M104" s="23">
        <v>0.59199999999999997</v>
      </c>
      <c r="N104" s="23" t="s">
        <v>625</v>
      </c>
      <c r="O104" s="14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30"/>
      <c r="B105" s="3" t="s">
        <v>259</v>
      </c>
      <c r="C105" s="29"/>
      <c r="D105" s="11" t="s">
        <v>625</v>
      </c>
      <c r="E105" s="11">
        <v>0.79</v>
      </c>
      <c r="F105" s="11">
        <v>0.27771067961165052</v>
      </c>
      <c r="G105" s="11" t="s">
        <v>625</v>
      </c>
      <c r="H105" s="11">
        <v>1</v>
      </c>
      <c r="I105" s="11">
        <v>0.6</v>
      </c>
      <c r="J105" s="11" t="s">
        <v>625</v>
      </c>
      <c r="K105" s="11">
        <v>10.25</v>
      </c>
      <c r="L105" s="11" t="s">
        <v>625</v>
      </c>
      <c r="M105" s="11">
        <v>0.59099999999999997</v>
      </c>
      <c r="N105" s="11" t="s">
        <v>625</v>
      </c>
      <c r="O105" s="14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30"/>
      <c r="B106" s="3" t="s">
        <v>260</v>
      </c>
      <c r="C106" s="29"/>
      <c r="D106" s="24" t="s">
        <v>625</v>
      </c>
      <c r="E106" s="24">
        <v>3.5777087639996666E-2</v>
      </c>
      <c r="F106" s="24">
        <v>1.2455941424276638E-2</v>
      </c>
      <c r="G106" s="24" t="s">
        <v>625</v>
      </c>
      <c r="H106" s="24" t="s">
        <v>625</v>
      </c>
      <c r="I106" s="24">
        <v>7.5277265270908084E-2</v>
      </c>
      <c r="J106" s="24" t="s">
        <v>625</v>
      </c>
      <c r="K106" s="24">
        <v>2.5325217998403509</v>
      </c>
      <c r="L106" s="24" t="s">
        <v>625</v>
      </c>
      <c r="M106" s="24">
        <v>3.3704599092705435E-2</v>
      </c>
      <c r="N106" s="24" t="s">
        <v>625</v>
      </c>
      <c r="O106" s="14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30"/>
      <c r="B107" s="3" t="s">
        <v>86</v>
      </c>
      <c r="C107" s="29"/>
      <c r="D107" s="13" t="s">
        <v>625</v>
      </c>
      <c r="E107" s="13">
        <v>4.5868061076918806E-2</v>
      </c>
      <c r="F107" s="13">
        <v>4.4608317166557498E-2</v>
      </c>
      <c r="G107" s="13" t="s">
        <v>625</v>
      </c>
      <c r="H107" s="13" t="s">
        <v>625</v>
      </c>
      <c r="I107" s="13">
        <v>0.12904674046441386</v>
      </c>
      <c r="J107" s="13" t="s">
        <v>625</v>
      </c>
      <c r="K107" s="13">
        <v>0.23631618661029707</v>
      </c>
      <c r="L107" s="13" t="s">
        <v>625</v>
      </c>
      <c r="M107" s="13">
        <v>5.6933444413353781E-2</v>
      </c>
      <c r="N107" s="13" t="s">
        <v>625</v>
      </c>
      <c r="O107" s="14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30"/>
      <c r="B108" s="3" t="s">
        <v>261</v>
      </c>
      <c r="C108" s="29"/>
      <c r="D108" s="13" t="s">
        <v>625</v>
      </c>
      <c r="E108" s="13" t="s">
        <v>625</v>
      </c>
      <c r="F108" s="13" t="s">
        <v>625</v>
      </c>
      <c r="G108" s="13" t="s">
        <v>625</v>
      </c>
      <c r="H108" s="13" t="s">
        <v>625</v>
      </c>
      <c r="I108" s="13" t="s">
        <v>625</v>
      </c>
      <c r="J108" s="13" t="s">
        <v>625</v>
      </c>
      <c r="K108" s="13" t="s">
        <v>625</v>
      </c>
      <c r="L108" s="13" t="s">
        <v>625</v>
      </c>
      <c r="M108" s="13" t="s">
        <v>625</v>
      </c>
      <c r="N108" s="13" t="s">
        <v>625</v>
      </c>
      <c r="O108" s="147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A109" s="30"/>
      <c r="B109" s="45" t="s">
        <v>262</v>
      </c>
      <c r="C109" s="46"/>
      <c r="D109" s="44">
        <v>0.67</v>
      </c>
      <c r="E109" s="44">
        <v>1.59</v>
      </c>
      <c r="F109" s="44">
        <v>2.46</v>
      </c>
      <c r="G109" s="44">
        <v>7.42</v>
      </c>
      <c r="H109" s="44">
        <v>0</v>
      </c>
      <c r="I109" s="44">
        <v>0</v>
      </c>
      <c r="J109" s="44">
        <v>0.67</v>
      </c>
      <c r="K109" s="44">
        <v>82</v>
      </c>
      <c r="L109" s="44">
        <v>0.67</v>
      </c>
      <c r="M109" s="44">
        <v>7.0000000000000007E-2</v>
      </c>
      <c r="N109" s="44">
        <v>15.51</v>
      </c>
      <c r="O109" s="147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4"/>
    </row>
    <row r="110" spans="1:65">
      <c r="B110" s="31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BM110" s="54"/>
    </row>
    <row r="111" spans="1:65" ht="15">
      <c r="B111" s="8" t="s">
        <v>450</v>
      </c>
      <c r="BM111" s="28" t="s">
        <v>66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223</v>
      </c>
      <c r="E112" s="17" t="s">
        <v>223</v>
      </c>
      <c r="F112" s="17" t="s">
        <v>223</v>
      </c>
      <c r="G112" s="17" t="s">
        <v>223</v>
      </c>
      <c r="H112" s="17" t="s">
        <v>223</v>
      </c>
      <c r="I112" s="17" t="s">
        <v>223</v>
      </c>
      <c r="J112" s="17" t="s">
        <v>223</v>
      </c>
      <c r="K112" s="17" t="s">
        <v>223</v>
      </c>
      <c r="L112" s="17" t="s">
        <v>223</v>
      </c>
      <c r="M112" s="17" t="s">
        <v>223</v>
      </c>
      <c r="N112" s="17" t="s">
        <v>223</v>
      </c>
      <c r="O112" s="147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224</v>
      </c>
      <c r="C113" s="9" t="s">
        <v>224</v>
      </c>
      <c r="D113" s="145" t="s">
        <v>226</v>
      </c>
      <c r="E113" s="146" t="s">
        <v>227</v>
      </c>
      <c r="F113" s="146" t="s">
        <v>228</v>
      </c>
      <c r="G113" s="146" t="s">
        <v>229</v>
      </c>
      <c r="H113" s="146" t="s">
        <v>230</v>
      </c>
      <c r="I113" s="146" t="s">
        <v>232</v>
      </c>
      <c r="J113" s="146" t="s">
        <v>236</v>
      </c>
      <c r="K113" s="146" t="s">
        <v>238</v>
      </c>
      <c r="L113" s="146" t="s">
        <v>243</v>
      </c>
      <c r="M113" s="146" t="s">
        <v>244</v>
      </c>
      <c r="N113" s="146" t="s">
        <v>245</v>
      </c>
      <c r="O113" s="147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270</v>
      </c>
      <c r="E114" s="11" t="s">
        <v>102</v>
      </c>
      <c r="F114" s="11" t="s">
        <v>102</v>
      </c>
      <c r="G114" s="11" t="s">
        <v>102</v>
      </c>
      <c r="H114" s="11" t="s">
        <v>270</v>
      </c>
      <c r="I114" s="11" t="s">
        <v>102</v>
      </c>
      <c r="J114" s="11" t="s">
        <v>102</v>
      </c>
      <c r="K114" s="11" t="s">
        <v>102</v>
      </c>
      <c r="L114" s="11" t="s">
        <v>102</v>
      </c>
      <c r="M114" s="11" t="s">
        <v>102</v>
      </c>
      <c r="N114" s="11" t="s">
        <v>102</v>
      </c>
      <c r="O114" s="147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47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5</v>
      </c>
      <c r="E116" s="142">
        <v>6.64</v>
      </c>
      <c r="F116" s="22">
        <v>5.0299755641630597</v>
      </c>
      <c r="G116" s="142">
        <v>3.9683358200764798</v>
      </c>
      <c r="H116" s="142">
        <v>5</v>
      </c>
      <c r="I116" s="22">
        <v>5.0999999999999996</v>
      </c>
      <c r="J116" s="22">
        <v>4.5999999999999996</v>
      </c>
      <c r="K116" s="22">
        <v>5</v>
      </c>
      <c r="L116" s="22">
        <v>4.9606719539653721</v>
      </c>
      <c r="M116" s="22">
        <v>4.8</v>
      </c>
      <c r="N116" s="22">
        <v>5</v>
      </c>
      <c r="O116" s="147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5.0999999999999996</v>
      </c>
      <c r="E117" s="143">
        <v>6.93</v>
      </c>
      <c r="F117" s="11">
        <v>5.2816098507440703</v>
      </c>
      <c r="G117" s="143">
        <v>3.9476837785158199</v>
      </c>
      <c r="H117" s="143">
        <v>5</v>
      </c>
      <c r="I117" s="11">
        <v>5</v>
      </c>
      <c r="J117" s="11">
        <v>4.5</v>
      </c>
      <c r="K117" s="11">
        <v>5</v>
      </c>
      <c r="L117" s="11">
        <v>5.3234580117371424</v>
      </c>
      <c r="M117" s="11">
        <v>4.9000000000000004</v>
      </c>
      <c r="N117" s="11">
        <v>5.4</v>
      </c>
      <c r="O117" s="147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 t="e">
        <v>#N/A</v>
      </c>
    </row>
    <row r="118" spans="1:65">
      <c r="A118" s="30"/>
      <c r="B118" s="19">
        <v>1</v>
      </c>
      <c r="C118" s="9">
        <v>3</v>
      </c>
      <c r="D118" s="11">
        <v>5</v>
      </c>
      <c r="E118" s="143">
        <v>6.3</v>
      </c>
      <c r="F118" s="11">
        <v>5.0406208954025695</v>
      </c>
      <c r="G118" s="143">
        <v>3.9690822799816794</v>
      </c>
      <c r="H118" s="143">
        <v>5</v>
      </c>
      <c r="I118" s="11">
        <v>5.3</v>
      </c>
      <c r="J118" s="11">
        <v>4.5</v>
      </c>
      <c r="K118" s="11">
        <v>5</v>
      </c>
      <c r="L118" s="11">
        <v>5.0095844878335596</v>
      </c>
      <c r="M118" s="11">
        <v>4.8</v>
      </c>
      <c r="N118" s="11">
        <v>5.0999999999999996</v>
      </c>
      <c r="O118" s="147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5</v>
      </c>
      <c r="E119" s="143">
        <v>6.04</v>
      </c>
      <c r="F119" s="11">
        <v>5.58381019055438</v>
      </c>
      <c r="G119" s="143">
        <v>3.9521410688085896</v>
      </c>
      <c r="H119" s="143">
        <v>6</v>
      </c>
      <c r="I119" s="11">
        <v>5.0999999999999996</v>
      </c>
      <c r="J119" s="11">
        <v>4.5</v>
      </c>
      <c r="K119" s="11">
        <v>5</v>
      </c>
      <c r="L119" s="11">
        <v>4.4643134249847325</v>
      </c>
      <c r="M119" s="11">
        <v>4.8</v>
      </c>
      <c r="N119" s="11">
        <v>4.9000000000000004</v>
      </c>
      <c r="O119" s="147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4.9541886949131158</v>
      </c>
    </row>
    <row r="120" spans="1:65">
      <c r="A120" s="30"/>
      <c r="B120" s="19">
        <v>1</v>
      </c>
      <c r="C120" s="9">
        <v>5</v>
      </c>
      <c r="D120" s="11">
        <v>5.0999999999999996</v>
      </c>
      <c r="E120" s="143">
        <v>6.61</v>
      </c>
      <c r="F120" s="11">
        <v>5.4524104015075698</v>
      </c>
      <c r="G120" s="143">
        <v>3.9806308651902302</v>
      </c>
      <c r="H120" s="143">
        <v>5</v>
      </c>
      <c r="I120" s="11">
        <v>5.0999999999999996</v>
      </c>
      <c r="J120" s="11">
        <v>4.4000000000000004</v>
      </c>
      <c r="K120" s="11">
        <v>5.2</v>
      </c>
      <c r="L120" s="11">
        <v>5.0165781973199142</v>
      </c>
      <c r="M120" s="11">
        <v>4.4000000000000004</v>
      </c>
      <c r="N120" s="11">
        <v>4.9000000000000004</v>
      </c>
      <c r="O120" s="147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17</v>
      </c>
    </row>
    <row r="121" spans="1:65">
      <c r="A121" s="30"/>
      <c r="B121" s="19">
        <v>1</v>
      </c>
      <c r="C121" s="9">
        <v>6</v>
      </c>
      <c r="D121" s="11">
        <v>5</v>
      </c>
      <c r="E121" s="143">
        <v>6.44</v>
      </c>
      <c r="F121" s="11">
        <v>5.1034831554124001</v>
      </c>
      <c r="G121" s="143">
        <v>3.9566371519989594</v>
      </c>
      <c r="H121" s="143">
        <v>5</v>
      </c>
      <c r="I121" s="11">
        <v>5.2</v>
      </c>
      <c r="J121" s="11">
        <v>4.4000000000000004</v>
      </c>
      <c r="K121" s="11">
        <v>5.0999999999999996</v>
      </c>
      <c r="L121" s="11">
        <v>4.6345412222048008</v>
      </c>
      <c r="M121" s="11">
        <v>4.8</v>
      </c>
      <c r="N121" s="11">
        <v>4.9000000000000004</v>
      </c>
      <c r="O121" s="147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30"/>
      <c r="B122" s="20" t="s">
        <v>258</v>
      </c>
      <c r="C122" s="12"/>
      <c r="D122" s="23">
        <v>5.0333333333333341</v>
      </c>
      <c r="E122" s="23">
        <v>6.4933333333333332</v>
      </c>
      <c r="F122" s="23">
        <v>5.2486516762973423</v>
      </c>
      <c r="G122" s="23">
        <v>3.9624184940952927</v>
      </c>
      <c r="H122" s="23">
        <v>5.166666666666667</v>
      </c>
      <c r="I122" s="23">
        <v>5.1333333333333337</v>
      </c>
      <c r="J122" s="23">
        <v>4.4833333333333334</v>
      </c>
      <c r="K122" s="23">
        <v>5.05</v>
      </c>
      <c r="L122" s="23">
        <v>4.9015245496742539</v>
      </c>
      <c r="M122" s="23">
        <v>4.7500000000000009</v>
      </c>
      <c r="N122" s="23">
        <v>5.0333333333333323</v>
      </c>
      <c r="O122" s="147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30"/>
      <c r="B123" s="3" t="s">
        <v>259</v>
      </c>
      <c r="C123" s="29"/>
      <c r="D123" s="11">
        <v>5</v>
      </c>
      <c r="E123" s="11">
        <v>6.5250000000000004</v>
      </c>
      <c r="F123" s="11">
        <v>5.1925465030782352</v>
      </c>
      <c r="G123" s="11">
        <v>3.9624864860377196</v>
      </c>
      <c r="H123" s="11">
        <v>5</v>
      </c>
      <c r="I123" s="11">
        <v>5.0999999999999996</v>
      </c>
      <c r="J123" s="11">
        <v>4.5</v>
      </c>
      <c r="K123" s="11">
        <v>5</v>
      </c>
      <c r="L123" s="11">
        <v>4.9851282208994654</v>
      </c>
      <c r="M123" s="11">
        <v>4.8</v>
      </c>
      <c r="N123" s="11">
        <v>4.95</v>
      </c>
      <c r="O123" s="147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30"/>
      <c r="B124" s="3" t="s">
        <v>260</v>
      </c>
      <c r="C124" s="29"/>
      <c r="D124" s="24">
        <v>5.1639777949432045E-2</v>
      </c>
      <c r="E124" s="24">
        <v>0.30709390529065639</v>
      </c>
      <c r="F124" s="24">
        <v>0.23112984935525707</v>
      </c>
      <c r="G124" s="24">
        <v>1.2387675166660721E-2</v>
      </c>
      <c r="H124" s="24">
        <v>0.40824829046386302</v>
      </c>
      <c r="I124" s="24">
        <v>0.10327955589886448</v>
      </c>
      <c r="J124" s="24">
        <v>7.5277265270907834E-2</v>
      </c>
      <c r="K124" s="24">
        <v>8.3666002653407581E-2</v>
      </c>
      <c r="L124" s="24">
        <v>0.30622678478972221</v>
      </c>
      <c r="M124" s="24">
        <v>0.17606816861658997</v>
      </c>
      <c r="N124" s="24">
        <v>0.19663841605003499</v>
      </c>
      <c r="O124" s="200"/>
      <c r="P124" s="201"/>
      <c r="Q124" s="201"/>
      <c r="R124" s="201"/>
      <c r="S124" s="201"/>
      <c r="T124" s="201"/>
      <c r="U124" s="201"/>
      <c r="V124" s="201"/>
      <c r="W124" s="201"/>
      <c r="X124" s="201"/>
      <c r="Y124" s="201"/>
      <c r="Z124" s="201"/>
      <c r="AA124" s="201"/>
      <c r="AB124" s="201"/>
      <c r="AC124" s="201"/>
      <c r="AD124" s="201"/>
      <c r="AE124" s="201"/>
      <c r="AF124" s="201"/>
      <c r="AG124" s="201"/>
      <c r="AH124" s="201"/>
      <c r="AI124" s="201"/>
      <c r="AJ124" s="201"/>
      <c r="AK124" s="201"/>
      <c r="AL124" s="201"/>
      <c r="AM124" s="201"/>
      <c r="AN124" s="201"/>
      <c r="AO124" s="201"/>
      <c r="AP124" s="201"/>
      <c r="AQ124" s="201"/>
      <c r="AR124" s="201"/>
      <c r="AS124" s="201"/>
      <c r="AT124" s="201"/>
      <c r="AU124" s="201"/>
      <c r="AV124" s="201"/>
      <c r="AW124" s="201"/>
      <c r="AX124" s="201"/>
      <c r="AY124" s="201"/>
      <c r="AZ124" s="201"/>
      <c r="BA124" s="201"/>
      <c r="BB124" s="201"/>
      <c r="BC124" s="201"/>
      <c r="BD124" s="201"/>
      <c r="BE124" s="201"/>
      <c r="BF124" s="201"/>
      <c r="BG124" s="201"/>
      <c r="BH124" s="201"/>
      <c r="BI124" s="201"/>
      <c r="BJ124" s="201"/>
      <c r="BK124" s="201"/>
      <c r="BL124" s="201"/>
      <c r="BM124" s="55"/>
    </row>
    <row r="125" spans="1:65">
      <c r="A125" s="30"/>
      <c r="B125" s="3" t="s">
        <v>86</v>
      </c>
      <c r="C125" s="29"/>
      <c r="D125" s="13">
        <v>1.0259558532999742E-2</v>
      </c>
      <c r="E125" s="13">
        <v>4.7293722580696571E-2</v>
      </c>
      <c r="F125" s="13">
        <v>4.4036042703886849E-2</v>
      </c>
      <c r="G125" s="13">
        <v>3.1262914770664829E-3</v>
      </c>
      <c r="H125" s="13">
        <v>7.901579815429606E-2</v>
      </c>
      <c r="I125" s="13">
        <v>2.0119394006272301E-2</v>
      </c>
      <c r="J125" s="13">
        <v>1.6790468090165316E-2</v>
      </c>
      <c r="K125" s="13">
        <v>1.6567525277902492E-2</v>
      </c>
      <c r="L125" s="13">
        <v>6.2475823937283646E-2</v>
      </c>
      <c r="M125" s="13">
        <v>3.7066982866650514E-2</v>
      </c>
      <c r="N125" s="13">
        <v>3.9067234976828152E-2</v>
      </c>
      <c r="O125" s="147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30"/>
      <c r="B126" s="3" t="s">
        <v>261</v>
      </c>
      <c r="C126" s="29"/>
      <c r="D126" s="13">
        <v>1.5975297529842392E-2</v>
      </c>
      <c r="E126" s="13">
        <v>0.31067541694578305</v>
      </c>
      <c r="F126" s="13">
        <v>5.9437175190072411E-2</v>
      </c>
      <c r="G126" s="13">
        <v>-0.20018821685903032</v>
      </c>
      <c r="H126" s="13">
        <v>4.2888550444539986E-2</v>
      </c>
      <c r="I126" s="13">
        <v>3.6160237215865587E-2</v>
      </c>
      <c r="J126" s="13">
        <v>-9.5041870743286294E-2</v>
      </c>
      <c r="K126" s="13">
        <v>1.9339454144179369E-2</v>
      </c>
      <c r="L126" s="13">
        <v>-1.0630225952623973E-2</v>
      </c>
      <c r="M126" s="13">
        <v>-4.121536491389044E-2</v>
      </c>
      <c r="N126" s="13">
        <v>1.5975297529841948E-2</v>
      </c>
      <c r="O126" s="147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30"/>
      <c r="B127" s="45" t="s">
        <v>262</v>
      </c>
      <c r="C127" s="46"/>
      <c r="D127" s="44">
        <v>0</v>
      </c>
      <c r="E127" s="44">
        <v>5.67</v>
      </c>
      <c r="F127" s="44">
        <v>0.84</v>
      </c>
      <c r="G127" s="44">
        <v>4.16</v>
      </c>
      <c r="H127" s="44" t="s">
        <v>263</v>
      </c>
      <c r="I127" s="44">
        <v>0.39</v>
      </c>
      <c r="J127" s="44">
        <v>2.14</v>
      </c>
      <c r="K127" s="44">
        <v>0.06</v>
      </c>
      <c r="L127" s="44">
        <v>0.51</v>
      </c>
      <c r="M127" s="44">
        <v>1.1000000000000001</v>
      </c>
      <c r="N127" s="44">
        <v>0</v>
      </c>
      <c r="O127" s="147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B128" s="31" t="s">
        <v>274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BM128" s="54"/>
    </row>
    <row r="129" spans="1:65">
      <c r="BM129" s="54"/>
    </row>
    <row r="130" spans="1:65" ht="15">
      <c r="B130" s="8" t="s">
        <v>451</v>
      </c>
      <c r="BM130" s="28" t="s">
        <v>66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223</v>
      </c>
      <c r="E131" s="17" t="s">
        <v>223</v>
      </c>
      <c r="F131" s="17" t="s">
        <v>223</v>
      </c>
      <c r="G131" s="17" t="s">
        <v>223</v>
      </c>
      <c r="H131" s="17" t="s">
        <v>223</v>
      </c>
      <c r="I131" s="17" t="s">
        <v>223</v>
      </c>
      <c r="J131" s="17" t="s">
        <v>223</v>
      </c>
      <c r="K131" s="17" t="s">
        <v>223</v>
      </c>
      <c r="L131" s="17" t="s">
        <v>223</v>
      </c>
      <c r="M131" s="17" t="s">
        <v>223</v>
      </c>
      <c r="N131" s="17" t="s">
        <v>223</v>
      </c>
      <c r="O131" s="17" t="s">
        <v>223</v>
      </c>
      <c r="P131" s="17" t="s">
        <v>223</v>
      </c>
      <c r="Q131" s="17" t="s">
        <v>223</v>
      </c>
      <c r="R131" s="17" t="s">
        <v>223</v>
      </c>
      <c r="S131" s="17" t="s">
        <v>223</v>
      </c>
      <c r="T131" s="147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224</v>
      </c>
      <c r="C132" s="9" t="s">
        <v>224</v>
      </c>
      <c r="D132" s="145" t="s">
        <v>226</v>
      </c>
      <c r="E132" s="146" t="s">
        <v>227</v>
      </c>
      <c r="F132" s="146" t="s">
        <v>228</v>
      </c>
      <c r="G132" s="146" t="s">
        <v>230</v>
      </c>
      <c r="H132" s="146" t="s">
        <v>231</v>
      </c>
      <c r="I132" s="146" t="s">
        <v>232</v>
      </c>
      <c r="J132" s="146" t="s">
        <v>235</v>
      </c>
      <c r="K132" s="146" t="s">
        <v>236</v>
      </c>
      <c r="L132" s="146" t="s">
        <v>237</v>
      </c>
      <c r="M132" s="146" t="s">
        <v>264</v>
      </c>
      <c r="N132" s="146" t="s">
        <v>238</v>
      </c>
      <c r="O132" s="146" t="s">
        <v>239</v>
      </c>
      <c r="P132" s="146" t="s">
        <v>241</v>
      </c>
      <c r="Q132" s="146" t="s">
        <v>243</v>
      </c>
      <c r="R132" s="146" t="s">
        <v>244</v>
      </c>
      <c r="S132" s="146" t="s">
        <v>245</v>
      </c>
      <c r="T132" s="147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270</v>
      </c>
      <c r="E133" s="11" t="s">
        <v>102</v>
      </c>
      <c r="F133" s="11" t="s">
        <v>103</v>
      </c>
      <c r="G133" s="11" t="s">
        <v>270</v>
      </c>
      <c r="H133" s="11" t="s">
        <v>103</v>
      </c>
      <c r="I133" s="11" t="s">
        <v>103</v>
      </c>
      <c r="J133" s="11" t="s">
        <v>103</v>
      </c>
      <c r="K133" s="11" t="s">
        <v>102</v>
      </c>
      <c r="L133" s="11" t="s">
        <v>103</v>
      </c>
      <c r="M133" s="11" t="s">
        <v>103</v>
      </c>
      <c r="N133" s="11" t="s">
        <v>103</v>
      </c>
      <c r="O133" s="11" t="s">
        <v>103</v>
      </c>
      <c r="P133" s="11" t="s">
        <v>100</v>
      </c>
      <c r="Q133" s="11" t="s">
        <v>103</v>
      </c>
      <c r="R133" s="11" t="s">
        <v>102</v>
      </c>
      <c r="S133" s="11" t="s">
        <v>103</v>
      </c>
      <c r="T133" s="147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147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142">
        <v>1</v>
      </c>
      <c r="E135" s="22">
        <v>1.02</v>
      </c>
      <c r="F135" s="22">
        <v>1.0003170000000001</v>
      </c>
      <c r="G135" s="22">
        <v>1.05</v>
      </c>
      <c r="H135" s="22">
        <v>1.1000000000000001</v>
      </c>
      <c r="I135" s="22">
        <v>1.1000000000000001</v>
      </c>
      <c r="J135" s="22">
        <v>1.079</v>
      </c>
      <c r="K135" s="142">
        <v>1</v>
      </c>
      <c r="L135" s="149">
        <v>1.615</v>
      </c>
      <c r="M135" s="22">
        <v>0.98599999999999999</v>
      </c>
      <c r="N135" s="22">
        <v>1.1000000000000001</v>
      </c>
      <c r="O135" s="22">
        <v>1.0346</v>
      </c>
      <c r="P135" s="22">
        <v>1.0107061763609164</v>
      </c>
      <c r="Q135" s="22">
        <v>1.0293440366762177</v>
      </c>
      <c r="R135" s="22">
        <v>0.99500000000000011</v>
      </c>
      <c r="S135" s="22">
        <v>0.90000000000000013</v>
      </c>
      <c r="T135" s="147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43">
        <v>1</v>
      </c>
      <c r="E136" s="11">
        <v>1.02</v>
      </c>
      <c r="F136" s="11">
        <v>0.979738</v>
      </c>
      <c r="G136" s="11">
        <v>1.05</v>
      </c>
      <c r="H136" s="11">
        <v>1.05</v>
      </c>
      <c r="I136" s="11">
        <v>1.1000000000000001</v>
      </c>
      <c r="J136" s="11">
        <v>1.0580000000000001</v>
      </c>
      <c r="K136" s="143">
        <v>1</v>
      </c>
      <c r="L136" s="143">
        <v>1.458</v>
      </c>
      <c r="M136" s="11">
        <v>1.0009999999999999</v>
      </c>
      <c r="N136" s="11">
        <v>1.1000000000000001</v>
      </c>
      <c r="O136" s="11">
        <v>1.0317000000000001</v>
      </c>
      <c r="P136" s="11">
        <v>1.0423175403510729</v>
      </c>
      <c r="Q136" s="11">
        <v>1.0577190635699205</v>
      </c>
      <c r="R136" s="11">
        <v>1.0035000000000001</v>
      </c>
      <c r="S136" s="11">
        <v>0.90000000000000013</v>
      </c>
      <c r="T136" s="147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43">
        <v>1</v>
      </c>
      <c r="E137" s="11">
        <v>1.03</v>
      </c>
      <c r="F137" s="11">
        <v>0.98207499999999992</v>
      </c>
      <c r="G137" s="11">
        <v>1.06</v>
      </c>
      <c r="H137" s="11">
        <v>1.03</v>
      </c>
      <c r="I137" s="11">
        <v>1.1000000000000001</v>
      </c>
      <c r="J137" s="11">
        <v>1.0429999999999999</v>
      </c>
      <c r="K137" s="143">
        <v>1</v>
      </c>
      <c r="L137" s="143">
        <v>1.4370000000000001</v>
      </c>
      <c r="M137" s="11">
        <v>0.98599999999999999</v>
      </c>
      <c r="N137" s="11">
        <v>1.1000000000000001</v>
      </c>
      <c r="O137" s="11">
        <v>1.0444</v>
      </c>
      <c r="P137" s="11">
        <v>1.0266771391003717</v>
      </c>
      <c r="Q137" s="11">
        <v>1.059325421706615</v>
      </c>
      <c r="R137" s="11">
        <v>0.96900000000000008</v>
      </c>
      <c r="S137" s="11">
        <v>1</v>
      </c>
      <c r="T137" s="147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43">
        <v>1</v>
      </c>
      <c r="E138" s="11">
        <v>1.01</v>
      </c>
      <c r="F138" s="11">
        <v>0.99481299999999995</v>
      </c>
      <c r="G138" s="11">
        <v>1.03</v>
      </c>
      <c r="H138" s="11">
        <v>1.04</v>
      </c>
      <c r="I138" s="11">
        <v>1.1000000000000001</v>
      </c>
      <c r="J138" s="11">
        <v>1.0580000000000001</v>
      </c>
      <c r="K138" s="143">
        <v>1</v>
      </c>
      <c r="L138" s="143">
        <v>1.4219999999999999</v>
      </c>
      <c r="M138" s="11">
        <v>0.92900000000000005</v>
      </c>
      <c r="N138" s="11">
        <v>1.1000000000000001</v>
      </c>
      <c r="O138" s="11">
        <v>1.028</v>
      </c>
      <c r="P138" s="11">
        <v>1.0361096495985507</v>
      </c>
      <c r="Q138" s="11">
        <v>1.0255136093224195</v>
      </c>
      <c r="R138" s="11">
        <v>0.98</v>
      </c>
      <c r="S138" s="11">
        <v>1</v>
      </c>
      <c r="T138" s="147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1.0305144153226182</v>
      </c>
    </row>
    <row r="139" spans="1:65">
      <c r="A139" s="30"/>
      <c r="B139" s="19">
        <v>1</v>
      </c>
      <c r="C139" s="9">
        <v>5</v>
      </c>
      <c r="D139" s="143">
        <v>1</v>
      </c>
      <c r="E139" s="11">
        <v>1</v>
      </c>
      <c r="F139" s="11">
        <v>0.97193399999999996</v>
      </c>
      <c r="G139" s="11">
        <v>1.06</v>
      </c>
      <c r="H139" s="11">
        <v>1.07</v>
      </c>
      <c r="I139" s="11">
        <v>1.1000000000000001</v>
      </c>
      <c r="J139" s="11">
        <v>1.0429999999999999</v>
      </c>
      <c r="K139" s="143">
        <v>1</v>
      </c>
      <c r="L139" s="143">
        <v>1.4790000000000001</v>
      </c>
      <c r="M139" s="11">
        <v>0.97199999999999998</v>
      </c>
      <c r="N139" s="11">
        <v>1.1000000000000001</v>
      </c>
      <c r="O139" s="11">
        <v>1.0282</v>
      </c>
      <c r="P139" s="11">
        <v>1.0271122847834986</v>
      </c>
      <c r="Q139" s="11">
        <v>1.0477337385950189</v>
      </c>
      <c r="R139" s="148">
        <v>0.8841</v>
      </c>
      <c r="S139" s="11">
        <v>0.90000000000000013</v>
      </c>
      <c r="T139" s="147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18</v>
      </c>
    </row>
    <row r="140" spans="1:65">
      <c r="A140" s="30"/>
      <c r="B140" s="19">
        <v>1</v>
      </c>
      <c r="C140" s="9">
        <v>6</v>
      </c>
      <c r="D140" s="143">
        <v>1</v>
      </c>
      <c r="E140" s="11">
        <v>1.01</v>
      </c>
      <c r="F140" s="11">
        <v>0.99148299999999989</v>
      </c>
      <c r="G140" s="11">
        <v>1.06</v>
      </c>
      <c r="H140" s="11">
        <v>1.06</v>
      </c>
      <c r="I140" s="11">
        <v>1.1000000000000001</v>
      </c>
      <c r="J140" s="11">
        <v>1.0429999999999999</v>
      </c>
      <c r="K140" s="143">
        <v>1</v>
      </c>
      <c r="L140" s="143">
        <v>1.3720000000000001</v>
      </c>
      <c r="M140" s="11">
        <v>1.0509999999999999</v>
      </c>
      <c r="N140" s="11">
        <v>1.1000000000000001</v>
      </c>
      <c r="O140" s="11">
        <v>1.0708</v>
      </c>
      <c r="P140" s="11">
        <v>1.0488641109503472</v>
      </c>
      <c r="Q140" s="11">
        <v>1.0366645629714677</v>
      </c>
      <c r="R140" s="11">
        <v>0.9476</v>
      </c>
      <c r="S140" s="11">
        <v>1</v>
      </c>
      <c r="T140" s="147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30"/>
      <c r="B141" s="20" t="s">
        <v>258</v>
      </c>
      <c r="C141" s="12"/>
      <c r="D141" s="23">
        <v>1</v>
      </c>
      <c r="E141" s="23">
        <v>1.0149999999999999</v>
      </c>
      <c r="F141" s="23">
        <v>0.98672666666666664</v>
      </c>
      <c r="G141" s="23">
        <v>1.0516666666666667</v>
      </c>
      <c r="H141" s="23">
        <v>1.0583333333333336</v>
      </c>
      <c r="I141" s="23">
        <v>1.0999999999999999</v>
      </c>
      <c r="J141" s="23">
        <v>1.054</v>
      </c>
      <c r="K141" s="23">
        <v>1</v>
      </c>
      <c r="L141" s="23">
        <v>1.4638333333333333</v>
      </c>
      <c r="M141" s="23">
        <v>0.98750000000000016</v>
      </c>
      <c r="N141" s="23">
        <v>1.0999999999999999</v>
      </c>
      <c r="O141" s="23">
        <v>1.0396166666666666</v>
      </c>
      <c r="P141" s="23">
        <v>1.0319644835241262</v>
      </c>
      <c r="Q141" s="23">
        <v>1.0427167388069432</v>
      </c>
      <c r="R141" s="23">
        <v>0.96319999999999995</v>
      </c>
      <c r="S141" s="23">
        <v>0.95000000000000007</v>
      </c>
      <c r="T141" s="147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30"/>
      <c r="B142" s="3" t="s">
        <v>259</v>
      </c>
      <c r="C142" s="29"/>
      <c r="D142" s="11">
        <v>1</v>
      </c>
      <c r="E142" s="11">
        <v>1.0150000000000001</v>
      </c>
      <c r="F142" s="11">
        <v>0.98677899999999985</v>
      </c>
      <c r="G142" s="11">
        <v>1.0550000000000002</v>
      </c>
      <c r="H142" s="11">
        <v>1.0550000000000002</v>
      </c>
      <c r="I142" s="11">
        <v>1.1000000000000001</v>
      </c>
      <c r="J142" s="11">
        <v>1.0505</v>
      </c>
      <c r="K142" s="11">
        <v>1</v>
      </c>
      <c r="L142" s="11">
        <v>1.4475</v>
      </c>
      <c r="M142" s="11">
        <v>0.98599999999999999</v>
      </c>
      <c r="N142" s="11">
        <v>1.1000000000000001</v>
      </c>
      <c r="O142" s="11">
        <v>1.03315</v>
      </c>
      <c r="P142" s="11">
        <v>1.0316109671910247</v>
      </c>
      <c r="Q142" s="11">
        <v>1.0421991507832433</v>
      </c>
      <c r="R142" s="11">
        <v>0.97450000000000003</v>
      </c>
      <c r="S142" s="11">
        <v>0.95000000000000007</v>
      </c>
      <c r="T142" s="147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30"/>
      <c r="B143" s="3" t="s">
        <v>260</v>
      </c>
      <c r="C143" s="29"/>
      <c r="D143" s="24">
        <v>0</v>
      </c>
      <c r="E143" s="24">
        <v>1.0488088481701525E-2</v>
      </c>
      <c r="F143" s="24">
        <v>1.0601991372693496E-2</v>
      </c>
      <c r="G143" s="24">
        <v>1.169045194450013E-2</v>
      </c>
      <c r="H143" s="24">
        <v>2.4832774042918924E-2</v>
      </c>
      <c r="I143" s="24">
        <v>2.4323767777952469E-16</v>
      </c>
      <c r="J143" s="24">
        <v>1.4282856857085725E-2</v>
      </c>
      <c r="K143" s="24">
        <v>0</v>
      </c>
      <c r="L143" s="24">
        <v>8.248494812186441E-2</v>
      </c>
      <c r="M143" s="24">
        <v>3.9702644748177633E-2</v>
      </c>
      <c r="N143" s="24">
        <v>2.4323767777952469E-16</v>
      </c>
      <c r="O143" s="24">
        <v>1.6421987293463176E-2</v>
      </c>
      <c r="P143" s="24">
        <v>1.3515776423949601E-2</v>
      </c>
      <c r="Q143" s="24">
        <v>1.4404818926395144E-2</v>
      </c>
      <c r="R143" s="24">
        <v>4.3477304424262578E-2</v>
      </c>
      <c r="S143" s="24">
        <v>5.4772255750516544E-2</v>
      </c>
      <c r="T143" s="200"/>
      <c r="U143" s="201"/>
      <c r="V143" s="201"/>
      <c r="W143" s="201"/>
      <c r="X143" s="201"/>
      <c r="Y143" s="201"/>
      <c r="Z143" s="201"/>
      <c r="AA143" s="201"/>
      <c r="AB143" s="201"/>
      <c r="AC143" s="201"/>
      <c r="AD143" s="201"/>
      <c r="AE143" s="201"/>
      <c r="AF143" s="201"/>
      <c r="AG143" s="201"/>
      <c r="AH143" s="201"/>
      <c r="AI143" s="201"/>
      <c r="AJ143" s="201"/>
      <c r="AK143" s="201"/>
      <c r="AL143" s="201"/>
      <c r="AM143" s="201"/>
      <c r="AN143" s="201"/>
      <c r="AO143" s="201"/>
      <c r="AP143" s="201"/>
      <c r="AQ143" s="201"/>
      <c r="AR143" s="201"/>
      <c r="AS143" s="201"/>
      <c r="AT143" s="201"/>
      <c r="AU143" s="201"/>
      <c r="AV143" s="201"/>
      <c r="AW143" s="201"/>
      <c r="AX143" s="201"/>
      <c r="AY143" s="201"/>
      <c r="AZ143" s="201"/>
      <c r="BA143" s="201"/>
      <c r="BB143" s="201"/>
      <c r="BC143" s="201"/>
      <c r="BD143" s="201"/>
      <c r="BE143" s="201"/>
      <c r="BF143" s="201"/>
      <c r="BG143" s="201"/>
      <c r="BH143" s="201"/>
      <c r="BI143" s="201"/>
      <c r="BJ143" s="201"/>
      <c r="BK143" s="201"/>
      <c r="BL143" s="201"/>
      <c r="BM143" s="55"/>
    </row>
    <row r="144" spans="1:65">
      <c r="A144" s="30"/>
      <c r="B144" s="3" t="s">
        <v>86</v>
      </c>
      <c r="C144" s="29"/>
      <c r="D144" s="13">
        <v>0</v>
      </c>
      <c r="E144" s="13">
        <v>1.0333092100198548E-2</v>
      </c>
      <c r="F144" s="13">
        <v>1.0744608138045824E-2</v>
      </c>
      <c r="G144" s="13">
        <v>1.1116119123137999E-2</v>
      </c>
      <c r="H144" s="13">
        <v>2.346403846575016E-2</v>
      </c>
      <c r="I144" s="13">
        <v>2.2112516161774974E-16</v>
      </c>
      <c r="J144" s="13">
        <v>1.3551097587367861E-2</v>
      </c>
      <c r="K144" s="13">
        <v>0</v>
      </c>
      <c r="L144" s="13">
        <v>5.6348592591504779E-2</v>
      </c>
      <c r="M144" s="13">
        <v>4.0205209871572278E-2</v>
      </c>
      <c r="N144" s="13">
        <v>2.2112516161774974E-16</v>
      </c>
      <c r="O144" s="13">
        <v>1.5796194712919674E-2</v>
      </c>
      <c r="P144" s="13">
        <v>1.3097133321675617E-2</v>
      </c>
      <c r="Q144" s="13">
        <v>1.3814699995011941E-2</v>
      </c>
      <c r="R144" s="13">
        <v>4.5138397450438725E-2</v>
      </c>
      <c r="S144" s="13">
        <v>5.7655006053175306E-2</v>
      </c>
      <c r="T144" s="147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30"/>
      <c r="B145" s="3" t="s">
        <v>261</v>
      </c>
      <c r="C145" s="29"/>
      <c r="D145" s="13">
        <v>-2.9610857324169682E-2</v>
      </c>
      <c r="E145" s="13">
        <v>-1.5055020184032375E-2</v>
      </c>
      <c r="F145" s="13">
        <v>-4.2491155877953601E-2</v>
      </c>
      <c r="G145" s="13">
        <v>2.0525915047414856E-2</v>
      </c>
      <c r="H145" s="13">
        <v>2.6995175998587362E-2</v>
      </c>
      <c r="I145" s="13">
        <v>6.7428056943413139E-2</v>
      </c>
      <c r="J145" s="13">
        <v>2.2790156380325222E-2</v>
      </c>
      <c r="K145" s="13">
        <v>-2.9610857324169682E-2</v>
      </c>
      <c r="L145" s="13">
        <v>0.42048797335363619</v>
      </c>
      <c r="M145" s="13">
        <v>-4.1740721607617437E-2</v>
      </c>
      <c r="N145" s="13">
        <v>6.7428056943413139E-2</v>
      </c>
      <c r="O145" s="13">
        <v>8.8327258781710771E-3</v>
      </c>
      <c r="P145" s="13">
        <v>1.4071304388827421E-3</v>
      </c>
      <c r="Q145" s="13">
        <v>1.1841002224607156E-2</v>
      </c>
      <c r="R145" s="13">
        <v>-6.5321177774640304E-2</v>
      </c>
      <c r="S145" s="13">
        <v>-7.8130314457961147E-2</v>
      </c>
      <c r="T145" s="147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A146" s="30"/>
      <c r="B146" s="45" t="s">
        <v>262</v>
      </c>
      <c r="C146" s="46"/>
      <c r="D146" s="44" t="s">
        <v>263</v>
      </c>
      <c r="E146" s="44">
        <v>0.44</v>
      </c>
      <c r="F146" s="44">
        <v>0.92</v>
      </c>
      <c r="G146" s="44">
        <v>0.18</v>
      </c>
      <c r="H146" s="44">
        <v>0.28999999999999998</v>
      </c>
      <c r="I146" s="44">
        <v>0.99</v>
      </c>
      <c r="J146" s="44">
        <v>0.22</v>
      </c>
      <c r="K146" s="44" t="s">
        <v>263</v>
      </c>
      <c r="L146" s="44">
        <v>7.14</v>
      </c>
      <c r="M146" s="44">
        <v>0.91</v>
      </c>
      <c r="N146" s="44">
        <v>0.99</v>
      </c>
      <c r="O146" s="44">
        <v>0.03</v>
      </c>
      <c r="P146" s="44">
        <v>0.16</v>
      </c>
      <c r="Q146" s="44">
        <v>0.03</v>
      </c>
      <c r="R146" s="44">
        <v>1.32</v>
      </c>
      <c r="S146" s="44">
        <v>1.54</v>
      </c>
      <c r="T146" s="147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4"/>
    </row>
    <row r="147" spans="1:65">
      <c r="B147" s="31" t="s">
        <v>275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BM147" s="54"/>
    </row>
    <row r="148" spans="1:65">
      <c r="BM148" s="54"/>
    </row>
    <row r="149" spans="1:65" ht="15">
      <c r="B149" s="8" t="s">
        <v>452</v>
      </c>
      <c r="BM149" s="28" t="s">
        <v>66</v>
      </c>
    </row>
    <row r="150" spans="1:65" ht="15">
      <c r="A150" s="25" t="s">
        <v>19</v>
      </c>
      <c r="B150" s="18" t="s">
        <v>111</v>
      </c>
      <c r="C150" s="15" t="s">
        <v>112</v>
      </c>
      <c r="D150" s="16" t="s">
        <v>223</v>
      </c>
      <c r="E150" s="17" t="s">
        <v>223</v>
      </c>
      <c r="F150" s="17" t="s">
        <v>223</v>
      </c>
      <c r="G150" s="17" t="s">
        <v>223</v>
      </c>
      <c r="H150" s="17" t="s">
        <v>223</v>
      </c>
      <c r="I150" s="17" t="s">
        <v>223</v>
      </c>
      <c r="J150" s="17" t="s">
        <v>223</v>
      </c>
      <c r="K150" s="17" t="s">
        <v>223</v>
      </c>
      <c r="L150" s="17" t="s">
        <v>223</v>
      </c>
      <c r="M150" s="17" t="s">
        <v>223</v>
      </c>
      <c r="N150" s="17" t="s">
        <v>223</v>
      </c>
      <c r="O150" s="147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224</v>
      </c>
      <c r="C151" s="9" t="s">
        <v>224</v>
      </c>
      <c r="D151" s="145" t="s">
        <v>226</v>
      </c>
      <c r="E151" s="146" t="s">
        <v>227</v>
      </c>
      <c r="F151" s="146" t="s">
        <v>228</v>
      </c>
      <c r="G151" s="146" t="s">
        <v>230</v>
      </c>
      <c r="H151" s="146" t="s">
        <v>231</v>
      </c>
      <c r="I151" s="146" t="s">
        <v>232</v>
      </c>
      <c r="J151" s="146" t="s">
        <v>236</v>
      </c>
      <c r="K151" s="146" t="s">
        <v>238</v>
      </c>
      <c r="L151" s="146" t="s">
        <v>243</v>
      </c>
      <c r="M151" s="146" t="s">
        <v>244</v>
      </c>
      <c r="N151" s="146" t="s">
        <v>245</v>
      </c>
      <c r="O151" s="147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270</v>
      </c>
      <c r="E152" s="11" t="s">
        <v>102</v>
      </c>
      <c r="F152" s="11" t="s">
        <v>103</v>
      </c>
      <c r="G152" s="11" t="s">
        <v>270</v>
      </c>
      <c r="H152" s="11" t="s">
        <v>103</v>
      </c>
      <c r="I152" s="11" t="s">
        <v>102</v>
      </c>
      <c r="J152" s="11" t="s">
        <v>102</v>
      </c>
      <c r="K152" s="11" t="s">
        <v>102</v>
      </c>
      <c r="L152" s="11" t="s">
        <v>102</v>
      </c>
      <c r="M152" s="11" t="s">
        <v>102</v>
      </c>
      <c r="N152" s="11" t="s">
        <v>102</v>
      </c>
      <c r="O152" s="147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/>
      <c r="C153" s="9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147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</v>
      </c>
    </row>
    <row r="154" spans="1:65">
      <c r="A154" s="30"/>
      <c r="B154" s="18">
        <v>1</v>
      </c>
      <c r="C154" s="14">
        <v>1</v>
      </c>
      <c r="D154" s="224">
        <v>50</v>
      </c>
      <c r="E154" s="205">
        <v>35.6</v>
      </c>
      <c r="F154" s="224">
        <v>28.474057971014492</v>
      </c>
      <c r="G154" s="205">
        <v>40</v>
      </c>
      <c r="H154" s="224" t="s">
        <v>104</v>
      </c>
      <c r="I154" s="205">
        <v>44</v>
      </c>
      <c r="J154" s="205">
        <v>40.799999999999997</v>
      </c>
      <c r="K154" s="205">
        <v>43</v>
      </c>
      <c r="L154" s="205">
        <v>34.999940446637368</v>
      </c>
      <c r="M154" s="205">
        <v>37</v>
      </c>
      <c r="N154" s="205">
        <v>43.8</v>
      </c>
      <c r="O154" s="206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  <c r="BI154" s="207"/>
      <c r="BJ154" s="207"/>
      <c r="BK154" s="207"/>
      <c r="BL154" s="207"/>
      <c r="BM154" s="208">
        <v>1</v>
      </c>
    </row>
    <row r="155" spans="1:65">
      <c r="A155" s="30"/>
      <c r="B155" s="19">
        <v>1</v>
      </c>
      <c r="C155" s="9">
        <v>2</v>
      </c>
      <c r="D155" s="225">
        <v>50</v>
      </c>
      <c r="E155" s="209">
        <v>36.1</v>
      </c>
      <c r="F155" s="225">
        <v>28.189855072463764</v>
      </c>
      <c r="G155" s="209">
        <v>44</v>
      </c>
      <c r="H155" s="225" t="s">
        <v>104</v>
      </c>
      <c r="I155" s="209">
        <v>41</v>
      </c>
      <c r="J155" s="209">
        <v>40</v>
      </c>
      <c r="K155" s="209">
        <v>41</v>
      </c>
      <c r="L155" s="209">
        <v>38.181483950416663</v>
      </c>
      <c r="M155" s="209">
        <v>39</v>
      </c>
      <c r="N155" s="209">
        <v>44</v>
      </c>
      <c r="O155" s="206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207"/>
      <c r="BH155" s="207"/>
      <c r="BI155" s="207"/>
      <c r="BJ155" s="207"/>
      <c r="BK155" s="207"/>
      <c r="BL155" s="207"/>
      <c r="BM155" s="208" t="e">
        <v>#N/A</v>
      </c>
    </row>
    <row r="156" spans="1:65">
      <c r="A156" s="30"/>
      <c r="B156" s="19">
        <v>1</v>
      </c>
      <c r="C156" s="9">
        <v>3</v>
      </c>
      <c r="D156" s="225">
        <v>50</v>
      </c>
      <c r="E156" s="209">
        <v>32.200000000000003</v>
      </c>
      <c r="F156" s="225">
        <v>28.228260869565215</v>
      </c>
      <c r="G156" s="209">
        <v>42</v>
      </c>
      <c r="H156" s="225" t="s">
        <v>104</v>
      </c>
      <c r="I156" s="209">
        <v>45</v>
      </c>
      <c r="J156" s="209">
        <v>40.1</v>
      </c>
      <c r="K156" s="209">
        <v>44</v>
      </c>
      <c r="L156" s="209">
        <v>36.079164917373461</v>
      </c>
      <c r="M156" s="209">
        <v>37</v>
      </c>
      <c r="N156" s="209">
        <v>43.2</v>
      </c>
      <c r="O156" s="206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7"/>
      <c r="BG156" s="207"/>
      <c r="BH156" s="207"/>
      <c r="BI156" s="207"/>
      <c r="BJ156" s="207"/>
      <c r="BK156" s="207"/>
      <c r="BL156" s="207"/>
      <c r="BM156" s="208">
        <v>16</v>
      </c>
    </row>
    <row r="157" spans="1:65">
      <c r="A157" s="30"/>
      <c r="B157" s="19">
        <v>1</v>
      </c>
      <c r="C157" s="9">
        <v>4</v>
      </c>
      <c r="D157" s="225">
        <v>50</v>
      </c>
      <c r="E157" s="209">
        <v>34.200000000000003</v>
      </c>
      <c r="F157" s="225">
        <v>28.812028985507244</v>
      </c>
      <c r="G157" s="209">
        <v>42</v>
      </c>
      <c r="H157" s="225" t="s">
        <v>104</v>
      </c>
      <c r="I157" s="209">
        <v>42</v>
      </c>
      <c r="J157" s="209">
        <v>40.9</v>
      </c>
      <c r="K157" s="209">
        <v>42</v>
      </c>
      <c r="L157" s="209">
        <v>34.175117276913134</v>
      </c>
      <c r="M157" s="209">
        <v>38</v>
      </c>
      <c r="N157" s="209">
        <v>43.9</v>
      </c>
      <c r="O157" s="206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  <c r="BI157" s="207"/>
      <c r="BJ157" s="207"/>
      <c r="BK157" s="207"/>
      <c r="BL157" s="207"/>
      <c r="BM157" s="208">
        <v>39.788003844228733</v>
      </c>
    </row>
    <row r="158" spans="1:65">
      <c r="A158" s="30"/>
      <c r="B158" s="19">
        <v>1</v>
      </c>
      <c r="C158" s="9">
        <v>5</v>
      </c>
      <c r="D158" s="225">
        <v>50</v>
      </c>
      <c r="E158" s="209">
        <v>34</v>
      </c>
      <c r="F158" s="225">
        <v>27.728985507246378</v>
      </c>
      <c r="G158" s="209">
        <v>43</v>
      </c>
      <c r="H158" s="225" t="s">
        <v>104</v>
      </c>
      <c r="I158" s="209">
        <v>42</v>
      </c>
      <c r="J158" s="209">
        <v>40.1</v>
      </c>
      <c r="K158" s="209">
        <v>42</v>
      </c>
      <c r="L158" s="209">
        <v>36.853630113982561</v>
      </c>
      <c r="M158" s="209">
        <v>33</v>
      </c>
      <c r="N158" s="209">
        <v>43.5</v>
      </c>
      <c r="O158" s="206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207"/>
      <c r="BD158" s="207"/>
      <c r="BE158" s="207"/>
      <c r="BF158" s="207"/>
      <c r="BG158" s="207"/>
      <c r="BH158" s="207"/>
      <c r="BI158" s="207"/>
      <c r="BJ158" s="207"/>
      <c r="BK158" s="207"/>
      <c r="BL158" s="207"/>
      <c r="BM158" s="208">
        <v>19</v>
      </c>
    </row>
    <row r="159" spans="1:65">
      <c r="A159" s="30"/>
      <c r="B159" s="19">
        <v>1</v>
      </c>
      <c r="C159" s="9">
        <v>6</v>
      </c>
      <c r="D159" s="225">
        <v>50</v>
      </c>
      <c r="E159" s="209">
        <v>33</v>
      </c>
      <c r="F159" s="225">
        <v>28.543188405797096</v>
      </c>
      <c r="G159" s="209">
        <v>39</v>
      </c>
      <c r="H159" s="225" t="s">
        <v>104</v>
      </c>
      <c r="I159" s="209">
        <v>45</v>
      </c>
      <c r="J159" s="209">
        <v>40.6</v>
      </c>
      <c r="K159" s="209">
        <v>43</v>
      </c>
      <c r="L159" s="209">
        <v>36.734847817655861</v>
      </c>
      <c r="M159" s="209">
        <v>36</v>
      </c>
      <c r="N159" s="209">
        <v>42.8</v>
      </c>
      <c r="O159" s="206"/>
      <c r="P159" s="207"/>
      <c r="Q159" s="207"/>
      <c r="R159" s="207"/>
      <c r="S159" s="207"/>
      <c r="T159" s="207"/>
      <c r="U159" s="207"/>
      <c r="V159" s="207"/>
      <c r="W159" s="207"/>
      <c r="X159" s="207"/>
      <c r="Y159" s="207"/>
      <c r="Z159" s="207"/>
      <c r="AA159" s="207"/>
      <c r="AB159" s="207"/>
      <c r="AC159" s="207"/>
      <c r="AD159" s="207"/>
      <c r="AE159" s="207"/>
      <c r="AF159" s="207"/>
      <c r="AG159" s="207"/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07"/>
      <c r="AT159" s="207"/>
      <c r="AU159" s="207"/>
      <c r="AV159" s="207"/>
      <c r="AW159" s="207"/>
      <c r="AX159" s="207"/>
      <c r="AY159" s="207"/>
      <c r="AZ159" s="207"/>
      <c r="BA159" s="207"/>
      <c r="BB159" s="207"/>
      <c r="BC159" s="207"/>
      <c r="BD159" s="207"/>
      <c r="BE159" s="207"/>
      <c r="BF159" s="207"/>
      <c r="BG159" s="207"/>
      <c r="BH159" s="207"/>
      <c r="BI159" s="207"/>
      <c r="BJ159" s="207"/>
      <c r="BK159" s="207"/>
      <c r="BL159" s="207"/>
      <c r="BM159" s="211"/>
    </row>
    <row r="160" spans="1:65">
      <c r="A160" s="30"/>
      <c r="B160" s="20" t="s">
        <v>258</v>
      </c>
      <c r="C160" s="12"/>
      <c r="D160" s="212">
        <v>50</v>
      </c>
      <c r="E160" s="212">
        <v>34.183333333333337</v>
      </c>
      <c r="F160" s="212">
        <v>28.3293961352657</v>
      </c>
      <c r="G160" s="212">
        <v>41.666666666666664</v>
      </c>
      <c r="H160" s="212" t="s">
        <v>625</v>
      </c>
      <c r="I160" s="212">
        <v>43.166666666666664</v>
      </c>
      <c r="J160" s="212">
        <v>40.416666666666664</v>
      </c>
      <c r="K160" s="212">
        <v>42.5</v>
      </c>
      <c r="L160" s="212">
        <v>36.170697420496509</v>
      </c>
      <c r="M160" s="212">
        <v>36.666666666666664</v>
      </c>
      <c r="N160" s="212">
        <v>43.533333333333331</v>
      </c>
      <c r="O160" s="206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211"/>
    </row>
    <row r="161" spans="1:65">
      <c r="A161" s="30"/>
      <c r="B161" s="3" t="s">
        <v>259</v>
      </c>
      <c r="C161" s="29"/>
      <c r="D161" s="209">
        <v>50</v>
      </c>
      <c r="E161" s="209">
        <v>34.1</v>
      </c>
      <c r="F161" s="209">
        <v>28.351159420289854</v>
      </c>
      <c r="G161" s="209">
        <v>42</v>
      </c>
      <c r="H161" s="209" t="s">
        <v>625</v>
      </c>
      <c r="I161" s="209">
        <v>43</v>
      </c>
      <c r="J161" s="209">
        <v>40.35</v>
      </c>
      <c r="K161" s="209">
        <v>42.5</v>
      </c>
      <c r="L161" s="209">
        <v>36.407006367514661</v>
      </c>
      <c r="M161" s="209">
        <v>37</v>
      </c>
      <c r="N161" s="209">
        <v>43.65</v>
      </c>
      <c r="O161" s="206"/>
      <c r="P161" s="207"/>
      <c r="Q161" s="207"/>
      <c r="R161" s="207"/>
      <c r="S161" s="207"/>
      <c r="T161" s="207"/>
      <c r="U161" s="207"/>
      <c r="V161" s="207"/>
      <c r="W161" s="207"/>
      <c r="X161" s="207"/>
      <c r="Y161" s="207"/>
      <c r="Z161" s="207"/>
      <c r="AA161" s="207"/>
      <c r="AB161" s="207"/>
      <c r="AC161" s="207"/>
      <c r="AD161" s="207"/>
      <c r="AE161" s="207"/>
      <c r="AF161" s="207"/>
      <c r="AG161" s="207"/>
      <c r="AH161" s="207"/>
      <c r="AI161" s="207"/>
      <c r="AJ161" s="207"/>
      <c r="AK161" s="207"/>
      <c r="AL161" s="207"/>
      <c r="AM161" s="207"/>
      <c r="AN161" s="207"/>
      <c r="AO161" s="207"/>
      <c r="AP161" s="207"/>
      <c r="AQ161" s="207"/>
      <c r="AR161" s="207"/>
      <c r="AS161" s="207"/>
      <c r="AT161" s="207"/>
      <c r="AU161" s="207"/>
      <c r="AV161" s="207"/>
      <c r="AW161" s="207"/>
      <c r="AX161" s="207"/>
      <c r="AY161" s="207"/>
      <c r="AZ161" s="207"/>
      <c r="BA161" s="207"/>
      <c r="BB161" s="207"/>
      <c r="BC161" s="207"/>
      <c r="BD161" s="207"/>
      <c r="BE161" s="207"/>
      <c r="BF161" s="207"/>
      <c r="BG161" s="207"/>
      <c r="BH161" s="207"/>
      <c r="BI161" s="207"/>
      <c r="BJ161" s="207"/>
      <c r="BK161" s="207"/>
      <c r="BL161" s="207"/>
      <c r="BM161" s="211"/>
    </row>
    <row r="162" spans="1:65">
      <c r="A162" s="30"/>
      <c r="B162" s="3" t="s">
        <v>260</v>
      </c>
      <c r="C162" s="29"/>
      <c r="D162" s="24">
        <v>0</v>
      </c>
      <c r="E162" s="24">
        <v>1.4864947583717429</v>
      </c>
      <c r="F162" s="24">
        <v>0.37141933773249192</v>
      </c>
      <c r="G162" s="24">
        <v>1.8618986725025255</v>
      </c>
      <c r="H162" s="24" t="s">
        <v>625</v>
      </c>
      <c r="I162" s="24">
        <v>1.7224014243685084</v>
      </c>
      <c r="J162" s="24">
        <v>0.39707262140150845</v>
      </c>
      <c r="K162" s="24">
        <v>1.0488088481701516</v>
      </c>
      <c r="L162" s="24">
        <v>1.4275374183388352</v>
      </c>
      <c r="M162" s="24">
        <v>2.0655911179772892</v>
      </c>
      <c r="N162" s="24">
        <v>0.46332134277050802</v>
      </c>
      <c r="O162" s="147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30"/>
      <c r="B163" s="3" t="s">
        <v>86</v>
      </c>
      <c r="C163" s="29"/>
      <c r="D163" s="13">
        <v>0</v>
      </c>
      <c r="E163" s="13">
        <v>4.3485951000636063E-2</v>
      </c>
      <c r="F163" s="13">
        <v>1.3110739669813593E-2</v>
      </c>
      <c r="G163" s="13">
        <v>4.4685568140060618E-2</v>
      </c>
      <c r="H163" s="13" t="s">
        <v>625</v>
      </c>
      <c r="I163" s="13">
        <v>3.9901191298112169E-2</v>
      </c>
      <c r="J163" s="13">
        <v>9.8244772305527868E-3</v>
      </c>
      <c r="K163" s="13">
        <v>2.4677855251062392E-2</v>
      </c>
      <c r="L163" s="13">
        <v>3.9466682152772256E-2</v>
      </c>
      <c r="M163" s="13">
        <v>5.6334303217562436E-2</v>
      </c>
      <c r="N163" s="13">
        <v>1.0642909864559909E-2</v>
      </c>
      <c r="O163" s="147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A164" s="30"/>
      <c r="B164" s="3" t="s">
        <v>261</v>
      </c>
      <c r="C164" s="29"/>
      <c r="D164" s="13">
        <v>0.25666017817208298</v>
      </c>
      <c r="E164" s="13">
        <v>-0.14086332485635256</v>
      </c>
      <c r="F164" s="13">
        <v>-0.28799152010298978</v>
      </c>
      <c r="G164" s="13">
        <v>4.721681514340248E-2</v>
      </c>
      <c r="H164" s="13" t="s">
        <v>625</v>
      </c>
      <c r="I164" s="13">
        <v>8.4916620488564964E-2</v>
      </c>
      <c r="J164" s="13">
        <v>1.5800310689100261E-2</v>
      </c>
      <c r="K164" s="13">
        <v>6.8161151446270551E-2</v>
      </c>
      <c r="L164" s="13">
        <v>-9.091449869900714E-2</v>
      </c>
      <c r="M164" s="13">
        <v>-7.8449202673805951E-2</v>
      </c>
      <c r="N164" s="13">
        <v>9.4132128461826836E-2</v>
      </c>
      <c r="O164" s="147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4"/>
    </row>
    <row r="165" spans="1:65">
      <c r="A165" s="30"/>
      <c r="B165" s="45" t="s">
        <v>262</v>
      </c>
      <c r="C165" s="46"/>
      <c r="D165" s="44" t="s">
        <v>263</v>
      </c>
      <c r="E165" s="44">
        <v>0.71</v>
      </c>
      <c r="F165" s="44">
        <v>1.66</v>
      </c>
      <c r="G165" s="44">
        <v>0.51</v>
      </c>
      <c r="H165" s="44">
        <v>2.2000000000000002</v>
      </c>
      <c r="I165" s="44">
        <v>0.75</v>
      </c>
      <c r="J165" s="44">
        <v>0.3</v>
      </c>
      <c r="K165" s="44">
        <v>0.64</v>
      </c>
      <c r="L165" s="44">
        <v>0.38</v>
      </c>
      <c r="M165" s="44">
        <v>0.3</v>
      </c>
      <c r="N165" s="44">
        <v>0.81</v>
      </c>
      <c r="O165" s="147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4"/>
    </row>
    <row r="166" spans="1:65">
      <c r="B166" s="31" t="s">
        <v>276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BM166" s="54"/>
    </row>
    <row r="167" spans="1:65">
      <c r="BM167" s="54"/>
    </row>
    <row r="168" spans="1:65" ht="15">
      <c r="B168" s="8" t="s">
        <v>453</v>
      </c>
      <c r="BM168" s="28" t="s">
        <v>66</v>
      </c>
    </row>
    <row r="169" spans="1:65" ht="15">
      <c r="A169" s="25" t="s">
        <v>22</v>
      </c>
      <c r="B169" s="18" t="s">
        <v>111</v>
      </c>
      <c r="C169" s="15" t="s">
        <v>112</v>
      </c>
      <c r="D169" s="16" t="s">
        <v>223</v>
      </c>
      <c r="E169" s="17" t="s">
        <v>223</v>
      </c>
      <c r="F169" s="17" t="s">
        <v>223</v>
      </c>
      <c r="G169" s="17" t="s">
        <v>223</v>
      </c>
      <c r="H169" s="17" t="s">
        <v>223</v>
      </c>
      <c r="I169" s="17" t="s">
        <v>223</v>
      </c>
      <c r="J169" s="17" t="s">
        <v>223</v>
      </c>
      <c r="K169" s="17" t="s">
        <v>223</v>
      </c>
      <c r="L169" s="17" t="s">
        <v>223</v>
      </c>
      <c r="M169" s="17" t="s">
        <v>223</v>
      </c>
      <c r="N169" s="17" t="s">
        <v>223</v>
      </c>
      <c r="O169" s="17" t="s">
        <v>223</v>
      </c>
      <c r="P169" s="147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 t="s">
        <v>224</v>
      </c>
      <c r="C170" s="9" t="s">
        <v>224</v>
      </c>
      <c r="D170" s="145" t="s">
        <v>226</v>
      </c>
      <c r="E170" s="146" t="s">
        <v>227</v>
      </c>
      <c r="F170" s="146" t="s">
        <v>228</v>
      </c>
      <c r="G170" s="146" t="s">
        <v>229</v>
      </c>
      <c r="H170" s="146" t="s">
        <v>230</v>
      </c>
      <c r="I170" s="146" t="s">
        <v>232</v>
      </c>
      <c r="J170" s="146" t="s">
        <v>234</v>
      </c>
      <c r="K170" s="146" t="s">
        <v>236</v>
      </c>
      <c r="L170" s="146" t="s">
        <v>239</v>
      </c>
      <c r="M170" s="146" t="s">
        <v>241</v>
      </c>
      <c r="N170" s="146" t="s">
        <v>244</v>
      </c>
      <c r="O170" s="146" t="s">
        <v>245</v>
      </c>
      <c r="P170" s="147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s">
        <v>3</v>
      </c>
    </row>
    <row r="171" spans="1:65">
      <c r="A171" s="30"/>
      <c r="B171" s="19"/>
      <c r="C171" s="9"/>
      <c r="D171" s="10" t="s">
        <v>270</v>
      </c>
      <c r="E171" s="11" t="s">
        <v>102</v>
      </c>
      <c r="F171" s="11" t="s">
        <v>102</v>
      </c>
      <c r="G171" s="11" t="s">
        <v>102</v>
      </c>
      <c r="H171" s="11" t="s">
        <v>270</v>
      </c>
      <c r="I171" s="11" t="s">
        <v>102</v>
      </c>
      <c r="J171" s="11" t="s">
        <v>99</v>
      </c>
      <c r="K171" s="11" t="s">
        <v>102</v>
      </c>
      <c r="L171" s="11" t="s">
        <v>103</v>
      </c>
      <c r="M171" s="11" t="s">
        <v>100</v>
      </c>
      <c r="N171" s="11" t="s">
        <v>102</v>
      </c>
      <c r="O171" s="11" t="s">
        <v>102</v>
      </c>
      <c r="P171" s="147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/>
      <c r="C172" s="9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147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8">
        <v>1</v>
      </c>
      <c r="C173" s="14">
        <v>1</v>
      </c>
      <c r="D173" s="205">
        <v>24.1</v>
      </c>
      <c r="E173" s="205">
        <v>24.1</v>
      </c>
      <c r="F173" s="205">
        <v>22.599044396675094</v>
      </c>
      <c r="G173" s="205">
        <v>19.893584783984</v>
      </c>
      <c r="H173" s="205">
        <v>21</v>
      </c>
      <c r="I173" s="205">
        <v>23.4</v>
      </c>
      <c r="J173" s="205">
        <v>22.4</v>
      </c>
      <c r="K173" s="205">
        <v>23.2</v>
      </c>
      <c r="L173" s="224">
        <v>47</v>
      </c>
      <c r="M173" s="224" t="s">
        <v>104</v>
      </c>
      <c r="N173" s="205">
        <v>21.2</v>
      </c>
      <c r="O173" s="205">
        <v>23.8</v>
      </c>
      <c r="P173" s="206"/>
      <c r="Q173" s="207"/>
      <c r="R173" s="207"/>
      <c r="S173" s="207"/>
      <c r="T173" s="207"/>
      <c r="U173" s="207"/>
      <c r="V173" s="207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08">
        <v>1</v>
      </c>
    </row>
    <row r="174" spans="1:65">
      <c r="A174" s="30"/>
      <c r="B174" s="19">
        <v>1</v>
      </c>
      <c r="C174" s="9">
        <v>2</v>
      </c>
      <c r="D174" s="209">
        <v>24.4</v>
      </c>
      <c r="E174" s="209">
        <v>23.3</v>
      </c>
      <c r="F174" s="209">
        <v>23.713696986253893</v>
      </c>
      <c r="G174" s="209">
        <v>19.933752233139099</v>
      </c>
      <c r="H174" s="209">
        <v>21.1</v>
      </c>
      <c r="I174" s="209">
        <v>23.1</v>
      </c>
      <c r="J174" s="209">
        <v>21.9</v>
      </c>
      <c r="K174" s="209">
        <v>23.4</v>
      </c>
      <c r="L174" s="225">
        <v>34</v>
      </c>
      <c r="M174" s="225" t="s">
        <v>104</v>
      </c>
      <c r="N174" s="209">
        <v>22.3</v>
      </c>
      <c r="O174" s="209">
        <v>24.2</v>
      </c>
      <c r="P174" s="206"/>
      <c r="Q174" s="207"/>
      <c r="R174" s="207"/>
      <c r="S174" s="207"/>
      <c r="T174" s="207"/>
      <c r="U174" s="207"/>
      <c r="V174" s="207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08" t="e">
        <v>#N/A</v>
      </c>
    </row>
    <row r="175" spans="1:65">
      <c r="A175" s="30"/>
      <c r="B175" s="19">
        <v>1</v>
      </c>
      <c r="C175" s="9">
        <v>3</v>
      </c>
      <c r="D175" s="209">
        <v>24.1</v>
      </c>
      <c r="E175" s="209">
        <v>24.3</v>
      </c>
      <c r="F175" s="209">
        <v>22.487790355571494</v>
      </c>
      <c r="G175" s="209">
        <v>19.8922142432586</v>
      </c>
      <c r="H175" s="209">
        <v>22.2</v>
      </c>
      <c r="I175" s="209">
        <v>23.7</v>
      </c>
      <c r="J175" s="209">
        <v>22.5</v>
      </c>
      <c r="K175" s="209">
        <v>23.8</v>
      </c>
      <c r="L175" s="225">
        <v>21</v>
      </c>
      <c r="M175" s="225" t="s">
        <v>104</v>
      </c>
      <c r="N175" s="209">
        <v>21.6</v>
      </c>
      <c r="O175" s="209">
        <v>24</v>
      </c>
      <c r="P175" s="206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08">
        <v>16</v>
      </c>
    </row>
    <row r="176" spans="1:65">
      <c r="A176" s="30"/>
      <c r="B176" s="19">
        <v>1</v>
      </c>
      <c r="C176" s="9">
        <v>4</v>
      </c>
      <c r="D176" s="209">
        <v>23.9</v>
      </c>
      <c r="E176" s="209">
        <v>24.2</v>
      </c>
      <c r="F176" s="209">
        <v>24.635304189260101</v>
      </c>
      <c r="G176" s="209">
        <v>19.982325994789299</v>
      </c>
      <c r="H176" s="209">
        <v>23.1</v>
      </c>
      <c r="I176" s="209">
        <v>21.6</v>
      </c>
      <c r="J176" s="209">
        <v>22.4</v>
      </c>
      <c r="K176" s="209">
        <v>22.6</v>
      </c>
      <c r="L176" s="225">
        <v>20</v>
      </c>
      <c r="M176" s="225" t="s">
        <v>104</v>
      </c>
      <c r="N176" s="209">
        <v>21.9</v>
      </c>
      <c r="O176" s="209">
        <v>23.6</v>
      </c>
      <c r="P176" s="206"/>
      <c r="Q176" s="207"/>
      <c r="R176" s="207"/>
      <c r="S176" s="207"/>
      <c r="T176" s="207"/>
      <c r="U176" s="207"/>
      <c r="V176" s="207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08">
        <v>22.634497441560846</v>
      </c>
    </row>
    <row r="177" spans="1:65">
      <c r="A177" s="30"/>
      <c r="B177" s="19">
        <v>1</v>
      </c>
      <c r="C177" s="9">
        <v>5</v>
      </c>
      <c r="D177" s="209">
        <v>23.9</v>
      </c>
      <c r="E177" s="209">
        <v>22.7</v>
      </c>
      <c r="F177" s="209">
        <v>24.055884335994794</v>
      </c>
      <c r="G177" s="209">
        <v>19.925555707899999</v>
      </c>
      <c r="H177" s="209">
        <v>21.8</v>
      </c>
      <c r="I177" s="209">
        <v>22.7</v>
      </c>
      <c r="J177" s="209">
        <v>22.8</v>
      </c>
      <c r="K177" s="209">
        <v>22.4</v>
      </c>
      <c r="L177" s="225">
        <v>75</v>
      </c>
      <c r="M177" s="225" t="s">
        <v>104</v>
      </c>
      <c r="N177" s="209">
        <v>19.7</v>
      </c>
      <c r="O177" s="209">
        <v>23.9</v>
      </c>
      <c r="P177" s="206"/>
      <c r="Q177" s="207"/>
      <c r="R177" s="207"/>
      <c r="S177" s="207"/>
      <c r="T177" s="207"/>
      <c r="U177" s="207"/>
      <c r="V177" s="207"/>
      <c r="W177" s="20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08">
        <v>20</v>
      </c>
    </row>
    <row r="178" spans="1:65">
      <c r="A178" s="30"/>
      <c r="B178" s="19">
        <v>1</v>
      </c>
      <c r="C178" s="9">
        <v>6</v>
      </c>
      <c r="D178" s="209">
        <v>23.5</v>
      </c>
      <c r="E178" s="209">
        <v>25.4</v>
      </c>
      <c r="F178" s="209">
        <v>22.699066571776292</v>
      </c>
      <c r="G178" s="209">
        <v>19.951626695048201</v>
      </c>
      <c r="H178" s="209">
        <v>21.9</v>
      </c>
      <c r="I178" s="209">
        <v>23.5</v>
      </c>
      <c r="J178" s="209">
        <v>21.9</v>
      </c>
      <c r="K178" s="209">
        <v>21.9</v>
      </c>
      <c r="L178" s="225">
        <v>32</v>
      </c>
      <c r="M178" s="225" t="s">
        <v>104</v>
      </c>
      <c r="N178" s="209">
        <v>20.9</v>
      </c>
      <c r="O178" s="209">
        <v>23</v>
      </c>
      <c r="P178" s="206"/>
      <c r="Q178" s="207"/>
      <c r="R178" s="207"/>
      <c r="S178" s="207"/>
      <c r="T178" s="207"/>
      <c r="U178" s="207"/>
      <c r="V178" s="207"/>
      <c r="W178" s="207"/>
      <c r="X178" s="207"/>
      <c r="Y178" s="207"/>
      <c r="Z178" s="207"/>
      <c r="AA178" s="207"/>
      <c r="AB178" s="207"/>
      <c r="AC178" s="207"/>
      <c r="AD178" s="207"/>
      <c r="AE178" s="207"/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  <c r="BI178" s="207"/>
      <c r="BJ178" s="207"/>
      <c r="BK178" s="207"/>
      <c r="BL178" s="207"/>
      <c r="BM178" s="211"/>
    </row>
    <row r="179" spans="1:65">
      <c r="A179" s="30"/>
      <c r="B179" s="20" t="s">
        <v>258</v>
      </c>
      <c r="C179" s="12"/>
      <c r="D179" s="212">
        <v>23.983333333333334</v>
      </c>
      <c r="E179" s="212">
        <v>24</v>
      </c>
      <c r="F179" s="212">
        <v>23.365131139255279</v>
      </c>
      <c r="G179" s="212">
        <v>19.9298432763532</v>
      </c>
      <c r="H179" s="212">
        <v>21.849999999999998</v>
      </c>
      <c r="I179" s="212">
        <v>23</v>
      </c>
      <c r="J179" s="212">
        <v>22.316666666666663</v>
      </c>
      <c r="K179" s="212">
        <v>22.883333333333336</v>
      </c>
      <c r="L179" s="212">
        <v>38.166666666666664</v>
      </c>
      <c r="M179" s="212" t="s">
        <v>625</v>
      </c>
      <c r="N179" s="212">
        <v>21.266666666666666</v>
      </c>
      <c r="O179" s="212">
        <v>23.75</v>
      </c>
      <c r="P179" s="206"/>
      <c r="Q179" s="207"/>
      <c r="R179" s="207"/>
      <c r="S179" s="207"/>
      <c r="T179" s="207"/>
      <c r="U179" s="207"/>
      <c r="V179" s="207"/>
      <c r="W179" s="207"/>
      <c r="X179" s="207"/>
      <c r="Y179" s="207"/>
      <c r="Z179" s="207"/>
      <c r="AA179" s="207"/>
      <c r="AB179" s="207"/>
      <c r="AC179" s="207"/>
      <c r="AD179" s="207"/>
      <c r="AE179" s="207"/>
      <c r="AF179" s="207"/>
      <c r="AG179" s="207"/>
      <c r="AH179" s="207"/>
      <c r="AI179" s="207"/>
      <c r="AJ179" s="207"/>
      <c r="AK179" s="207"/>
      <c r="AL179" s="207"/>
      <c r="AM179" s="207"/>
      <c r="AN179" s="207"/>
      <c r="AO179" s="207"/>
      <c r="AP179" s="207"/>
      <c r="AQ179" s="207"/>
      <c r="AR179" s="207"/>
      <c r="AS179" s="207"/>
      <c r="AT179" s="207"/>
      <c r="AU179" s="207"/>
      <c r="AV179" s="207"/>
      <c r="AW179" s="207"/>
      <c r="AX179" s="207"/>
      <c r="AY179" s="207"/>
      <c r="AZ179" s="207"/>
      <c r="BA179" s="207"/>
      <c r="BB179" s="207"/>
      <c r="BC179" s="207"/>
      <c r="BD179" s="207"/>
      <c r="BE179" s="207"/>
      <c r="BF179" s="207"/>
      <c r="BG179" s="207"/>
      <c r="BH179" s="207"/>
      <c r="BI179" s="207"/>
      <c r="BJ179" s="207"/>
      <c r="BK179" s="207"/>
      <c r="BL179" s="207"/>
      <c r="BM179" s="211"/>
    </row>
    <row r="180" spans="1:65">
      <c r="A180" s="30"/>
      <c r="B180" s="3" t="s">
        <v>259</v>
      </c>
      <c r="C180" s="29"/>
      <c r="D180" s="209">
        <v>24</v>
      </c>
      <c r="E180" s="209">
        <v>24.15</v>
      </c>
      <c r="F180" s="209">
        <v>23.206381779015093</v>
      </c>
      <c r="G180" s="209">
        <v>19.929653970519549</v>
      </c>
      <c r="H180" s="209">
        <v>21.85</v>
      </c>
      <c r="I180" s="209">
        <v>23.25</v>
      </c>
      <c r="J180" s="209">
        <v>22.4</v>
      </c>
      <c r="K180" s="209">
        <v>22.9</v>
      </c>
      <c r="L180" s="209">
        <v>33</v>
      </c>
      <c r="M180" s="209" t="s">
        <v>625</v>
      </c>
      <c r="N180" s="209">
        <v>21.4</v>
      </c>
      <c r="O180" s="209">
        <v>23.85</v>
      </c>
      <c r="P180" s="206"/>
      <c r="Q180" s="207"/>
      <c r="R180" s="207"/>
      <c r="S180" s="207"/>
      <c r="T180" s="207"/>
      <c r="U180" s="207"/>
      <c r="V180" s="207"/>
      <c r="W180" s="207"/>
      <c r="X180" s="207"/>
      <c r="Y180" s="207"/>
      <c r="Z180" s="207"/>
      <c r="AA180" s="207"/>
      <c r="AB180" s="207"/>
      <c r="AC180" s="207"/>
      <c r="AD180" s="207"/>
      <c r="AE180" s="207"/>
      <c r="AF180" s="207"/>
      <c r="AG180" s="207"/>
      <c r="AH180" s="207"/>
      <c r="AI180" s="207"/>
      <c r="AJ180" s="207"/>
      <c r="AK180" s="207"/>
      <c r="AL180" s="207"/>
      <c r="AM180" s="207"/>
      <c r="AN180" s="207"/>
      <c r="AO180" s="207"/>
      <c r="AP180" s="207"/>
      <c r="AQ180" s="207"/>
      <c r="AR180" s="207"/>
      <c r="AS180" s="207"/>
      <c r="AT180" s="207"/>
      <c r="AU180" s="207"/>
      <c r="AV180" s="207"/>
      <c r="AW180" s="207"/>
      <c r="AX180" s="207"/>
      <c r="AY180" s="207"/>
      <c r="AZ180" s="207"/>
      <c r="BA180" s="207"/>
      <c r="BB180" s="207"/>
      <c r="BC180" s="207"/>
      <c r="BD180" s="207"/>
      <c r="BE180" s="207"/>
      <c r="BF180" s="207"/>
      <c r="BG180" s="207"/>
      <c r="BH180" s="207"/>
      <c r="BI180" s="207"/>
      <c r="BJ180" s="207"/>
      <c r="BK180" s="207"/>
      <c r="BL180" s="207"/>
      <c r="BM180" s="211"/>
    </row>
    <row r="181" spans="1:65">
      <c r="A181" s="30"/>
      <c r="B181" s="3" t="s">
        <v>260</v>
      </c>
      <c r="C181" s="29"/>
      <c r="D181" s="24">
        <v>0.29944392908634271</v>
      </c>
      <c r="E181" s="24">
        <v>0.92520268049762999</v>
      </c>
      <c r="F181" s="24">
        <v>0.89579411265996123</v>
      </c>
      <c r="G181" s="24">
        <v>3.4621492317349199E-2</v>
      </c>
      <c r="H181" s="24">
        <v>0.77136243102707558</v>
      </c>
      <c r="I181" s="24">
        <v>0.76941536246685305</v>
      </c>
      <c r="J181" s="24">
        <v>0.35449494589721192</v>
      </c>
      <c r="K181" s="24">
        <v>0.7054549359574056</v>
      </c>
      <c r="L181" s="24">
        <v>20.566153424174068</v>
      </c>
      <c r="M181" s="24" t="s">
        <v>625</v>
      </c>
      <c r="N181" s="24">
        <v>0.91360093403338172</v>
      </c>
      <c r="O181" s="24">
        <v>0.41833001326703745</v>
      </c>
      <c r="P181" s="147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A182" s="30"/>
      <c r="B182" s="3" t="s">
        <v>86</v>
      </c>
      <c r="C182" s="29"/>
      <c r="D182" s="13">
        <v>1.2485500865309633E-2</v>
      </c>
      <c r="E182" s="13">
        <v>3.8550111687401252E-2</v>
      </c>
      <c r="F182" s="13">
        <v>3.8338929378185935E-2</v>
      </c>
      <c r="G182" s="13">
        <v>1.7371683177472685E-3</v>
      </c>
      <c r="H182" s="13">
        <v>3.5302628422291794E-2</v>
      </c>
      <c r="I182" s="13">
        <v>3.3452841846384918E-2</v>
      </c>
      <c r="J182" s="13">
        <v>1.58847623254912E-2</v>
      </c>
      <c r="K182" s="13">
        <v>3.0828329320789754E-2</v>
      </c>
      <c r="L182" s="13">
        <v>0.53885118141940791</v>
      </c>
      <c r="M182" s="13" t="s">
        <v>625</v>
      </c>
      <c r="N182" s="13">
        <v>4.2959291568967793E-2</v>
      </c>
      <c r="O182" s="13">
        <v>1.7613895295454207E-2</v>
      </c>
      <c r="P182" s="147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4"/>
    </row>
    <row r="183" spans="1:65">
      <c r="A183" s="30"/>
      <c r="B183" s="3" t="s">
        <v>261</v>
      </c>
      <c r="C183" s="29"/>
      <c r="D183" s="13">
        <v>5.9592040656303302E-2</v>
      </c>
      <c r="E183" s="13">
        <v>6.0328379808948451E-2</v>
      </c>
      <c r="F183" s="13">
        <v>3.2279651871256698E-2</v>
      </c>
      <c r="G183" s="13">
        <v>-0.11949256537242281</v>
      </c>
      <c r="H183" s="13">
        <v>-3.4659370882270002E-2</v>
      </c>
      <c r="I183" s="13">
        <v>1.6148030650242173E-2</v>
      </c>
      <c r="J183" s="13">
        <v>-1.4041874608207161E-2</v>
      </c>
      <c r="K183" s="13">
        <v>1.0993656581726574E-2</v>
      </c>
      <c r="L183" s="13">
        <v>0.68621665955728584</v>
      </c>
      <c r="M183" s="13" t="s">
        <v>625</v>
      </c>
      <c r="N183" s="13">
        <v>-6.0431241224848553E-2</v>
      </c>
      <c r="O183" s="13">
        <v>4.9283292519271882E-2</v>
      </c>
      <c r="P183" s="147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4"/>
    </row>
    <row r="184" spans="1:65">
      <c r="A184" s="30"/>
      <c r="B184" s="45" t="s">
        <v>262</v>
      </c>
      <c r="C184" s="46"/>
      <c r="D184" s="44">
        <v>0.64</v>
      </c>
      <c r="E184" s="44">
        <v>0.65</v>
      </c>
      <c r="F184" s="44">
        <v>0.15</v>
      </c>
      <c r="G184" s="44">
        <v>2.61</v>
      </c>
      <c r="H184" s="44">
        <v>1.07</v>
      </c>
      <c r="I184" s="44">
        <v>0.15</v>
      </c>
      <c r="J184" s="44">
        <v>0.69</v>
      </c>
      <c r="K184" s="44">
        <v>0.24</v>
      </c>
      <c r="L184" s="44">
        <v>12</v>
      </c>
      <c r="M184" s="44">
        <v>1.46</v>
      </c>
      <c r="N184" s="44">
        <v>1.53</v>
      </c>
      <c r="O184" s="44">
        <v>0.45</v>
      </c>
      <c r="P184" s="147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4"/>
    </row>
    <row r="185" spans="1:65">
      <c r="B185" s="31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BM185" s="54"/>
    </row>
    <row r="186" spans="1:65" ht="15">
      <c r="B186" s="8" t="s">
        <v>454</v>
      </c>
      <c r="BM186" s="28" t="s">
        <v>66</v>
      </c>
    </row>
    <row r="187" spans="1:65" ht="15">
      <c r="A187" s="25" t="s">
        <v>25</v>
      </c>
      <c r="B187" s="18" t="s">
        <v>111</v>
      </c>
      <c r="C187" s="15" t="s">
        <v>112</v>
      </c>
      <c r="D187" s="16" t="s">
        <v>223</v>
      </c>
      <c r="E187" s="17" t="s">
        <v>223</v>
      </c>
      <c r="F187" s="17" t="s">
        <v>223</v>
      </c>
      <c r="G187" s="17" t="s">
        <v>223</v>
      </c>
      <c r="H187" s="17" t="s">
        <v>223</v>
      </c>
      <c r="I187" s="17" t="s">
        <v>223</v>
      </c>
      <c r="J187" s="17" t="s">
        <v>223</v>
      </c>
      <c r="K187" s="17" t="s">
        <v>223</v>
      </c>
      <c r="L187" s="17" t="s">
        <v>223</v>
      </c>
      <c r="M187" s="17" t="s">
        <v>223</v>
      </c>
      <c r="N187" s="17" t="s">
        <v>223</v>
      </c>
      <c r="O187" s="17" t="s">
        <v>223</v>
      </c>
      <c r="P187" s="17" t="s">
        <v>223</v>
      </c>
      <c r="Q187" s="147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224</v>
      </c>
      <c r="C188" s="9" t="s">
        <v>224</v>
      </c>
      <c r="D188" s="145" t="s">
        <v>226</v>
      </c>
      <c r="E188" s="146" t="s">
        <v>227</v>
      </c>
      <c r="F188" s="146" t="s">
        <v>228</v>
      </c>
      <c r="G188" s="146" t="s">
        <v>230</v>
      </c>
      <c r="H188" s="146" t="s">
        <v>231</v>
      </c>
      <c r="I188" s="146" t="s">
        <v>235</v>
      </c>
      <c r="J188" s="146" t="s">
        <v>236</v>
      </c>
      <c r="K188" s="146" t="s">
        <v>237</v>
      </c>
      <c r="L188" s="146" t="s">
        <v>264</v>
      </c>
      <c r="M188" s="146" t="s">
        <v>238</v>
      </c>
      <c r="N188" s="146" t="s">
        <v>243</v>
      </c>
      <c r="O188" s="146" t="s">
        <v>244</v>
      </c>
      <c r="P188" s="146" t="s">
        <v>245</v>
      </c>
      <c r="Q188" s="147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270</v>
      </c>
      <c r="E189" s="11" t="s">
        <v>102</v>
      </c>
      <c r="F189" s="11" t="s">
        <v>103</v>
      </c>
      <c r="G189" s="11" t="s">
        <v>270</v>
      </c>
      <c r="H189" s="11" t="s">
        <v>103</v>
      </c>
      <c r="I189" s="11" t="s">
        <v>103</v>
      </c>
      <c r="J189" s="11" t="s">
        <v>102</v>
      </c>
      <c r="K189" s="11" t="s">
        <v>103</v>
      </c>
      <c r="L189" s="11" t="s">
        <v>103</v>
      </c>
      <c r="M189" s="11" t="s">
        <v>102</v>
      </c>
      <c r="N189" s="11" t="s">
        <v>102</v>
      </c>
      <c r="O189" s="11" t="s">
        <v>102</v>
      </c>
      <c r="P189" s="11" t="s">
        <v>102</v>
      </c>
      <c r="Q189" s="147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0</v>
      </c>
    </row>
    <row r="190" spans="1:65">
      <c r="A190" s="30"/>
      <c r="B190" s="19"/>
      <c r="C190" s="9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147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</v>
      </c>
    </row>
    <row r="191" spans="1:65">
      <c r="A191" s="30"/>
      <c r="B191" s="18">
        <v>1</v>
      </c>
      <c r="C191" s="14">
        <v>1</v>
      </c>
      <c r="D191" s="213">
        <v>74</v>
      </c>
      <c r="E191" s="213">
        <v>71</v>
      </c>
      <c r="F191" s="213">
        <v>65.603333333333325</v>
      </c>
      <c r="G191" s="213">
        <v>68.599999999999994</v>
      </c>
      <c r="H191" s="215">
        <v>70.000000000000014</v>
      </c>
      <c r="I191" s="215">
        <v>80</v>
      </c>
      <c r="J191" s="213">
        <v>71.900000000000006</v>
      </c>
      <c r="K191" s="215">
        <v>100</v>
      </c>
      <c r="L191" s="215">
        <v>50</v>
      </c>
      <c r="M191" s="213">
        <v>74</v>
      </c>
      <c r="N191" s="215">
        <v>83.96316384668836</v>
      </c>
      <c r="O191" s="215">
        <v>54</v>
      </c>
      <c r="P191" s="213">
        <v>73.5</v>
      </c>
      <c r="Q191" s="216"/>
      <c r="R191" s="217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1</v>
      </c>
    </row>
    <row r="192" spans="1:65">
      <c r="A192" s="30"/>
      <c r="B192" s="19">
        <v>1</v>
      </c>
      <c r="C192" s="9">
        <v>2</v>
      </c>
      <c r="D192" s="219">
        <v>73</v>
      </c>
      <c r="E192" s="219">
        <v>70</v>
      </c>
      <c r="F192" s="219">
        <v>64.993333333333325</v>
      </c>
      <c r="G192" s="221">
        <v>78.8</v>
      </c>
      <c r="H192" s="220">
        <v>70.000000000000014</v>
      </c>
      <c r="I192" s="220">
        <v>70.000000000000014</v>
      </c>
      <c r="J192" s="219">
        <v>72.7</v>
      </c>
      <c r="K192" s="220">
        <v>89.999999999999986</v>
      </c>
      <c r="L192" s="220">
        <v>80</v>
      </c>
      <c r="M192" s="219">
        <v>76</v>
      </c>
      <c r="N192" s="220">
        <v>89.946094028729092</v>
      </c>
      <c r="O192" s="220">
        <v>56</v>
      </c>
      <c r="P192" s="219">
        <v>73.400000000000006</v>
      </c>
      <c r="Q192" s="216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18" t="e">
        <v>#N/A</v>
      </c>
    </row>
    <row r="193" spans="1:65">
      <c r="A193" s="30"/>
      <c r="B193" s="19">
        <v>1</v>
      </c>
      <c r="C193" s="9">
        <v>3</v>
      </c>
      <c r="D193" s="219">
        <v>75</v>
      </c>
      <c r="E193" s="219">
        <v>68</v>
      </c>
      <c r="F193" s="219">
        <v>63.64333333333331</v>
      </c>
      <c r="G193" s="219">
        <v>68.599999999999994</v>
      </c>
      <c r="H193" s="220">
        <v>70.000000000000014</v>
      </c>
      <c r="I193" s="220">
        <v>70.000000000000014</v>
      </c>
      <c r="J193" s="219">
        <v>73.8</v>
      </c>
      <c r="K193" s="220">
        <v>89.999999999999986</v>
      </c>
      <c r="L193" s="220">
        <v>89.999999999999986</v>
      </c>
      <c r="M193" s="219">
        <v>74</v>
      </c>
      <c r="N193" s="220">
        <v>88.028761630555593</v>
      </c>
      <c r="O193" s="220">
        <v>52</v>
      </c>
      <c r="P193" s="219">
        <v>72.5</v>
      </c>
      <c r="Q193" s="216"/>
      <c r="R193" s="217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18">
        <v>16</v>
      </c>
    </row>
    <row r="194" spans="1:65">
      <c r="A194" s="30"/>
      <c r="B194" s="19">
        <v>1</v>
      </c>
      <c r="C194" s="9">
        <v>4</v>
      </c>
      <c r="D194" s="219">
        <v>71</v>
      </c>
      <c r="E194" s="219">
        <v>70</v>
      </c>
      <c r="F194" s="219">
        <v>64.61333333333333</v>
      </c>
      <c r="G194" s="219">
        <v>67.8</v>
      </c>
      <c r="H194" s="220">
        <v>70.000000000000014</v>
      </c>
      <c r="I194" s="220">
        <v>70.000000000000014</v>
      </c>
      <c r="J194" s="219">
        <v>72.2</v>
      </c>
      <c r="K194" s="220">
        <v>80</v>
      </c>
      <c r="L194" s="220">
        <v>80</v>
      </c>
      <c r="M194" s="219">
        <v>74</v>
      </c>
      <c r="N194" s="220">
        <v>80.827839606625091</v>
      </c>
      <c r="O194" s="220">
        <v>55</v>
      </c>
      <c r="P194" s="219">
        <v>72.2</v>
      </c>
      <c r="Q194" s="216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J194" s="217"/>
      <c r="BK194" s="217"/>
      <c r="BL194" s="217"/>
      <c r="BM194" s="218">
        <v>70.874761904761911</v>
      </c>
    </row>
    <row r="195" spans="1:65">
      <c r="A195" s="30"/>
      <c r="B195" s="19">
        <v>1</v>
      </c>
      <c r="C195" s="9">
        <v>5</v>
      </c>
      <c r="D195" s="219">
        <v>75</v>
      </c>
      <c r="E195" s="219">
        <v>70</v>
      </c>
      <c r="F195" s="219">
        <v>64.413333333333327</v>
      </c>
      <c r="G195" s="219">
        <v>66.5</v>
      </c>
      <c r="H195" s="220">
        <v>70.000000000000014</v>
      </c>
      <c r="I195" s="220">
        <v>80</v>
      </c>
      <c r="J195" s="219">
        <v>71.5</v>
      </c>
      <c r="K195" s="220">
        <v>80</v>
      </c>
      <c r="L195" s="220">
        <v>80</v>
      </c>
      <c r="M195" s="219">
        <v>73</v>
      </c>
      <c r="N195" s="220">
        <v>86.350362687136013</v>
      </c>
      <c r="O195" s="220">
        <v>46</v>
      </c>
      <c r="P195" s="219">
        <v>72.900000000000006</v>
      </c>
      <c r="Q195" s="216"/>
      <c r="R195" s="217"/>
      <c r="S195" s="217"/>
      <c r="T195" s="217"/>
      <c r="U195" s="217"/>
      <c r="V195" s="217"/>
      <c r="W195" s="217"/>
      <c r="X195" s="217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17"/>
      <c r="AT195" s="217"/>
      <c r="AU195" s="217"/>
      <c r="AV195" s="217"/>
      <c r="AW195" s="217"/>
      <c r="AX195" s="217"/>
      <c r="AY195" s="217"/>
      <c r="AZ195" s="217"/>
      <c r="BA195" s="217"/>
      <c r="BB195" s="217"/>
      <c r="BC195" s="217"/>
      <c r="BD195" s="217"/>
      <c r="BE195" s="217"/>
      <c r="BF195" s="217"/>
      <c r="BG195" s="217"/>
      <c r="BH195" s="217"/>
      <c r="BI195" s="217"/>
      <c r="BJ195" s="217"/>
      <c r="BK195" s="217"/>
      <c r="BL195" s="217"/>
      <c r="BM195" s="218">
        <v>21</v>
      </c>
    </row>
    <row r="196" spans="1:65">
      <c r="A196" s="30"/>
      <c r="B196" s="19">
        <v>1</v>
      </c>
      <c r="C196" s="9">
        <v>6</v>
      </c>
      <c r="D196" s="219">
        <v>71</v>
      </c>
      <c r="E196" s="219">
        <v>74</v>
      </c>
      <c r="F196" s="219">
        <v>65.833333333333329</v>
      </c>
      <c r="G196" s="219">
        <v>72.2</v>
      </c>
      <c r="H196" s="220">
        <v>70.000000000000014</v>
      </c>
      <c r="I196" s="220">
        <v>80</v>
      </c>
      <c r="J196" s="219">
        <v>70.099999999999994</v>
      </c>
      <c r="K196" s="220">
        <v>89.999999999999986</v>
      </c>
      <c r="L196" s="220">
        <v>100</v>
      </c>
      <c r="M196" s="219">
        <v>73</v>
      </c>
      <c r="N196" s="220">
        <v>82.825577967112366</v>
      </c>
      <c r="O196" s="220">
        <v>51</v>
      </c>
      <c r="P196" s="219">
        <v>72.5</v>
      </c>
      <c r="Q196" s="216"/>
      <c r="R196" s="217"/>
      <c r="S196" s="217"/>
      <c r="T196" s="217"/>
      <c r="U196" s="217"/>
      <c r="V196" s="217"/>
      <c r="W196" s="217"/>
      <c r="X196" s="217"/>
      <c r="Y196" s="217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  <c r="AL196" s="217"/>
      <c r="AM196" s="217"/>
      <c r="AN196" s="217"/>
      <c r="AO196" s="217"/>
      <c r="AP196" s="217"/>
      <c r="AQ196" s="217"/>
      <c r="AR196" s="217"/>
      <c r="AS196" s="217"/>
      <c r="AT196" s="217"/>
      <c r="AU196" s="217"/>
      <c r="AV196" s="217"/>
      <c r="AW196" s="217"/>
      <c r="AX196" s="217"/>
      <c r="AY196" s="217"/>
      <c r="AZ196" s="217"/>
      <c r="BA196" s="217"/>
      <c r="BB196" s="217"/>
      <c r="BC196" s="217"/>
      <c r="BD196" s="217"/>
      <c r="BE196" s="217"/>
      <c r="BF196" s="217"/>
      <c r="BG196" s="217"/>
      <c r="BH196" s="217"/>
      <c r="BI196" s="217"/>
      <c r="BJ196" s="217"/>
      <c r="BK196" s="217"/>
      <c r="BL196" s="217"/>
      <c r="BM196" s="222"/>
    </row>
    <row r="197" spans="1:65">
      <c r="A197" s="30"/>
      <c r="B197" s="20" t="s">
        <v>258</v>
      </c>
      <c r="C197" s="12"/>
      <c r="D197" s="223">
        <v>73.166666666666671</v>
      </c>
      <c r="E197" s="223">
        <v>70.5</v>
      </c>
      <c r="F197" s="223">
        <v>64.849999999999994</v>
      </c>
      <c r="G197" s="223">
        <v>70.416666666666657</v>
      </c>
      <c r="H197" s="223">
        <v>70.000000000000014</v>
      </c>
      <c r="I197" s="223">
        <v>75</v>
      </c>
      <c r="J197" s="223">
        <v>72.033333333333346</v>
      </c>
      <c r="K197" s="223">
        <v>88.333333333333329</v>
      </c>
      <c r="L197" s="223">
        <v>80</v>
      </c>
      <c r="M197" s="223">
        <v>74</v>
      </c>
      <c r="N197" s="223">
        <v>85.323633294474419</v>
      </c>
      <c r="O197" s="223">
        <v>52.333333333333336</v>
      </c>
      <c r="P197" s="223">
        <v>72.833333333333329</v>
      </c>
      <c r="Q197" s="216"/>
      <c r="R197" s="217"/>
      <c r="S197" s="217"/>
      <c r="T197" s="217"/>
      <c r="U197" s="217"/>
      <c r="V197" s="217"/>
      <c r="W197" s="217"/>
      <c r="X197" s="217"/>
      <c r="Y197" s="217"/>
      <c r="Z197" s="217"/>
      <c r="AA197" s="217"/>
      <c r="AB197" s="217"/>
      <c r="AC197" s="217"/>
      <c r="AD197" s="217"/>
      <c r="AE197" s="217"/>
      <c r="AF197" s="217"/>
      <c r="AG197" s="217"/>
      <c r="AH197" s="217"/>
      <c r="AI197" s="217"/>
      <c r="AJ197" s="217"/>
      <c r="AK197" s="217"/>
      <c r="AL197" s="217"/>
      <c r="AM197" s="217"/>
      <c r="AN197" s="217"/>
      <c r="AO197" s="217"/>
      <c r="AP197" s="217"/>
      <c r="AQ197" s="217"/>
      <c r="AR197" s="217"/>
      <c r="AS197" s="217"/>
      <c r="AT197" s="217"/>
      <c r="AU197" s="217"/>
      <c r="AV197" s="217"/>
      <c r="AW197" s="217"/>
      <c r="AX197" s="217"/>
      <c r="AY197" s="217"/>
      <c r="AZ197" s="217"/>
      <c r="BA197" s="217"/>
      <c r="BB197" s="217"/>
      <c r="BC197" s="217"/>
      <c r="BD197" s="217"/>
      <c r="BE197" s="217"/>
      <c r="BF197" s="217"/>
      <c r="BG197" s="217"/>
      <c r="BH197" s="217"/>
      <c r="BI197" s="217"/>
      <c r="BJ197" s="217"/>
      <c r="BK197" s="217"/>
      <c r="BL197" s="217"/>
      <c r="BM197" s="222"/>
    </row>
    <row r="198" spans="1:65">
      <c r="A198" s="30"/>
      <c r="B198" s="3" t="s">
        <v>259</v>
      </c>
      <c r="C198" s="29"/>
      <c r="D198" s="219">
        <v>73.5</v>
      </c>
      <c r="E198" s="219">
        <v>70</v>
      </c>
      <c r="F198" s="219">
        <v>64.803333333333327</v>
      </c>
      <c r="G198" s="219">
        <v>68.599999999999994</v>
      </c>
      <c r="H198" s="219">
        <v>70.000000000000014</v>
      </c>
      <c r="I198" s="219">
        <v>75</v>
      </c>
      <c r="J198" s="219">
        <v>72.050000000000011</v>
      </c>
      <c r="K198" s="219">
        <v>89.999999999999986</v>
      </c>
      <c r="L198" s="219">
        <v>80</v>
      </c>
      <c r="M198" s="219">
        <v>74</v>
      </c>
      <c r="N198" s="219">
        <v>85.156763266912179</v>
      </c>
      <c r="O198" s="219">
        <v>53</v>
      </c>
      <c r="P198" s="219">
        <v>72.7</v>
      </c>
      <c r="Q198" s="216"/>
      <c r="R198" s="217"/>
      <c r="S198" s="217"/>
      <c r="T198" s="217"/>
      <c r="U198" s="217"/>
      <c r="V198" s="217"/>
      <c r="W198" s="217"/>
      <c r="X198" s="217"/>
      <c r="Y198" s="217"/>
      <c r="Z198" s="217"/>
      <c r="AA198" s="217"/>
      <c r="AB198" s="217"/>
      <c r="AC198" s="217"/>
      <c r="AD198" s="217"/>
      <c r="AE198" s="217"/>
      <c r="AF198" s="217"/>
      <c r="AG198" s="217"/>
      <c r="AH198" s="217"/>
      <c r="AI198" s="217"/>
      <c r="AJ198" s="217"/>
      <c r="AK198" s="217"/>
      <c r="AL198" s="217"/>
      <c r="AM198" s="217"/>
      <c r="AN198" s="217"/>
      <c r="AO198" s="217"/>
      <c r="AP198" s="217"/>
      <c r="AQ198" s="217"/>
      <c r="AR198" s="217"/>
      <c r="AS198" s="217"/>
      <c r="AT198" s="217"/>
      <c r="AU198" s="217"/>
      <c r="AV198" s="217"/>
      <c r="AW198" s="217"/>
      <c r="AX198" s="217"/>
      <c r="AY198" s="217"/>
      <c r="AZ198" s="217"/>
      <c r="BA198" s="217"/>
      <c r="BB198" s="217"/>
      <c r="BC198" s="217"/>
      <c r="BD198" s="217"/>
      <c r="BE198" s="217"/>
      <c r="BF198" s="217"/>
      <c r="BG198" s="217"/>
      <c r="BH198" s="217"/>
      <c r="BI198" s="217"/>
      <c r="BJ198" s="217"/>
      <c r="BK198" s="217"/>
      <c r="BL198" s="217"/>
      <c r="BM198" s="222"/>
    </row>
    <row r="199" spans="1:65">
      <c r="A199" s="30"/>
      <c r="B199" s="3" t="s">
        <v>260</v>
      </c>
      <c r="C199" s="29"/>
      <c r="D199" s="209">
        <v>1.8348478592697179</v>
      </c>
      <c r="E199" s="209">
        <v>1.9748417658131499</v>
      </c>
      <c r="F199" s="209">
        <v>0.80718440685302806</v>
      </c>
      <c r="G199" s="209">
        <v>4.5221307662059784</v>
      </c>
      <c r="H199" s="209">
        <v>0</v>
      </c>
      <c r="I199" s="209">
        <v>5.4772255750516532</v>
      </c>
      <c r="J199" s="209">
        <v>1.2355835328567104</v>
      </c>
      <c r="K199" s="209">
        <v>7.5277265270908087</v>
      </c>
      <c r="L199" s="209">
        <v>16.733200530681511</v>
      </c>
      <c r="M199" s="209">
        <v>1.0954451150103321</v>
      </c>
      <c r="N199" s="209">
        <v>3.4071206089828374</v>
      </c>
      <c r="O199" s="209">
        <v>3.6147844564602556</v>
      </c>
      <c r="P199" s="209">
        <v>0.52788887719544475</v>
      </c>
      <c r="Q199" s="206"/>
      <c r="R199" s="207"/>
      <c r="S199" s="207"/>
      <c r="T199" s="207"/>
      <c r="U199" s="207"/>
      <c r="V199" s="207"/>
      <c r="W199" s="207"/>
      <c r="X199" s="207"/>
      <c r="Y199" s="207"/>
      <c r="Z199" s="207"/>
      <c r="AA199" s="207"/>
      <c r="AB199" s="207"/>
      <c r="AC199" s="207"/>
      <c r="AD199" s="207"/>
      <c r="AE199" s="207"/>
      <c r="AF199" s="207"/>
      <c r="AG199" s="207"/>
      <c r="AH199" s="207"/>
      <c r="AI199" s="207"/>
      <c r="AJ199" s="207"/>
      <c r="AK199" s="207"/>
      <c r="AL199" s="207"/>
      <c r="AM199" s="207"/>
      <c r="AN199" s="207"/>
      <c r="AO199" s="207"/>
      <c r="AP199" s="207"/>
      <c r="AQ199" s="207"/>
      <c r="AR199" s="207"/>
      <c r="AS199" s="207"/>
      <c r="AT199" s="207"/>
      <c r="AU199" s="207"/>
      <c r="AV199" s="207"/>
      <c r="AW199" s="207"/>
      <c r="AX199" s="207"/>
      <c r="AY199" s="207"/>
      <c r="AZ199" s="207"/>
      <c r="BA199" s="207"/>
      <c r="BB199" s="207"/>
      <c r="BC199" s="207"/>
      <c r="BD199" s="207"/>
      <c r="BE199" s="207"/>
      <c r="BF199" s="207"/>
      <c r="BG199" s="207"/>
      <c r="BH199" s="207"/>
      <c r="BI199" s="207"/>
      <c r="BJ199" s="207"/>
      <c r="BK199" s="207"/>
      <c r="BL199" s="207"/>
      <c r="BM199" s="211"/>
    </row>
    <row r="200" spans="1:65">
      <c r="A200" s="30"/>
      <c r="B200" s="3" t="s">
        <v>86</v>
      </c>
      <c r="C200" s="29"/>
      <c r="D200" s="13">
        <v>2.5077647279312772E-2</v>
      </c>
      <c r="E200" s="13">
        <v>2.8011939940612053E-2</v>
      </c>
      <c r="F200" s="13">
        <v>1.2446945363963425E-2</v>
      </c>
      <c r="G200" s="13">
        <v>6.4219608514167748E-2</v>
      </c>
      <c r="H200" s="13">
        <v>0</v>
      </c>
      <c r="I200" s="13">
        <v>7.3029674334022049E-2</v>
      </c>
      <c r="J200" s="13">
        <v>1.7152941224294914E-2</v>
      </c>
      <c r="K200" s="13">
        <v>8.5219545589707277E-2</v>
      </c>
      <c r="L200" s="13">
        <v>0.20916500663351889</v>
      </c>
      <c r="M200" s="13">
        <v>1.4803312365004489E-2</v>
      </c>
      <c r="N200" s="13">
        <v>3.9931733769751267E-2</v>
      </c>
      <c r="O200" s="13">
        <v>6.907231445465456E-2</v>
      </c>
      <c r="P200" s="13">
        <v>7.2479022040564502E-3</v>
      </c>
      <c r="Q200" s="147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A201" s="30"/>
      <c r="B201" s="3" t="s">
        <v>261</v>
      </c>
      <c r="C201" s="29"/>
      <c r="D201" s="13">
        <v>3.2337389224453617E-2</v>
      </c>
      <c r="E201" s="13">
        <v>-5.2876636857771553E-3</v>
      </c>
      <c r="F201" s="13">
        <v>-8.5005744539328409E-2</v>
      </c>
      <c r="G201" s="13">
        <v>-6.4634465892219328E-3</v>
      </c>
      <c r="H201" s="13">
        <v>-1.2342361106445154E-2</v>
      </c>
      <c r="I201" s="13">
        <v>5.8204613100237168E-2</v>
      </c>
      <c r="J201" s="13">
        <v>1.6346741737605752E-2</v>
      </c>
      <c r="K201" s="13">
        <v>0.24632987765139025</v>
      </c>
      <c r="L201" s="13">
        <v>0.1287515873069196</v>
      </c>
      <c r="M201" s="13">
        <v>4.4095218258900504E-2</v>
      </c>
      <c r="N201" s="13">
        <v>0.20386483144914402</v>
      </c>
      <c r="O201" s="13">
        <v>-0.26160833663672345</v>
      </c>
      <c r="P201" s="13">
        <v>2.7634257610674506E-2</v>
      </c>
      <c r="Q201" s="147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4"/>
    </row>
    <row r="202" spans="1:65">
      <c r="A202" s="30"/>
      <c r="B202" s="45" t="s">
        <v>262</v>
      </c>
      <c r="C202" s="46"/>
      <c r="D202" s="44">
        <v>0.47</v>
      </c>
      <c r="E202" s="44">
        <v>0.64</v>
      </c>
      <c r="F202" s="44">
        <v>3</v>
      </c>
      <c r="G202" s="44">
        <v>0.67</v>
      </c>
      <c r="H202" s="44" t="s">
        <v>263</v>
      </c>
      <c r="I202" s="44" t="s">
        <v>263</v>
      </c>
      <c r="J202" s="44">
        <v>0</v>
      </c>
      <c r="K202" s="44" t="s">
        <v>263</v>
      </c>
      <c r="L202" s="44" t="s">
        <v>263</v>
      </c>
      <c r="M202" s="44">
        <v>0.82</v>
      </c>
      <c r="N202" s="44">
        <v>5.54</v>
      </c>
      <c r="O202" s="44">
        <v>8.2200000000000006</v>
      </c>
      <c r="P202" s="44">
        <v>0.33</v>
      </c>
      <c r="Q202" s="147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4"/>
    </row>
    <row r="203" spans="1:65">
      <c r="B203" s="31" t="s">
        <v>277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BM203" s="54"/>
    </row>
    <row r="204" spans="1:65">
      <c r="BM204" s="54"/>
    </row>
    <row r="205" spans="1:65" ht="15">
      <c r="B205" s="8" t="s">
        <v>455</v>
      </c>
      <c r="BM205" s="28" t="s">
        <v>66</v>
      </c>
    </row>
    <row r="206" spans="1:65" ht="15">
      <c r="A206" s="25" t="s">
        <v>51</v>
      </c>
      <c r="B206" s="18" t="s">
        <v>111</v>
      </c>
      <c r="C206" s="15" t="s">
        <v>112</v>
      </c>
      <c r="D206" s="16" t="s">
        <v>223</v>
      </c>
      <c r="E206" s="17" t="s">
        <v>223</v>
      </c>
      <c r="F206" s="17" t="s">
        <v>223</v>
      </c>
      <c r="G206" s="17" t="s">
        <v>223</v>
      </c>
      <c r="H206" s="17" t="s">
        <v>223</v>
      </c>
      <c r="I206" s="17" t="s">
        <v>223</v>
      </c>
      <c r="J206" s="17" t="s">
        <v>223</v>
      </c>
      <c r="K206" s="17" t="s">
        <v>223</v>
      </c>
      <c r="L206" s="17" t="s">
        <v>223</v>
      </c>
      <c r="M206" s="17" t="s">
        <v>223</v>
      </c>
      <c r="N206" s="17" t="s">
        <v>223</v>
      </c>
      <c r="O206" s="17" t="s">
        <v>223</v>
      </c>
      <c r="P206" s="17" t="s">
        <v>223</v>
      </c>
      <c r="Q206" s="17" t="s">
        <v>223</v>
      </c>
      <c r="R206" s="17" t="s">
        <v>223</v>
      </c>
      <c r="S206" s="17" t="s">
        <v>223</v>
      </c>
      <c r="T206" s="147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224</v>
      </c>
      <c r="C207" s="9" t="s">
        <v>224</v>
      </c>
      <c r="D207" s="145" t="s">
        <v>226</v>
      </c>
      <c r="E207" s="146" t="s">
        <v>227</v>
      </c>
      <c r="F207" s="146" t="s">
        <v>228</v>
      </c>
      <c r="G207" s="146" t="s">
        <v>230</v>
      </c>
      <c r="H207" s="146" t="s">
        <v>231</v>
      </c>
      <c r="I207" s="146" t="s">
        <v>232</v>
      </c>
      <c r="J207" s="146" t="s">
        <v>234</v>
      </c>
      <c r="K207" s="146" t="s">
        <v>235</v>
      </c>
      <c r="L207" s="146" t="s">
        <v>237</v>
      </c>
      <c r="M207" s="146" t="s">
        <v>264</v>
      </c>
      <c r="N207" s="146" t="s">
        <v>238</v>
      </c>
      <c r="O207" s="146" t="s">
        <v>239</v>
      </c>
      <c r="P207" s="146" t="s">
        <v>241</v>
      </c>
      <c r="Q207" s="146" t="s">
        <v>243</v>
      </c>
      <c r="R207" s="146" t="s">
        <v>244</v>
      </c>
      <c r="S207" s="146" t="s">
        <v>245</v>
      </c>
      <c r="T207" s="147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270</v>
      </c>
      <c r="E208" s="11" t="s">
        <v>102</v>
      </c>
      <c r="F208" s="11" t="s">
        <v>103</v>
      </c>
      <c r="G208" s="11" t="s">
        <v>270</v>
      </c>
      <c r="H208" s="11" t="s">
        <v>103</v>
      </c>
      <c r="I208" s="11" t="s">
        <v>103</v>
      </c>
      <c r="J208" s="11" t="s">
        <v>99</v>
      </c>
      <c r="K208" s="11" t="s">
        <v>103</v>
      </c>
      <c r="L208" s="11" t="s">
        <v>103</v>
      </c>
      <c r="M208" s="11" t="s">
        <v>103</v>
      </c>
      <c r="N208" s="11" t="s">
        <v>103</v>
      </c>
      <c r="O208" s="11" t="s">
        <v>103</v>
      </c>
      <c r="P208" s="11" t="s">
        <v>100</v>
      </c>
      <c r="Q208" s="11" t="s">
        <v>103</v>
      </c>
      <c r="R208" s="11" t="s">
        <v>102</v>
      </c>
      <c r="S208" s="11" t="s">
        <v>103</v>
      </c>
      <c r="T208" s="147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0</v>
      </c>
    </row>
    <row r="209" spans="1:65">
      <c r="A209" s="30"/>
      <c r="B209" s="19"/>
      <c r="C209" s="9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147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0</v>
      </c>
    </row>
    <row r="210" spans="1:65">
      <c r="A210" s="30"/>
      <c r="B210" s="18">
        <v>1</v>
      </c>
      <c r="C210" s="14">
        <v>1</v>
      </c>
      <c r="D210" s="215">
        <v>80</v>
      </c>
      <c r="E210" s="213">
        <v>80</v>
      </c>
      <c r="F210" s="213">
        <v>57.843333333333298</v>
      </c>
      <c r="G210" s="215">
        <v>100</v>
      </c>
      <c r="H210" s="215">
        <v>100</v>
      </c>
      <c r="I210" s="215" t="s">
        <v>278</v>
      </c>
      <c r="J210" s="213">
        <v>80</v>
      </c>
      <c r="K210" s="214">
        <v>140</v>
      </c>
      <c r="L210" s="215">
        <v>210</v>
      </c>
      <c r="M210" s="213">
        <v>70</v>
      </c>
      <c r="N210" s="213">
        <v>90</v>
      </c>
      <c r="O210" s="213">
        <v>101</v>
      </c>
      <c r="P210" s="214">
        <v>99.312259391582273</v>
      </c>
      <c r="Q210" s="213">
        <v>81.998983859164611</v>
      </c>
      <c r="R210" s="213">
        <v>72</v>
      </c>
      <c r="S210" s="213">
        <v>87</v>
      </c>
      <c r="T210" s="216"/>
      <c r="U210" s="217"/>
      <c r="V210" s="217"/>
      <c r="W210" s="217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1</v>
      </c>
    </row>
    <row r="211" spans="1:65">
      <c r="A211" s="30"/>
      <c r="B211" s="19">
        <v>1</v>
      </c>
      <c r="C211" s="9">
        <v>2</v>
      </c>
      <c r="D211" s="220">
        <v>80</v>
      </c>
      <c r="E211" s="219">
        <v>76</v>
      </c>
      <c r="F211" s="219">
        <v>58.873333333333299</v>
      </c>
      <c r="G211" s="220">
        <v>100</v>
      </c>
      <c r="H211" s="220">
        <v>100</v>
      </c>
      <c r="I211" s="220" t="s">
        <v>278</v>
      </c>
      <c r="J211" s="219">
        <v>76</v>
      </c>
      <c r="K211" s="221">
        <v>140</v>
      </c>
      <c r="L211" s="220">
        <v>210</v>
      </c>
      <c r="M211" s="219">
        <v>70</v>
      </c>
      <c r="N211" s="219">
        <v>88</v>
      </c>
      <c r="O211" s="219">
        <v>94</v>
      </c>
      <c r="P211" s="219">
        <v>93.065355167285162</v>
      </c>
      <c r="Q211" s="219">
        <v>84.846615261681507</v>
      </c>
      <c r="R211" s="219">
        <v>95</v>
      </c>
      <c r="S211" s="219">
        <v>87</v>
      </c>
      <c r="T211" s="216"/>
      <c r="U211" s="217"/>
      <c r="V211" s="217"/>
      <c r="W211" s="217"/>
      <c r="X211" s="217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18" t="e">
        <v>#N/A</v>
      </c>
    </row>
    <row r="212" spans="1:65">
      <c r="A212" s="30"/>
      <c r="B212" s="19">
        <v>1</v>
      </c>
      <c r="C212" s="9">
        <v>3</v>
      </c>
      <c r="D212" s="220">
        <v>80</v>
      </c>
      <c r="E212" s="219">
        <v>77</v>
      </c>
      <c r="F212" s="219">
        <v>58.033333333333339</v>
      </c>
      <c r="G212" s="220">
        <v>110</v>
      </c>
      <c r="H212" s="220">
        <v>100</v>
      </c>
      <c r="I212" s="220" t="s">
        <v>278</v>
      </c>
      <c r="J212" s="219">
        <v>75</v>
      </c>
      <c r="K212" s="219">
        <v>70</v>
      </c>
      <c r="L212" s="220">
        <v>960</v>
      </c>
      <c r="M212" s="219">
        <v>70</v>
      </c>
      <c r="N212" s="219">
        <v>89</v>
      </c>
      <c r="O212" s="219">
        <v>97</v>
      </c>
      <c r="P212" s="219">
        <v>93.978445372226332</v>
      </c>
      <c r="Q212" s="219">
        <v>83.206699718505703</v>
      </c>
      <c r="R212" s="219">
        <v>77</v>
      </c>
      <c r="S212" s="219">
        <v>86</v>
      </c>
      <c r="T212" s="216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18">
        <v>16</v>
      </c>
    </row>
    <row r="213" spans="1:65">
      <c r="A213" s="30"/>
      <c r="B213" s="19">
        <v>1</v>
      </c>
      <c r="C213" s="9">
        <v>4</v>
      </c>
      <c r="D213" s="220">
        <v>80</v>
      </c>
      <c r="E213" s="219">
        <v>75</v>
      </c>
      <c r="F213" s="219">
        <v>55.973333333333336</v>
      </c>
      <c r="G213" s="220">
        <v>130</v>
      </c>
      <c r="H213" s="220">
        <v>100</v>
      </c>
      <c r="I213" s="220" t="s">
        <v>278</v>
      </c>
      <c r="J213" s="219">
        <v>68</v>
      </c>
      <c r="K213" s="221">
        <v>140</v>
      </c>
      <c r="L213" s="220">
        <v>210</v>
      </c>
      <c r="M213" s="219">
        <v>70</v>
      </c>
      <c r="N213" s="219">
        <v>90</v>
      </c>
      <c r="O213" s="219">
        <v>106</v>
      </c>
      <c r="P213" s="219">
        <v>94.266258812216392</v>
      </c>
      <c r="Q213" s="219">
        <v>79.009183908127326</v>
      </c>
      <c r="R213" s="219">
        <v>90</v>
      </c>
      <c r="S213" s="219">
        <v>84</v>
      </c>
      <c r="T213" s="216"/>
      <c r="U213" s="217"/>
      <c r="V213" s="217"/>
      <c r="W213" s="217"/>
      <c r="X213" s="217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18">
        <v>79.94283653502913</v>
      </c>
    </row>
    <row r="214" spans="1:65">
      <c r="A214" s="30"/>
      <c r="B214" s="19">
        <v>1</v>
      </c>
      <c r="C214" s="9">
        <v>5</v>
      </c>
      <c r="D214" s="220">
        <v>80</v>
      </c>
      <c r="E214" s="219">
        <v>74</v>
      </c>
      <c r="F214" s="219">
        <v>59.93333333333333</v>
      </c>
      <c r="G214" s="220">
        <v>110</v>
      </c>
      <c r="H214" s="220">
        <v>100</v>
      </c>
      <c r="I214" s="220" t="s">
        <v>278</v>
      </c>
      <c r="J214" s="219">
        <v>76</v>
      </c>
      <c r="K214" s="219">
        <v>70</v>
      </c>
      <c r="L214" s="220">
        <v>270</v>
      </c>
      <c r="M214" s="219">
        <v>70</v>
      </c>
      <c r="N214" s="219">
        <v>87</v>
      </c>
      <c r="O214" s="219">
        <v>102</v>
      </c>
      <c r="P214" s="219">
        <v>96.396925145096816</v>
      </c>
      <c r="Q214" s="219">
        <v>87.066401658725454</v>
      </c>
      <c r="R214" s="219">
        <v>59</v>
      </c>
      <c r="S214" s="219">
        <v>86</v>
      </c>
      <c r="T214" s="216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18">
        <v>22</v>
      </c>
    </row>
    <row r="215" spans="1:65">
      <c r="A215" s="30"/>
      <c r="B215" s="19">
        <v>1</v>
      </c>
      <c r="C215" s="9">
        <v>6</v>
      </c>
      <c r="D215" s="220">
        <v>80</v>
      </c>
      <c r="E215" s="219">
        <v>81</v>
      </c>
      <c r="F215" s="219">
        <v>57.313333333333297</v>
      </c>
      <c r="G215" s="220">
        <v>100</v>
      </c>
      <c r="H215" s="220">
        <v>100</v>
      </c>
      <c r="I215" s="220" t="s">
        <v>278</v>
      </c>
      <c r="J215" s="219">
        <v>73</v>
      </c>
      <c r="K215" s="219">
        <v>70</v>
      </c>
      <c r="L215" s="220">
        <v>620</v>
      </c>
      <c r="M215" s="219">
        <v>70</v>
      </c>
      <c r="N215" s="219">
        <v>89</v>
      </c>
      <c r="O215" s="219">
        <v>105</v>
      </c>
      <c r="P215" s="219">
        <v>93.835193832967605</v>
      </c>
      <c r="Q215" s="219">
        <v>82.204474114209603</v>
      </c>
      <c r="R215" s="219">
        <v>72</v>
      </c>
      <c r="S215" s="219">
        <v>99</v>
      </c>
      <c r="T215" s="216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7"/>
      <c r="AT215" s="217"/>
      <c r="AU215" s="217"/>
      <c r="AV215" s="217"/>
      <c r="AW215" s="217"/>
      <c r="AX215" s="217"/>
      <c r="AY215" s="217"/>
      <c r="AZ215" s="217"/>
      <c r="BA215" s="217"/>
      <c r="BB215" s="217"/>
      <c r="BC215" s="217"/>
      <c r="BD215" s="217"/>
      <c r="BE215" s="217"/>
      <c r="BF215" s="217"/>
      <c r="BG215" s="217"/>
      <c r="BH215" s="217"/>
      <c r="BI215" s="217"/>
      <c r="BJ215" s="217"/>
      <c r="BK215" s="217"/>
      <c r="BL215" s="217"/>
      <c r="BM215" s="222"/>
    </row>
    <row r="216" spans="1:65">
      <c r="A216" s="30"/>
      <c r="B216" s="20" t="s">
        <v>258</v>
      </c>
      <c r="C216" s="12"/>
      <c r="D216" s="223">
        <v>80</v>
      </c>
      <c r="E216" s="223">
        <v>77.166666666666671</v>
      </c>
      <c r="F216" s="223">
        <v>57.994999999999976</v>
      </c>
      <c r="G216" s="223">
        <v>108.33333333333333</v>
      </c>
      <c r="H216" s="223">
        <v>100</v>
      </c>
      <c r="I216" s="223" t="s">
        <v>625</v>
      </c>
      <c r="J216" s="223">
        <v>74.666666666666671</v>
      </c>
      <c r="K216" s="223">
        <v>105</v>
      </c>
      <c r="L216" s="223">
        <v>413.33333333333331</v>
      </c>
      <c r="M216" s="223">
        <v>70</v>
      </c>
      <c r="N216" s="223">
        <v>88.833333333333329</v>
      </c>
      <c r="O216" s="223">
        <v>100.83333333333333</v>
      </c>
      <c r="P216" s="223">
        <v>95.142406286895763</v>
      </c>
      <c r="Q216" s="223">
        <v>83.055393086735705</v>
      </c>
      <c r="R216" s="223">
        <v>77.5</v>
      </c>
      <c r="S216" s="223">
        <v>88.166666666666671</v>
      </c>
      <c r="T216" s="216"/>
      <c r="U216" s="217"/>
      <c r="V216" s="217"/>
      <c r="W216" s="217"/>
      <c r="X216" s="217"/>
      <c r="Y216" s="217"/>
      <c r="Z216" s="217"/>
      <c r="AA216" s="217"/>
      <c r="AB216" s="217"/>
      <c r="AC216" s="217"/>
      <c r="AD216" s="217"/>
      <c r="AE216" s="217"/>
      <c r="AF216" s="217"/>
      <c r="AG216" s="217"/>
      <c r="AH216" s="217"/>
      <c r="AI216" s="217"/>
      <c r="AJ216" s="217"/>
      <c r="AK216" s="217"/>
      <c r="AL216" s="217"/>
      <c r="AM216" s="217"/>
      <c r="AN216" s="217"/>
      <c r="AO216" s="217"/>
      <c r="AP216" s="217"/>
      <c r="AQ216" s="217"/>
      <c r="AR216" s="217"/>
      <c r="AS216" s="217"/>
      <c r="AT216" s="217"/>
      <c r="AU216" s="217"/>
      <c r="AV216" s="217"/>
      <c r="AW216" s="217"/>
      <c r="AX216" s="217"/>
      <c r="AY216" s="217"/>
      <c r="AZ216" s="217"/>
      <c r="BA216" s="217"/>
      <c r="BB216" s="217"/>
      <c r="BC216" s="217"/>
      <c r="BD216" s="217"/>
      <c r="BE216" s="217"/>
      <c r="BF216" s="217"/>
      <c r="BG216" s="217"/>
      <c r="BH216" s="217"/>
      <c r="BI216" s="217"/>
      <c r="BJ216" s="217"/>
      <c r="BK216" s="217"/>
      <c r="BL216" s="217"/>
      <c r="BM216" s="222"/>
    </row>
    <row r="217" spans="1:65">
      <c r="A217" s="30"/>
      <c r="B217" s="3" t="s">
        <v>259</v>
      </c>
      <c r="C217" s="29"/>
      <c r="D217" s="219">
        <v>80</v>
      </c>
      <c r="E217" s="219">
        <v>76.5</v>
      </c>
      <c r="F217" s="219">
        <v>57.938333333333318</v>
      </c>
      <c r="G217" s="219">
        <v>105</v>
      </c>
      <c r="H217" s="219">
        <v>100</v>
      </c>
      <c r="I217" s="219" t="s">
        <v>625</v>
      </c>
      <c r="J217" s="219">
        <v>75.5</v>
      </c>
      <c r="K217" s="219">
        <v>105</v>
      </c>
      <c r="L217" s="219">
        <v>240</v>
      </c>
      <c r="M217" s="219">
        <v>70</v>
      </c>
      <c r="N217" s="219">
        <v>89</v>
      </c>
      <c r="O217" s="219">
        <v>101.5</v>
      </c>
      <c r="P217" s="219">
        <v>94.122352092221362</v>
      </c>
      <c r="Q217" s="219">
        <v>82.705586916357646</v>
      </c>
      <c r="R217" s="219">
        <v>74.5</v>
      </c>
      <c r="S217" s="219">
        <v>86.5</v>
      </c>
      <c r="T217" s="216"/>
      <c r="U217" s="217"/>
      <c r="V217" s="217"/>
      <c r="W217" s="217"/>
      <c r="X217" s="217"/>
      <c r="Y217" s="217"/>
      <c r="Z217" s="217"/>
      <c r="AA217" s="217"/>
      <c r="AB217" s="217"/>
      <c r="AC217" s="217"/>
      <c r="AD217" s="217"/>
      <c r="AE217" s="217"/>
      <c r="AF217" s="217"/>
      <c r="AG217" s="217"/>
      <c r="AH217" s="217"/>
      <c r="AI217" s="217"/>
      <c r="AJ217" s="217"/>
      <c r="AK217" s="217"/>
      <c r="AL217" s="217"/>
      <c r="AM217" s="217"/>
      <c r="AN217" s="217"/>
      <c r="AO217" s="217"/>
      <c r="AP217" s="217"/>
      <c r="AQ217" s="217"/>
      <c r="AR217" s="217"/>
      <c r="AS217" s="217"/>
      <c r="AT217" s="217"/>
      <c r="AU217" s="217"/>
      <c r="AV217" s="217"/>
      <c r="AW217" s="217"/>
      <c r="AX217" s="217"/>
      <c r="AY217" s="217"/>
      <c r="AZ217" s="217"/>
      <c r="BA217" s="217"/>
      <c r="BB217" s="217"/>
      <c r="BC217" s="217"/>
      <c r="BD217" s="217"/>
      <c r="BE217" s="217"/>
      <c r="BF217" s="217"/>
      <c r="BG217" s="217"/>
      <c r="BH217" s="217"/>
      <c r="BI217" s="217"/>
      <c r="BJ217" s="217"/>
      <c r="BK217" s="217"/>
      <c r="BL217" s="217"/>
      <c r="BM217" s="222"/>
    </row>
    <row r="218" spans="1:65">
      <c r="A218" s="30"/>
      <c r="B218" s="3" t="s">
        <v>260</v>
      </c>
      <c r="C218" s="29"/>
      <c r="D218" s="219">
        <v>0</v>
      </c>
      <c r="E218" s="219">
        <v>2.7868739954771304</v>
      </c>
      <c r="F218" s="219">
        <v>1.349435684523965</v>
      </c>
      <c r="G218" s="219">
        <v>11.690451944500122</v>
      </c>
      <c r="H218" s="219">
        <v>0</v>
      </c>
      <c r="I218" s="219" t="s">
        <v>625</v>
      </c>
      <c r="J218" s="219">
        <v>3.9832984656772417</v>
      </c>
      <c r="K218" s="219">
        <v>38.340579025361627</v>
      </c>
      <c r="L218" s="219">
        <v>311.81190911616358</v>
      </c>
      <c r="M218" s="219">
        <v>0</v>
      </c>
      <c r="N218" s="219">
        <v>1.1690451944500122</v>
      </c>
      <c r="O218" s="219">
        <v>4.6224091842530193</v>
      </c>
      <c r="P218" s="219">
        <v>2.3283847466297947</v>
      </c>
      <c r="Q218" s="219">
        <v>2.7397603038356229</v>
      </c>
      <c r="R218" s="219">
        <v>13.156747318391426</v>
      </c>
      <c r="S218" s="219">
        <v>5.4191020166321531</v>
      </c>
      <c r="T218" s="216"/>
      <c r="U218" s="217"/>
      <c r="V218" s="217"/>
      <c r="W218" s="217"/>
      <c r="X218" s="217"/>
      <c r="Y218" s="217"/>
      <c r="Z218" s="217"/>
      <c r="AA218" s="217"/>
      <c r="AB218" s="217"/>
      <c r="AC218" s="217"/>
      <c r="AD218" s="217"/>
      <c r="AE218" s="217"/>
      <c r="AF218" s="217"/>
      <c r="AG218" s="217"/>
      <c r="AH218" s="217"/>
      <c r="AI218" s="217"/>
      <c r="AJ218" s="217"/>
      <c r="AK218" s="217"/>
      <c r="AL218" s="217"/>
      <c r="AM218" s="217"/>
      <c r="AN218" s="217"/>
      <c r="AO218" s="217"/>
      <c r="AP218" s="217"/>
      <c r="AQ218" s="217"/>
      <c r="AR218" s="217"/>
      <c r="AS218" s="217"/>
      <c r="AT218" s="217"/>
      <c r="AU218" s="217"/>
      <c r="AV218" s="217"/>
      <c r="AW218" s="217"/>
      <c r="AX218" s="217"/>
      <c r="AY218" s="217"/>
      <c r="AZ218" s="217"/>
      <c r="BA218" s="217"/>
      <c r="BB218" s="217"/>
      <c r="BC218" s="217"/>
      <c r="BD218" s="217"/>
      <c r="BE218" s="217"/>
      <c r="BF218" s="217"/>
      <c r="BG218" s="217"/>
      <c r="BH218" s="217"/>
      <c r="BI218" s="217"/>
      <c r="BJ218" s="217"/>
      <c r="BK218" s="217"/>
      <c r="BL218" s="217"/>
      <c r="BM218" s="222"/>
    </row>
    <row r="219" spans="1:65">
      <c r="A219" s="30"/>
      <c r="B219" s="3" t="s">
        <v>86</v>
      </c>
      <c r="C219" s="29"/>
      <c r="D219" s="13">
        <v>0</v>
      </c>
      <c r="E219" s="13">
        <v>3.6114997781561083E-2</v>
      </c>
      <c r="F219" s="13">
        <v>2.3268138365789559E-2</v>
      </c>
      <c r="G219" s="13">
        <v>0.10791186410307806</v>
      </c>
      <c r="H219" s="13">
        <v>0</v>
      </c>
      <c r="I219" s="13" t="s">
        <v>625</v>
      </c>
      <c r="J219" s="13">
        <v>5.3347747308177339E-2</v>
      </c>
      <c r="K219" s="13">
        <v>0.36514837167011072</v>
      </c>
      <c r="L219" s="13">
        <v>0.75438365108749261</v>
      </c>
      <c r="M219" s="13">
        <v>0</v>
      </c>
      <c r="N219" s="13">
        <v>1.3159983427204642E-2</v>
      </c>
      <c r="O219" s="13">
        <v>4.5842074554575403E-2</v>
      </c>
      <c r="P219" s="13">
        <v>2.4472628321052774E-2</v>
      </c>
      <c r="Q219" s="13">
        <v>3.2987145108981181E-2</v>
      </c>
      <c r="R219" s="13">
        <v>0.16976448152763129</v>
      </c>
      <c r="S219" s="13">
        <v>6.14642950846747E-2</v>
      </c>
      <c r="T219" s="147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4"/>
    </row>
    <row r="220" spans="1:65">
      <c r="A220" s="30"/>
      <c r="B220" s="3" t="s">
        <v>261</v>
      </c>
      <c r="C220" s="29"/>
      <c r="D220" s="13">
        <v>7.1505424936746387E-4</v>
      </c>
      <c r="E220" s="13">
        <v>-3.4726937255297519E-2</v>
      </c>
      <c r="F220" s="13">
        <v>-0.27454413036009939</v>
      </c>
      <c r="G220" s="13">
        <v>0.35513496929601862</v>
      </c>
      <c r="H220" s="13">
        <v>0.2508938178117095</v>
      </c>
      <c r="I220" s="13" t="s">
        <v>625</v>
      </c>
      <c r="J220" s="13">
        <v>-6.5999282700590189E-2</v>
      </c>
      <c r="K220" s="13">
        <v>0.31343850870229484</v>
      </c>
      <c r="L220" s="13">
        <v>4.1703611136217322</v>
      </c>
      <c r="M220" s="13">
        <v>-0.12437432753180333</v>
      </c>
      <c r="N220" s="13">
        <v>0.11121067482273528</v>
      </c>
      <c r="O220" s="13">
        <v>0.26131793296014028</v>
      </c>
      <c r="P220" s="13">
        <v>0.19013047836007835</v>
      </c>
      <c r="Q220" s="13">
        <v>3.8934777481190785E-2</v>
      </c>
      <c r="R220" s="13">
        <v>-3.0557291195925207E-2</v>
      </c>
      <c r="S220" s="13">
        <v>0.10287138270399065</v>
      </c>
      <c r="T220" s="147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4"/>
    </row>
    <row r="221" spans="1:65">
      <c r="A221" s="30"/>
      <c r="B221" s="45" t="s">
        <v>262</v>
      </c>
      <c r="C221" s="46"/>
      <c r="D221" s="44" t="s">
        <v>263</v>
      </c>
      <c r="E221" s="44">
        <v>0.59</v>
      </c>
      <c r="F221" s="44">
        <v>1.61</v>
      </c>
      <c r="G221" s="44" t="s">
        <v>263</v>
      </c>
      <c r="H221" s="44" t="s">
        <v>263</v>
      </c>
      <c r="I221" s="44">
        <v>8.6199999999999992</v>
      </c>
      <c r="J221" s="44">
        <v>0.72</v>
      </c>
      <c r="K221" s="44">
        <v>0.77</v>
      </c>
      <c r="L221" s="44">
        <v>17.16</v>
      </c>
      <c r="M221" s="44">
        <v>1.05</v>
      </c>
      <c r="N221" s="44">
        <v>0.04</v>
      </c>
      <c r="O221" s="44">
        <v>0.67</v>
      </c>
      <c r="P221" s="44">
        <v>0.37</v>
      </c>
      <c r="Q221" s="44">
        <v>0.27</v>
      </c>
      <c r="R221" s="44">
        <v>0.56999999999999995</v>
      </c>
      <c r="S221" s="44">
        <v>0</v>
      </c>
      <c r="T221" s="147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4"/>
    </row>
    <row r="222" spans="1:65">
      <c r="B222" s="150" t="s">
        <v>279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BM222" s="54"/>
    </row>
    <row r="223" spans="1:65">
      <c r="BM223" s="54"/>
    </row>
    <row r="224" spans="1:65" ht="15">
      <c r="B224" s="8" t="s">
        <v>456</v>
      </c>
      <c r="BM224" s="28" t="s">
        <v>66</v>
      </c>
    </row>
    <row r="225" spans="1:65" ht="15">
      <c r="A225" s="25" t="s">
        <v>28</v>
      </c>
      <c r="B225" s="18" t="s">
        <v>111</v>
      </c>
      <c r="C225" s="15" t="s">
        <v>112</v>
      </c>
      <c r="D225" s="16" t="s">
        <v>223</v>
      </c>
      <c r="E225" s="17" t="s">
        <v>223</v>
      </c>
      <c r="F225" s="17" t="s">
        <v>223</v>
      </c>
      <c r="G225" s="17" t="s">
        <v>223</v>
      </c>
      <c r="H225" s="17" t="s">
        <v>223</v>
      </c>
      <c r="I225" s="17" t="s">
        <v>223</v>
      </c>
      <c r="J225" s="17" t="s">
        <v>223</v>
      </c>
      <c r="K225" s="17" t="s">
        <v>223</v>
      </c>
      <c r="L225" s="17" t="s">
        <v>223</v>
      </c>
      <c r="M225" s="17" t="s">
        <v>223</v>
      </c>
      <c r="N225" s="17" t="s">
        <v>223</v>
      </c>
      <c r="O225" s="17" t="s">
        <v>223</v>
      </c>
      <c r="P225" s="147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 t="s">
        <v>224</v>
      </c>
      <c r="C226" s="9" t="s">
        <v>224</v>
      </c>
      <c r="D226" s="145" t="s">
        <v>226</v>
      </c>
      <c r="E226" s="146" t="s">
        <v>227</v>
      </c>
      <c r="F226" s="146" t="s">
        <v>228</v>
      </c>
      <c r="G226" s="146" t="s">
        <v>230</v>
      </c>
      <c r="H226" s="146" t="s">
        <v>232</v>
      </c>
      <c r="I226" s="146" t="s">
        <v>234</v>
      </c>
      <c r="J226" s="146" t="s">
        <v>236</v>
      </c>
      <c r="K226" s="146" t="s">
        <v>238</v>
      </c>
      <c r="L226" s="146" t="s">
        <v>241</v>
      </c>
      <c r="M226" s="146" t="s">
        <v>243</v>
      </c>
      <c r="N226" s="146" t="s">
        <v>244</v>
      </c>
      <c r="O226" s="146" t="s">
        <v>245</v>
      </c>
      <c r="P226" s="147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 t="s">
        <v>3</v>
      </c>
    </row>
    <row r="227" spans="1:65">
      <c r="A227" s="30"/>
      <c r="B227" s="19"/>
      <c r="C227" s="9"/>
      <c r="D227" s="10" t="s">
        <v>270</v>
      </c>
      <c r="E227" s="11" t="s">
        <v>102</v>
      </c>
      <c r="F227" s="11" t="s">
        <v>102</v>
      </c>
      <c r="G227" s="11" t="s">
        <v>270</v>
      </c>
      <c r="H227" s="11" t="s">
        <v>102</v>
      </c>
      <c r="I227" s="11" t="s">
        <v>99</v>
      </c>
      <c r="J227" s="11" t="s">
        <v>102</v>
      </c>
      <c r="K227" s="11" t="s">
        <v>102</v>
      </c>
      <c r="L227" s="11" t="s">
        <v>100</v>
      </c>
      <c r="M227" s="11" t="s">
        <v>102</v>
      </c>
      <c r="N227" s="11" t="s">
        <v>102</v>
      </c>
      <c r="O227" s="11" t="s">
        <v>102</v>
      </c>
      <c r="P227" s="147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</v>
      </c>
    </row>
    <row r="228" spans="1:65">
      <c r="A228" s="30"/>
      <c r="B228" s="19"/>
      <c r="C228" s="9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147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8">
        <v>1</v>
      </c>
      <c r="C229" s="14">
        <v>1</v>
      </c>
      <c r="D229" s="22">
        <v>1.46</v>
      </c>
      <c r="E229" s="22">
        <v>1.65</v>
      </c>
      <c r="F229" s="142">
        <v>7.9602287102323602E-2</v>
      </c>
      <c r="G229" s="22">
        <v>1.4</v>
      </c>
      <c r="H229" s="22">
        <v>1.4</v>
      </c>
      <c r="I229" s="22">
        <v>1.36</v>
      </c>
      <c r="J229" s="22">
        <v>1.5</v>
      </c>
      <c r="K229" s="22">
        <v>1.5</v>
      </c>
      <c r="L229" s="22">
        <v>1.5007477190269001</v>
      </c>
      <c r="M229" s="142">
        <v>2.5151322268965517</v>
      </c>
      <c r="N229" s="22">
        <v>1.3</v>
      </c>
      <c r="O229" s="22">
        <v>1.8</v>
      </c>
      <c r="P229" s="147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</v>
      </c>
    </row>
    <row r="230" spans="1:65">
      <c r="A230" s="30"/>
      <c r="B230" s="19">
        <v>1</v>
      </c>
      <c r="C230" s="9">
        <v>2</v>
      </c>
      <c r="D230" s="11">
        <v>1.41</v>
      </c>
      <c r="E230" s="11">
        <v>1.5</v>
      </c>
      <c r="F230" s="143">
        <v>0.110251529962621</v>
      </c>
      <c r="G230" s="11">
        <v>1.7</v>
      </c>
      <c r="H230" s="11">
        <v>1.3</v>
      </c>
      <c r="I230" s="11">
        <v>1.48</v>
      </c>
      <c r="J230" s="11">
        <v>1.4</v>
      </c>
      <c r="K230" s="11">
        <v>1.4</v>
      </c>
      <c r="L230" s="11">
        <v>1.4379386289777096</v>
      </c>
      <c r="M230" s="143">
        <v>2.7599029682899325</v>
      </c>
      <c r="N230" s="11">
        <v>1.3</v>
      </c>
      <c r="O230" s="11">
        <v>1.7</v>
      </c>
      <c r="P230" s="147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 t="e">
        <v>#N/A</v>
      </c>
    </row>
    <row r="231" spans="1:65">
      <c r="A231" s="30"/>
      <c r="B231" s="19">
        <v>1</v>
      </c>
      <c r="C231" s="9">
        <v>3</v>
      </c>
      <c r="D231" s="11">
        <v>1.37</v>
      </c>
      <c r="E231" s="11">
        <v>1.66</v>
      </c>
      <c r="F231" s="143">
        <v>8.3473357089950004E-2</v>
      </c>
      <c r="G231" s="11">
        <v>1.4</v>
      </c>
      <c r="H231" s="11">
        <v>1.4</v>
      </c>
      <c r="I231" s="11">
        <v>1.57</v>
      </c>
      <c r="J231" s="11">
        <v>1.5</v>
      </c>
      <c r="K231" s="11">
        <v>1.6</v>
      </c>
      <c r="L231" s="11">
        <v>1.573816340222806</v>
      </c>
      <c r="M231" s="143">
        <v>1.7099282660845763</v>
      </c>
      <c r="N231" s="11">
        <v>1.5</v>
      </c>
      <c r="O231" s="11">
        <v>1.8</v>
      </c>
      <c r="P231" s="147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16</v>
      </c>
    </row>
    <row r="232" spans="1:65">
      <c r="A232" s="30"/>
      <c r="B232" s="19">
        <v>1</v>
      </c>
      <c r="C232" s="9">
        <v>4</v>
      </c>
      <c r="D232" s="11">
        <v>1.37</v>
      </c>
      <c r="E232" s="11">
        <v>1.49</v>
      </c>
      <c r="F232" s="143">
        <v>9.1734138993460002E-2</v>
      </c>
      <c r="G232" s="11">
        <v>1.9</v>
      </c>
      <c r="H232" s="11">
        <v>1.3</v>
      </c>
      <c r="I232" s="11">
        <v>1.43</v>
      </c>
      <c r="J232" s="11">
        <v>1.2</v>
      </c>
      <c r="K232" s="11">
        <v>1.5</v>
      </c>
      <c r="L232" s="11">
        <v>1.4371376303835395</v>
      </c>
      <c r="M232" s="143">
        <v>1.8715512011568034</v>
      </c>
      <c r="N232" s="11">
        <v>1.2</v>
      </c>
      <c r="O232" s="11">
        <v>1.5</v>
      </c>
      <c r="P232" s="147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1.4645071847961428</v>
      </c>
    </row>
    <row r="233" spans="1:65">
      <c r="A233" s="30"/>
      <c r="B233" s="19">
        <v>1</v>
      </c>
      <c r="C233" s="9">
        <v>5</v>
      </c>
      <c r="D233" s="11">
        <v>1.42</v>
      </c>
      <c r="E233" s="11">
        <v>1.54</v>
      </c>
      <c r="F233" s="143">
        <v>0.109333546351311</v>
      </c>
      <c r="G233" s="11">
        <v>1.7</v>
      </c>
      <c r="H233" s="11">
        <v>1.3</v>
      </c>
      <c r="I233" s="11">
        <v>1.48</v>
      </c>
      <c r="J233" s="11">
        <v>1.4</v>
      </c>
      <c r="K233" s="11">
        <v>1.5</v>
      </c>
      <c r="L233" s="11">
        <v>1.4371481415503911</v>
      </c>
      <c r="M233" s="143">
        <v>2.2891841657437295</v>
      </c>
      <c r="N233" s="11">
        <v>1.1000000000000001</v>
      </c>
      <c r="O233" s="11">
        <v>1.5</v>
      </c>
      <c r="P233" s="147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23</v>
      </c>
    </row>
    <row r="234" spans="1:65">
      <c r="A234" s="30"/>
      <c r="B234" s="19">
        <v>1</v>
      </c>
      <c r="C234" s="9">
        <v>6</v>
      </c>
      <c r="D234" s="11">
        <v>1.46</v>
      </c>
      <c r="E234" s="11">
        <v>1.53</v>
      </c>
      <c r="F234" s="143">
        <v>8.9102474800142231E-2</v>
      </c>
      <c r="G234" s="11">
        <v>1.3</v>
      </c>
      <c r="H234" s="11">
        <v>1.3</v>
      </c>
      <c r="I234" s="11">
        <v>1.5</v>
      </c>
      <c r="J234" s="11">
        <v>1.3</v>
      </c>
      <c r="K234" s="11">
        <v>1.6</v>
      </c>
      <c r="L234" s="11">
        <v>1.5036426276072239</v>
      </c>
      <c r="M234" s="143">
        <v>2.7952735623672167</v>
      </c>
      <c r="N234" s="11">
        <v>1.3</v>
      </c>
      <c r="O234" s="11">
        <v>1.5</v>
      </c>
      <c r="P234" s="147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30"/>
      <c r="B235" s="20" t="s">
        <v>258</v>
      </c>
      <c r="C235" s="12"/>
      <c r="D235" s="23">
        <v>1.415</v>
      </c>
      <c r="E235" s="23">
        <v>1.5616666666666665</v>
      </c>
      <c r="F235" s="23">
        <v>9.3916222383301315E-2</v>
      </c>
      <c r="G235" s="23">
        <v>1.5666666666666667</v>
      </c>
      <c r="H235" s="23">
        <v>1.3333333333333333</v>
      </c>
      <c r="I235" s="23">
        <v>1.47</v>
      </c>
      <c r="J235" s="23">
        <v>1.3833333333333335</v>
      </c>
      <c r="K235" s="23">
        <v>1.5166666666666666</v>
      </c>
      <c r="L235" s="23">
        <v>1.481738514628095</v>
      </c>
      <c r="M235" s="23">
        <v>2.3234953984231352</v>
      </c>
      <c r="N235" s="23">
        <v>1.2833333333333334</v>
      </c>
      <c r="O235" s="23">
        <v>1.6333333333333335</v>
      </c>
      <c r="P235" s="147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30"/>
      <c r="B236" s="3" t="s">
        <v>259</v>
      </c>
      <c r="C236" s="29"/>
      <c r="D236" s="11">
        <v>1.415</v>
      </c>
      <c r="E236" s="11">
        <v>1.5350000000000001</v>
      </c>
      <c r="F236" s="11">
        <v>9.0418306896801109E-2</v>
      </c>
      <c r="G236" s="11">
        <v>1.5499999999999998</v>
      </c>
      <c r="H236" s="11">
        <v>1.3</v>
      </c>
      <c r="I236" s="11">
        <v>1.48</v>
      </c>
      <c r="J236" s="11">
        <v>1.4</v>
      </c>
      <c r="K236" s="11">
        <v>1.5</v>
      </c>
      <c r="L236" s="11">
        <v>1.4693431740023049</v>
      </c>
      <c r="M236" s="11">
        <v>2.4021581963201406</v>
      </c>
      <c r="N236" s="11">
        <v>1.3</v>
      </c>
      <c r="O236" s="11">
        <v>1.6</v>
      </c>
      <c r="P236" s="147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30"/>
      <c r="B237" s="3" t="s">
        <v>260</v>
      </c>
      <c r="C237" s="29"/>
      <c r="D237" s="24">
        <v>4.0373258476372638E-2</v>
      </c>
      <c r="E237" s="24">
        <v>7.4677082606825637E-2</v>
      </c>
      <c r="F237" s="24">
        <v>1.3010856885872191E-2</v>
      </c>
      <c r="G237" s="24">
        <v>0.23380903889000096</v>
      </c>
      <c r="H237" s="24">
        <v>5.1639777949432156E-2</v>
      </c>
      <c r="I237" s="24">
        <v>7.0427267446636035E-2</v>
      </c>
      <c r="J237" s="24">
        <v>0.11690451944500123</v>
      </c>
      <c r="K237" s="24">
        <v>7.5277265270908167E-2</v>
      </c>
      <c r="L237" s="24">
        <v>5.5164184419095534E-2</v>
      </c>
      <c r="M237" s="24">
        <v>0.45423481175614361</v>
      </c>
      <c r="N237" s="24">
        <v>0.13291601358251257</v>
      </c>
      <c r="O237" s="24">
        <v>0.15055453054181622</v>
      </c>
      <c r="P237" s="147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A238" s="30"/>
      <c r="B238" s="3" t="s">
        <v>86</v>
      </c>
      <c r="C238" s="29"/>
      <c r="D238" s="13">
        <v>2.8532338145846388E-2</v>
      </c>
      <c r="E238" s="13">
        <v>4.7818836247700516E-2</v>
      </c>
      <c r="F238" s="13">
        <v>0.13853684225895327</v>
      </c>
      <c r="G238" s="13">
        <v>0.14923981205744744</v>
      </c>
      <c r="H238" s="13">
        <v>3.872983346207412E-2</v>
      </c>
      <c r="I238" s="13">
        <v>4.790970574601091E-2</v>
      </c>
      <c r="J238" s="13">
        <v>8.4509291165061118E-2</v>
      </c>
      <c r="K238" s="13">
        <v>4.9633361717082311E-2</v>
      </c>
      <c r="L238" s="13">
        <v>3.7229365285778054E-2</v>
      </c>
      <c r="M238" s="13">
        <v>0.19549632509038531</v>
      </c>
      <c r="N238" s="13">
        <v>0.10357091967468511</v>
      </c>
      <c r="O238" s="13">
        <v>9.2176243188867066E-2</v>
      </c>
      <c r="P238" s="147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4"/>
    </row>
    <row r="239" spans="1:65">
      <c r="A239" s="30"/>
      <c r="B239" s="3" t="s">
        <v>261</v>
      </c>
      <c r="C239" s="29"/>
      <c r="D239" s="13">
        <v>-3.3804671844634315E-2</v>
      </c>
      <c r="E239" s="13">
        <v>6.6342782663813438E-2</v>
      </c>
      <c r="F239" s="13">
        <v>-0.93587179130406639</v>
      </c>
      <c r="G239" s="13">
        <v>6.9756900431146907E-2</v>
      </c>
      <c r="H239" s="13">
        <v>-8.9568595377747307E-2</v>
      </c>
      <c r="I239" s="13">
        <v>3.7506235960336198E-3</v>
      </c>
      <c r="J239" s="13">
        <v>-5.5427417704412729E-2</v>
      </c>
      <c r="K239" s="13">
        <v>3.561572275781244E-2</v>
      </c>
      <c r="L239" s="13">
        <v>1.1765957866810117E-2</v>
      </c>
      <c r="M239" s="13">
        <v>0.58653738441478676</v>
      </c>
      <c r="N239" s="13">
        <v>-0.12370977305108166</v>
      </c>
      <c r="O239" s="13">
        <v>0.1152784706622596</v>
      </c>
      <c r="P239" s="147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4"/>
    </row>
    <row r="240" spans="1:65">
      <c r="A240" s="30"/>
      <c r="B240" s="45" t="s">
        <v>262</v>
      </c>
      <c r="C240" s="46"/>
      <c r="D240" s="44">
        <v>0.45</v>
      </c>
      <c r="E240" s="44">
        <v>0.63</v>
      </c>
      <c r="F240" s="44">
        <v>10.17</v>
      </c>
      <c r="G240" s="44">
        <v>0.67</v>
      </c>
      <c r="H240" s="44">
        <v>1.05</v>
      </c>
      <c r="I240" s="44">
        <v>0.04</v>
      </c>
      <c r="J240" s="44">
        <v>0.68</v>
      </c>
      <c r="K240" s="44">
        <v>0.3</v>
      </c>
      <c r="L240" s="44">
        <v>0.04</v>
      </c>
      <c r="M240" s="44">
        <v>6.24</v>
      </c>
      <c r="N240" s="44">
        <v>1.42</v>
      </c>
      <c r="O240" s="44">
        <v>1.1599999999999999</v>
      </c>
      <c r="P240" s="147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4"/>
    </row>
    <row r="241" spans="1:65">
      <c r="B241" s="31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BM241" s="54"/>
    </row>
    <row r="242" spans="1:65" ht="15">
      <c r="B242" s="8" t="s">
        <v>457</v>
      </c>
      <c r="BM242" s="28" t="s">
        <v>66</v>
      </c>
    </row>
    <row r="243" spans="1:65" ht="15">
      <c r="A243" s="25" t="s">
        <v>0</v>
      </c>
      <c r="B243" s="18" t="s">
        <v>111</v>
      </c>
      <c r="C243" s="15" t="s">
        <v>112</v>
      </c>
      <c r="D243" s="16" t="s">
        <v>223</v>
      </c>
      <c r="E243" s="17" t="s">
        <v>223</v>
      </c>
      <c r="F243" s="17" t="s">
        <v>223</v>
      </c>
      <c r="G243" s="17" t="s">
        <v>223</v>
      </c>
      <c r="H243" s="17" t="s">
        <v>223</v>
      </c>
      <c r="I243" s="17" t="s">
        <v>223</v>
      </c>
      <c r="J243" s="17" t="s">
        <v>223</v>
      </c>
      <c r="K243" s="17" t="s">
        <v>223</v>
      </c>
      <c r="L243" s="17" t="s">
        <v>223</v>
      </c>
      <c r="M243" s="17" t="s">
        <v>223</v>
      </c>
      <c r="N243" s="17" t="s">
        <v>223</v>
      </c>
      <c r="O243" s="17" t="s">
        <v>223</v>
      </c>
      <c r="P243" s="17" t="s">
        <v>223</v>
      </c>
      <c r="Q243" s="17" t="s">
        <v>223</v>
      </c>
      <c r="R243" s="17" t="s">
        <v>223</v>
      </c>
      <c r="S243" s="17" t="s">
        <v>223</v>
      </c>
      <c r="T243" s="147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 t="s">
        <v>224</v>
      </c>
      <c r="C244" s="9" t="s">
        <v>224</v>
      </c>
      <c r="D244" s="145" t="s">
        <v>226</v>
      </c>
      <c r="E244" s="146" t="s">
        <v>227</v>
      </c>
      <c r="F244" s="146" t="s">
        <v>228</v>
      </c>
      <c r="G244" s="146" t="s">
        <v>229</v>
      </c>
      <c r="H244" s="146" t="s">
        <v>230</v>
      </c>
      <c r="I244" s="146" t="s">
        <v>231</v>
      </c>
      <c r="J244" s="146" t="s">
        <v>232</v>
      </c>
      <c r="K244" s="146" t="s">
        <v>235</v>
      </c>
      <c r="L244" s="146" t="s">
        <v>236</v>
      </c>
      <c r="M244" s="146" t="s">
        <v>237</v>
      </c>
      <c r="N244" s="146" t="s">
        <v>264</v>
      </c>
      <c r="O244" s="146" t="s">
        <v>238</v>
      </c>
      <c r="P244" s="146" t="s">
        <v>239</v>
      </c>
      <c r="Q244" s="146" t="s">
        <v>243</v>
      </c>
      <c r="R244" s="146" t="s">
        <v>244</v>
      </c>
      <c r="S244" s="146" t="s">
        <v>245</v>
      </c>
      <c r="T244" s="147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s">
        <v>1</v>
      </c>
    </row>
    <row r="245" spans="1:65">
      <c r="A245" s="30"/>
      <c r="B245" s="19"/>
      <c r="C245" s="9"/>
      <c r="D245" s="10" t="s">
        <v>270</v>
      </c>
      <c r="E245" s="11" t="s">
        <v>102</v>
      </c>
      <c r="F245" s="11" t="s">
        <v>103</v>
      </c>
      <c r="G245" s="11" t="s">
        <v>103</v>
      </c>
      <c r="H245" s="11" t="s">
        <v>103</v>
      </c>
      <c r="I245" s="11" t="s">
        <v>103</v>
      </c>
      <c r="J245" s="11" t="s">
        <v>103</v>
      </c>
      <c r="K245" s="11" t="s">
        <v>103</v>
      </c>
      <c r="L245" s="11" t="s">
        <v>102</v>
      </c>
      <c r="M245" s="11" t="s">
        <v>103</v>
      </c>
      <c r="N245" s="11" t="s">
        <v>103</v>
      </c>
      <c r="O245" s="11" t="s">
        <v>103</v>
      </c>
      <c r="P245" s="11" t="s">
        <v>103</v>
      </c>
      <c r="Q245" s="11" t="s">
        <v>103</v>
      </c>
      <c r="R245" s="11" t="s">
        <v>102</v>
      </c>
      <c r="S245" s="11" t="s">
        <v>103</v>
      </c>
      <c r="T245" s="147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</v>
      </c>
    </row>
    <row r="246" spans="1:65">
      <c r="A246" s="30"/>
      <c r="B246" s="19"/>
      <c r="C246" s="9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147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3</v>
      </c>
    </row>
    <row r="247" spans="1:65">
      <c r="A247" s="30"/>
      <c r="B247" s="18">
        <v>1</v>
      </c>
      <c r="C247" s="14">
        <v>1</v>
      </c>
      <c r="D247" s="22">
        <v>1.08</v>
      </c>
      <c r="E247" s="22">
        <v>1.0959000000000001</v>
      </c>
      <c r="F247" s="22">
        <v>1.1198033333333335</v>
      </c>
      <c r="G247" s="142">
        <v>1.17222</v>
      </c>
      <c r="H247" s="22">
        <v>1.0900000000000001</v>
      </c>
      <c r="I247" s="22">
        <v>1.131</v>
      </c>
      <c r="J247" s="22">
        <v>1.0681</v>
      </c>
      <c r="K247" s="22">
        <v>1.095</v>
      </c>
      <c r="L247" s="22">
        <v>1.0999999999999999</v>
      </c>
      <c r="M247" s="22">
        <v>1.075</v>
      </c>
      <c r="N247" s="22">
        <v>1.085</v>
      </c>
      <c r="O247" s="22">
        <v>1.0947</v>
      </c>
      <c r="P247" s="22">
        <v>1.0885</v>
      </c>
      <c r="Q247" s="22">
        <v>1.0691712368524473</v>
      </c>
      <c r="R247" s="22">
        <v>1.0370999999999999</v>
      </c>
      <c r="S247" s="22">
        <v>1.06</v>
      </c>
      <c r="T247" s="147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</v>
      </c>
    </row>
    <row r="248" spans="1:65">
      <c r="A248" s="30"/>
      <c r="B248" s="19">
        <v>1</v>
      </c>
      <c r="C248" s="9">
        <v>2</v>
      </c>
      <c r="D248" s="11">
        <v>1.08</v>
      </c>
      <c r="E248" s="11">
        <v>1.0888</v>
      </c>
      <c r="F248" s="11">
        <v>1.1014523333333335</v>
      </c>
      <c r="G248" s="143">
        <v>1.1647479999999999</v>
      </c>
      <c r="H248" s="11">
        <v>1.1000000000000001</v>
      </c>
      <c r="I248" s="11">
        <v>1.0720000000000001</v>
      </c>
      <c r="J248" s="11">
        <v>1.0574999999999999</v>
      </c>
      <c r="K248" s="11">
        <v>1.08</v>
      </c>
      <c r="L248" s="11">
        <v>1.0900000000000001</v>
      </c>
      <c r="M248" s="11">
        <v>1.05</v>
      </c>
      <c r="N248" s="11">
        <v>1.06</v>
      </c>
      <c r="O248" s="11">
        <v>1.0902000000000001</v>
      </c>
      <c r="P248" s="11">
        <v>1.0822000000000001</v>
      </c>
      <c r="Q248" s="11">
        <v>1.1347653043930026</v>
      </c>
      <c r="R248" s="11">
        <v>1.0534999999999999</v>
      </c>
      <c r="S248" s="11">
        <v>1.06</v>
      </c>
      <c r="T248" s="147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 t="e">
        <v>#N/A</v>
      </c>
    </row>
    <row r="249" spans="1:65">
      <c r="A249" s="30"/>
      <c r="B249" s="19">
        <v>1</v>
      </c>
      <c r="C249" s="9">
        <v>3</v>
      </c>
      <c r="D249" s="11">
        <v>1.08</v>
      </c>
      <c r="E249" s="11">
        <v>1.0883</v>
      </c>
      <c r="F249" s="11">
        <v>1.1026783333333334</v>
      </c>
      <c r="G249" s="143">
        <v>1.178668</v>
      </c>
      <c r="H249" s="11">
        <v>1.1200000000000001</v>
      </c>
      <c r="I249" s="11">
        <v>1.1439999999999999</v>
      </c>
      <c r="J249" s="11">
        <v>1.0755999999999999</v>
      </c>
      <c r="K249" s="11">
        <v>1.085</v>
      </c>
      <c r="L249" s="11">
        <v>1.125</v>
      </c>
      <c r="M249" s="11">
        <v>1.085</v>
      </c>
      <c r="N249" s="11">
        <v>1.085</v>
      </c>
      <c r="O249" s="11">
        <v>1.0874999999999999</v>
      </c>
      <c r="P249" s="11">
        <v>1.1007</v>
      </c>
      <c r="Q249" s="11">
        <v>1.1394183219262572</v>
      </c>
      <c r="R249" s="11">
        <v>1.0298</v>
      </c>
      <c r="S249" s="11">
        <v>1.08</v>
      </c>
      <c r="T249" s="147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16</v>
      </c>
    </row>
    <row r="250" spans="1:65">
      <c r="A250" s="30"/>
      <c r="B250" s="19">
        <v>1</v>
      </c>
      <c r="C250" s="9">
        <v>4</v>
      </c>
      <c r="D250" s="11">
        <v>1.0699999999999998</v>
      </c>
      <c r="E250" s="11">
        <v>1.107</v>
      </c>
      <c r="F250" s="11">
        <v>1.1399513333333335</v>
      </c>
      <c r="G250" s="143">
        <v>1.1825320000000001</v>
      </c>
      <c r="H250" s="11">
        <v>1.03</v>
      </c>
      <c r="I250" s="11">
        <v>1.125</v>
      </c>
      <c r="J250" s="11">
        <v>1.0652999999999999</v>
      </c>
      <c r="K250" s="11">
        <v>1.0900000000000001</v>
      </c>
      <c r="L250" s="11">
        <v>1.0999999999999999</v>
      </c>
      <c r="M250" s="11">
        <v>1.05</v>
      </c>
      <c r="N250" s="11">
        <v>1.0549999999999999</v>
      </c>
      <c r="O250" s="11">
        <v>1.1076000000000001</v>
      </c>
      <c r="P250" s="11">
        <v>1.0788</v>
      </c>
      <c r="Q250" s="11">
        <v>1.0646926235187613</v>
      </c>
      <c r="R250" s="11">
        <v>1.0464</v>
      </c>
      <c r="S250" s="11">
        <v>1.06</v>
      </c>
      <c r="T250" s="147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>
        <v>1.0834320791371324</v>
      </c>
    </row>
    <row r="251" spans="1:65">
      <c r="A251" s="30"/>
      <c r="B251" s="19">
        <v>1</v>
      </c>
      <c r="C251" s="9">
        <v>5</v>
      </c>
      <c r="D251" s="11">
        <v>1.08</v>
      </c>
      <c r="E251" s="11">
        <v>1.0863</v>
      </c>
      <c r="F251" s="11">
        <v>1.1023023333333335</v>
      </c>
      <c r="G251" s="143">
        <v>1.146468</v>
      </c>
      <c r="H251" s="11"/>
      <c r="I251" s="11">
        <v>1.1200000000000001</v>
      </c>
      <c r="J251" s="11">
        <v>1.042</v>
      </c>
      <c r="K251" s="11">
        <v>1.0900000000000001</v>
      </c>
      <c r="L251" s="11">
        <v>1.075</v>
      </c>
      <c r="M251" s="11">
        <v>1.08</v>
      </c>
      <c r="N251" s="11">
        <v>1.0649999999999999</v>
      </c>
      <c r="O251" s="11">
        <v>1.0791999999999999</v>
      </c>
      <c r="P251" s="11">
        <v>1.0798000000000001</v>
      </c>
      <c r="Q251" s="11">
        <v>1.1100504670592768</v>
      </c>
      <c r="R251" s="11">
        <v>1.0429999999999999</v>
      </c>
      <c r="S251" s="11">
        <v>1.06</v>
      </c>
      <c r="T251" s="147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>
        <v>24</v>
      </c>
    </row>
    <row r="252" spans="1:65">
      <c r="A252" s="30"/>
      <c r="B252" s="19">
        <v>1</v>
      </c>
      <c r="C252" s="9">
        <v>6</v>
      </c>
      <c r="D252" s="11">
        <v>1.08</v>
      </c>
      <c r="E252" s="11">
        <v>1.1066</v>
      </c>
      <c r="F252" s="11">
        <v>1.1404153333333333</v>
      </c>
      <c r="G252" s="143">
        <v>1.175368</v>
      </c>
      <c r="H252" s="11"/>
      <c r="I252" s="11">
        <v>1.089</v>
      </c>
      <c r="J252" s="11">
        <v>1.0672999999999999</v>
      </c>
      <c r="K252" s="11">
        <v>1.0900000000000001</v>
      </c>
      <c r="L252" s="11">
        <v>1.0649999999999999</v>
      </c>
      <c r="M252" s="11">
        <v>1.07</v>
      </c>
      <c r="N252" s="11">
        <v>1.0900000000000001</v>
      </c>
      <c r="O252" s="11">
        <v>1.0916999999999999</v>
      </c>
      <c r="P252" s="11">
        <v>1.0632999999999999</v>
      </c>
      <c r="Q252" s="11">
        <v>1.1001861685921659</v>
      </c>
      <c r="R252" s="11">
        <v>1.0153000000000001</v>
      </c>
      <c r="S252" s="11">
        <v>1.05</v>
      </c>
      <c r="T252" s="147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30"/>
      <c r="B253" s="20" t="s">
        <v>258</v>
      </c>
      <c r="C253" s="12"/>
      <c r="D253" s="23">
        <v>1.0783333333333334</v>
      </c>
      <c r="E253" s="23">
        <v>1.0954833333333334</v>
      </c>
      <c r="F253" s="23">
        <v>1.1177671666666666</v>
      </c>
      <c r="G253" s="23">
        <v>1.1700006666666665</v>
      </c>
      <c r="H253" s="23">
        <v>1.0850000000000002</v>
      </c>
      <c r="I253" s="23">
        <v>1.1135000000000002</v>
      </c>
      <c r="J253" s="23">
        <v>1.0626333333333333</v>
      </c>
      <c r="K253" s="23">
        <v>1.0883333333333332</v>
      </c>
      <c r="L253" s="23">
        <v>1.0925</v>
      </c>
      <c r="M253" s="23">
        <v>1.0683333333333334</v>
      </c>
      <c r="N253" s="23">
        <v>1.0733333333333333</v>
      </c>
      <c r="O253" s="23">
        <v>1.0918166666666667</v>
      </c>
      <c r="P253" s="23">
        <v>1.0822166666666666</v>
      </c>
      <c r="Q253" s="23">
        <v>1.1030473537236518</v>
      </c>
      <c r="R253" s="23">
        <v>1.0375166666666666</v>
      </c>
      <c r="S253" s="23">
        <v>1.0616666666666668</v>
      </c>
      <c r="T253" s="147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30"/>
      <c r="B254" s="3" t="s">
        <v>259</v>
      </c>
      <c r="C254" s="29"/>
      <c r="D254" s="11">
        <v>1.08</v>
      </c>
      <c r="E254" s="11">
        <v>1.0923500000000002</v>
      </c>
      <c r="F254" s="11">
        <v>1.1112408333333335</v>
      </c>
      <c r="G254" s="11">
        <v>1.173794</v>
      </c>
      <c r="H254" s="11">
        <v>1.0950000000000002</v>
      </c>
      <c r="I254" s="11">
        <v>1.1225000000000001</v>
      </c>
      <c r="J254" s="11">
        <v>1.0663</v>
      </c>
      <c r="K254" s="11">
        <v>1.0900000000000001</v>
      </c>
      <c r="L254" s="11">
        <v>1.095</v>
      </c>
      <c r="M254" s="11">
        <v>1.0725</v>
      </c>
      <c r="N254" s="11">
        <v>1.075</v>
      </c>
      <c r="O254" s="11">
        <v>1.0909499999999999</v>
      </c>
      <c r="P254" s="11">
        <v>1.081</v>
      </c>
      <c r="Q254" s="11">
        <v>1.1051183178257213</v>
      </c>
      <c r="R254" s="11">
        <v>1.0400499999999999</v>
      </c>
      <c r="S254" s="11">
        <v>1.06</v>
      </c>
      <c r="T254" s="147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30"/>
      <c r="B255" s="3" t="s">
        <v>260</v>
      </c>
      <c r="C255" s="29"/>
      <c r="D255" s="24">
        <v>4.0824829046387252E-3</v>
      </c>
      <c r="E255" s="24">
        <v>9.3486719199395631E-3</v>
      </c>
      <c r="F255" s="24">
        <v>1.8666710619888713E-2</v>
      </c>
      <c r="G255" s="24">
        <v>1.3017431369769818E-2</v>
      </c>
      <c r="H255" s="24">
        <v>3.8729833462074197E-2</v>
      </c>
      <c r="I255" s="24">
        <v>2.7325811973297306E-2</v>
      </c>
      <c r="J255" s="24">
        <v>1.1653268497149882E-2</v>
      </c>
      <c r="K255" s="24">
        <v>5.1639777949432138E-3</v>
      </c>
      <c r="L255" s="24">
        <v>2.1154195801306178E-2</v>
      </c>
      <c r="M255" s="24">
        <v>1.5055453054181598E-2</v>
      </c>
      <c r="N255" s="24">
        <v>1.5055453054181638E-2</v>
      </c>
      <c r="O255" s="24">
        <v>9.3580802874664408E-3</v>
      </c>
      <c r="P255" s="24">
        <v>1.2300149050587452E-2</v>
      </c>
      <c r="Q255" s="24">
        <v>3.1637896019703966E-2</v>
      </c>
      <c r="R255" s="24">
        <v>1.3548050290232348E-2</v>
      </c>
      <c r="S255" s="24">
        <v>9.8319208025017587E-3</v>
      </c>
      <c r="T255" s="200"/>
      <c r="U255" s="201"/>
      <c r="V255" s="201"/>
      <c r="W255" s="201"/>
      <c r="X255" s="201"/>
      <c r="Y255" s="201"/>
      <c r="Z255" s="201"/>
      <c r="AA255" s="201"/>
      <c r="AB255" s="201"/>
      <c r="AC255" s="201"/>
      <c r="AD255" s="201"/>
      <c r="AE255" s="201"/>
      <c r="AF255" s="201"/>
      <c r="AG255" s="201"/>
      <c r="AH255" s="201"/>
      <c r="AI255" s="201"/>
      <c r="AJ255" s="201"/>
      <c r="AK255" s="201"/>
      <c r="AL255" s="201"/>
      <c r="AM255" s="201"/>
      <c r="AN255" s="201"/>
      <c r="AO255" s="201"/>
      <c r="AP255" s="201"/>
      <c r="AQ255" s="201"/>
      <c r="AR255" s="201"/>
      <c r="AS255" s="201"/>
      <c r="AT255" s="201"/>
      <c r="AU255" s="201"/>
      <c r="AV255" s="201"/>
      <c r="AW255" s="201"/>
      <c r="AX255" s="201"/>
      <c r="AY255" s="201"/>
      <c r="AZ255" s="201"/>
      <c r="BA255" s="201"/>
      <c r="BB255" s="201"/>
      <c r="BC255" s="201"/>
      <c r="BD255" s="201"/>
      <c r="BE255" s="201"/>
      <c r="BF255" s="201"/>
      <c r="BG255" s="201"/>
      <c r="BH255" s="201"/>
      <c r="BI255" s="201"/>
      <c r="BJ255" s="201"/>
      <c r="BK255" s="201"/>
      <c r="BL255" s="201"/>
      <c r="BM255" s="55"/>
    </row>
    <row r="256" spans="1:65">
      <c r="A256" s="30"/>
      <c r="B256" s="3" t="s">
        <v>86</v>
      </c>
      <c r="C256" s="29"/>
      <c r="D256" s="13">
        <v>3.7859192315042272E-3</v>
      </c>
      <c r="E256" s="13">
        <v>8.5338330903615423E-3</v>
      </c>
      <c r="F256" s="13">
        <v>1.669999904859916E-2</v>
      </c>
      <c r="G256" s="13">
        <v>1.1126003378148919E-2</v>
      </c>
      <c r="H256" s="13">
        <v>3.5695699043386347E-2</v>
      </c>
      <c r="I256" s="13">
        <v>2.4540468768116122E-2</v>
      </c>
      <c r="J256" s="13">
        <v>1.0966405938533092E-2</v>
      </c>
      <c r="K256" s="13">
        <v>4.7448494287380223E-3</v>
      </c>
      <c r="L256" s="13">
        <v>1.9363108284948447E-2</v>
      </c>
      <c r="M256" s="13">
        <v>1.4092467757424273E-2</v>
      </c>
      <c r="N256" s="13">
        <v>1.402681961569718E-2</v>
      </c>
      <c r="O256" s="13">
        <v>8.5711095765159968E-3</v>
      </c>
      <c r="P256" s="13">
        <v>1.136569915197584E-2</v>
      </c>
      <c r="Q256" s="13">
        <v>2.868226455818166E-2</v>
      </c>
      <c r="R256" s="13">
        <v>1.3058151956015821E-2</v>
      </c>
      <c r="S256" s="13">
        <v>9.2608359207237909E-3</v>
      </c>
      <c r="T256" s="147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4"/>
    </row>
    <row r="257" spans="1:65">
      <c r="A257" s="30"/>
      <c r="B257" s="3" t="s">
        <v>261</v>
      </c>
      <c r="C257" s="29"/>
      <c r="D257" s="13">
        <v>-4.7061056267225787E-3</v>
      </c>
      <c r="E257" s="13">
        <v>1.1123220761377839E-2</v>
      </c>
      <c r="F257" s="13">
        <v>3.1691038313061082E-2</v>
      </c>
      <c r="G257" s="13">
        <v>7.9902182330136684E-2</v>
      </c>
      <c r="H257" s="13">
        <v>1.4471796553379157E-3</v>
      </c>
      <c r="I257" s="13">
        <v>2.7752474236146352E-2</v>
      </c>
      <c r="J257" s="13">
        <v>-1.9197092465975008E-2</v>
      </c>
      <c r="K257" s="13">
        <v>4.5238222963679409E-3</v>
      </c>
      <c r="L257" s="13">
        <v>8.3696255976559719E-3</v>
      </c>
      <c r="M257" s="13">
        <v>-1.3936033549813209E-2</v>
      </c>
      <c r="N257" s="13">
        <v>-9.3210695882680605E-3</v>
      </c>
      <c r="O257" s="13">
        <v>7.7389138562447002E-3</v>
      </c>
      <c r="P257" s="13">
        <v>-1.1218169499224162E-3</v>
      </c>
      <c r="Q257" s="13">
        <v>1.8104757062520571E-2</v>
      </c>
      <c r="R257" s="13">
        <v>-4.2379594766137729E-2</v>
      </c>
      <c r="S257" s="13">
        <v>-2.0089318831873593E-2</v>
      </c>
      <c r="T257" s="147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4"/>
    </row>
    <row r="258" spans="1:65">
      <c r="A258" s="30"/>
      <c r="B258" s="45" t="s">
        <v>262</v>
      </c>
      <c r="C258" s="46"/>
      <c r="D258" s="44">
        <v>0.38</v>
      </c>
      <c r="E258" s="44">
        <v>0.4</v>
      </c>
      <c r="F258" s="44">
        <v>1.41</v>
      </c>
      <c r="G258" s="44">
        <v>3.78</v>
      </c>
      <c r="H258" s="44">
        <v>0.08</v>
      </c>
      <c r="I258" s="44">
        <v>1.22</v>
      </c>
      <c r="J258" s="44">
        <v>1.0900000000000001</v>
      </c>
      <c r="K258" s="44">
        <v>0.08</v>
      </c>
      <c r="L258" s="44">
        <v>0.26</v>
      </c>
      <c r="M258" s="44">
        <v>0.83</v>
      </c>
      <c r="N258" s="44">
        <v>0.61</v>
      </c>
      <c r="O258" s="44">
        <v>0.23</v>
      </c>
      <c r="P258" s="44">
        <v>0.2</v>
      </c>
      <c r="Q258" s="44">
        <v>0.74</v>
      </c>
      <c r="R258" s="44">
        <v>2.23</v>
      </c>
      <c r="S258" s="44">
        <v>1.1299999999999999</v>
      </c>
      <c r="T258" s="147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4"/>
    </row>
    <row r="259" spans="1:65">
      <c r="B259" s="3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BM259" s="54"/>
    </row>
    <row r="260" spans="1:65" ht="15">
      <c r="B260" s="8" t="s">
        <v>458</v>
      </c>
      <c r="BM260" s="28" t="s">
        <v>66</v>
      </c>
    </row>
    <row r="261" spans="1:65" ht="15">
      <c r="A261" s="25" t="s">
        <v>33</v>
      </c>
      <c r="B261" s="18" t="s">
        <v>111</v>
      </c>
      <c r="C261" s="15" t="s">
        <v>112</v>
      </c>
      <c r="D261" s="16" t="s">
        <v>223</v>
      </c>
      <c r="E261" s="17" t="s">
        <v>223</v>
      </c>
      <c r="F261" s="17" t="s">
        <v>223</v>
      </c>
      <c r="G261" s="17" t="s">
        <v>223</v>
      </c>
      <c r="H261" s="17" t="s">
        <v>223</v>
      </c>
      <c r="I261" s="17" t="s">
        <v>223</v>
      </c>
      <c r="J261" s="17" t="s">
        <v>223</v>
      </c>
      <c r="K261" s="17" t="s">
        <v>223</v>
      </c>
      <c r="L261" s="17" t="s">
        <v>223</v>
      </c>
      <c r="M261" s="17" t="s">
        <v>223</v>
      </c>
      <c r="N261" s="17" t="s">
        <v>223</v>
      </c>
      <c r="O261" s="17" t="s">
        <v>223</v>
      </c>
      <c r="P261" s="147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 t="s">
        <v>224</v>
      </c>
      <c r="C262" s="9" t="s">
        <v>224</v>
      </c>
      <c r="D262" s="145" t="s">
        <v>226</v>
      </c>
      <c r="E262" s="146" t="s">
        <v>227</v>
      </c>
      <c r="F262" s="146" t="s">
        <v>228</v>
      </c>
      <c r="G262" s="146" t="s">
        <v>229</v>
      </c>
      <c r="H262" s="146" t="s">
        <v>230</v>
      </c>
      <c r="I262" s="146" t="s">
        <v>232</v>
      </c>
      <c r="J262" s="146" t="s">
        <v>234</v>
      </c>
      <c r="K262" s="146" t="s">
        <v>236</v>
      </c>
      <c r="L262" s="146" t="s">
        <v>239</v>
      </c>
      <c r="M262" s="146" t="s">
        <v>241</v>
      </c>
      <c r="N262" s="146" t="s">
        <v>244</v>
      </c>
      <c r="O262" s="146" t="s">
        <v>245</v>
      </c>
      <c r="P262" s="147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s">
        <v>3</v>
      </c>
    </row>
    <row r="263" spans="1:65">
      <c r="A263" s="30"/>
      <c r="B263" s="19"/>
      <c r="C263" s="9"/>
      <c r="D263" s="10" t="s">
        <v>270</v>
      </c>
      <c r="E263" s="11" t="s">
        <v>102</v>
      </c>
      <c r="F263" s="11" t="s">
        <v>102</v>
      </c>
      <c r="G263" s="11" t="s">
        <v>102</v>
      </c>
      <c r="H263" s="11" t="s">
        <v>270</v>
      </c>
      <c r="I263" s="11" t="s">
        <v>102</v>
      </c>
      <c r="J263" s="11" t="s">
        <v>99</v>
      </c>
      <c r="K263" s="11" t="s">
        <v>102</v>
      </c>
      <c r="L263" s="11" t="s">
        <v>103</v>
      </c>
      <c r="M263" s="11" t="s">
        <v>100</v>
      </c>
      <c r="N263" s="11" t="s">
        <v>102</v>
      </c>
      <c r="O263" s="11" t="s">
        <v>102</v>
      </c>
      <c r="P263" s="147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9"/>
      <c r="C264" s="9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147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</v>
      </c>
    </row>
    <row r="265" spans="1:65">
      <c r="A265" s="30"/>
      <c r="B265" s="18">
        <v>1</v>
      </c>
      <c r="C265" s="14">
        <v>1</v>
      </c>
      <c r="D265" s="22">
        <v>1.5</v>
      </c>
      <c r="E265" s="142">
        <v>1.18</v>
      </c>
      <c r="F265" s="22">
        <v>1.4006612431205629</v>
      </c>
      <c r="G265" s="22">
        <v>1.3688765199808599</v>
      </c>
      <c r="H265" s="142">
        <v>1.3</v>
      </c>
      <c r="I265" s="22">
        <v>1.4</v>
      </c>
      <c r="J265" s="22">
        <v>1.28</v>
      </c>
      <c r="K265" s="22">
        <v>1.32</v>
      </c>
      <c r="L265" s="142" t="s">
        <v>106</v>
      </c>
      <c r="M265" s="142" t="s">
        <v>107</v>
      </c>
      <c r="N265" s="22">
        <v>1.39</v>
      </c>
      <c r="O265" s="22">
        <v>1.41</v>
      </c>
      <c r="P265" s="147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9">
        <v>1</v>
      </c>
      <c r="C266" s="9">
        <v>2</v>
      </c>
      <c r="D266" s="11">
        <v>1.4</v>
      </c>
      <c r="E266" s="143">
        <v>1.17</v>
      </c>
      <c r="F266" s="11">
        <v>1.426545870127073</v>
      </c>
      <c r="G266" s="11">
        <v>1.4116500965533101</v>
      </c>
      <c r="H266" s="143">
        <v>0.9</v>
      </c>
      <c r="I266" s="11">
        <v>1.4</v>
      </c>
      <c r="J266" s="11">
        <v>1.4</v>
      </c>
      <c r="K266" s="11">
        <v>1.3</v>
      </c>
      <c r="L266" s="143" t="s">
        <v>106</v>
      </c>
      <c r="M266" s="143" t="s">
        <v>107</v>
      </c>
      <c r="N266" s="11">
        <v>1.29</v>
      </c>
      <c r="O266" s="11">
        <v>1.42</v>
      </c>
      <c r="P266" s="147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 t="e">
        <v>#N/A</v>
      </c>
    </row>
    <row r="267" spans="1:65">
      <c r="A267" s="30"/>
      <c r="B267" s="19">
        <v>1</v>
      </c>
      <c r="C267" s="9">
        <v>3</v>
      </c>
      <c r="D267" s="11">
        <v>1.4</v>
      </c>
      <c r="E267" s="143">
        <v>1.1100000000000001</v>
      </c>
      <c r="F267" s="11">
        <v>1.3976078145026729</v>
      </c>
      <c r="G267" s="11">
        <v>1.3911301273011401</v>
      </c>
      <c r="H267" s="143">
        <v>1.1000000000000001</v>
      </c>
      <c r="I267" s="11">
        <v>1.6</v>
      </c>
      <c r="J267" s="11">
        <v>1.4</v>
      </c>
      <c r="K267" s="11">
        <v>1.38</v>
      </c>
      <c r="L267" s="143" t="s">
        <v>106</v>
      </c>
      <c r="M267" s="143" t="s">
        <v>107</v>
      </c>
      <c r="N267" s="11">
        <v>1.31</v>
      </c>
      <c r="O267" s="11">
        <v>1.37</v>
      </c>
      <c r="P267" s="147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16</v>
      </c>
    </row>
    <row r="268" spans="1:65">
      <c r="A268" s="30"/>
      <c r="B268" s="19">
        <v>1</v>
      </c>
      <c r="C268" s="9">
        <v>4</v>
      </c>
      <c r="D268" s="11">
        <v>1.4</v>
      </c>
      <c r="E268" s="143">
        <v>1.1299999999999999</v>
      </c>
      <c r="F268" s="11">
        <v>1.50766178710412</v>
      </c>
      <c r="G268" s="11">
        <v>1.41775616483407</v>
      </c>
      <c r="H268" s="143">
        <v>1.2</v>
      </c>
      <c r="I268" s="11">
        <v>1.4</v>
      </c>
      <c r="J268" s="11">
        <v>1.44</v>
      </c>
      <c r="K268" s="11">
        <v>1.36</v>
      </c>
      <c r="L268" s="143" t="s">
        <v>106</v>
      </c>
      <c r="M268" s="143" t="s">
        <v>107</v>
      </c>
      <c r="N268" s="11">
        <v>1.35</v>
      </c>
      <c r="O268" s="11">
        <v>1.42</v>
      </c>
      <c r="P268" s="147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1.3932197124527603</v>
      </c>
    </row>
    <row r="269" spans="1:65">
      <c r="A269" s="30"/>
      <c r="B269" s="19">
        <v>1</v>
      </c>
      <c r="C269" s="9">
        <v>5</v>
      </c>
      <c r="D269" s="11">
        <v>1.4</v>
      </c>
      <c r="E269" s="143">
        <v>1.19</v>
      </c>
      <c r="F269" s="11">
        <v>1.4600035470323127</v>
      </c>
      <c r="G269" s="11">
        <v>1.4277407650438401</v>
      </c>
      <c r="H269" s="143">
        <v>1.2</v>
      </c>
      <c r="I269" s="11">
        <v>1.4</v>
      </c>
      <c r="J269" s="11">
        <v>1.31</v>
      </c>
      <c r="K269" s="11">
        <v>1.42</v>
      </c>
      <c r="L269" s="143" t="s">
        <v>106</v>
      </c>
      <c r="M269" s="143" t="s">
        <v>107</v>
      </c>
      <c r="N269" s="11">
        <v>1.27</v>
      </c>
      <c r="O269" s="11">
        <v>1.38</v>
      </c>
      <c r="P269" s="147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25</v>
      </c>
    </row>
    <row r="270" spans="1:65">
      <c r="A270" s="30"/>
      <c r="B270" s="19">
        <v>1</v>
      </c>
      <c r="C270" s="9">
        <v>6</v>
      </c>
      <c r="D270" s="11">
        <v>1.4</v>
      </c>
      <c r="E270" s="143">
        <v>1.25</v>
      </c>
      <c r="F270" s="11">
        <v>1.4346839034218228</v>
      </c>
      <c r="G270" s="11">
        <v>1.4202283587107001</v>
      </c>
      <c r="H270" s="143">
        <v>1.1000000000000001</v>
      </c>
      <c r="I270" s="11">
        <v>1.6</v>
      </c>
      <c r="J270" s="11">
        <v>1.39</v>
      </c>
      <c r="K270" s="11">
        <v>1.21</v>
      </c>
      <c r="L270" s="143" t="s">
        <v>106</v>
      </c>
      <c r="M270" s="143" t="s">
        <v>107</v>
      </c>
      <c r="N270" s="11">
        <v>1.29</v>
      </c>
      <c r="O270" s="11">
        <v>1.4</v>
      </c>
      <c r="P270" s="147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30"/>
      <c r="B271" s="20" t="s">
        <v>258</v>
      </c>
      <c r="C271" s="12"/>
      <c r="D271" s="23">
        <v>1.4166666666666667</v>
      </c>
      <c r="E271" s="23">
        <v>1.1716666666666666</v>
      </c>
      <c r="F271" s="23">
        <v>1.437860694218094</v>
      </c>
      <c r="G271" s="23">
        <v>1.4062303387373198</v>
      </c>
      <c r="H271" s="23">
        <v>1.1333333333333335</v>
      </c>
      <c r="I271" s="23">
        <v>1.4666666666666668</v>
      </c>
      <c r="J271" s="23">
        <v>1.37</v>
      </c>
      <c r="K271" s="23">
        <v>1.3316666666666668</v>
      </c>
      <c r="L271" s="23" t="s">
        <v>625</v>
      </c>
      <c r="M271" s="23" t="s">
        <v>625</v>
      </c>
      <c r="N271" s="23">
        <v>1.3166666666666667</v>
      </c>
      <c r="O271" s="23">
        <v>1.4000000000000001</v>
      </c>
      <c r="P271" s="147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30"/>
      <c r="B272" s="3" t="s">
        <v>259</v>
      </c>
      <c r="C272" s="29"/>
      <c r="D272" s="11">
        <v>1.4</v>
      </c>
      <c r="E272" s="11">
        <v>1.1749999999999998</v>
      </c>
      <c r="F272" s="11">
        <v>1.4306148867744479</v>
      </c>
      <c r="G272" s="11">
        <v>1.4147031306936899</v>
      </c>
      <c r="H272" s="11">
        <v>1.1499999999999999</v>
      </c>
      <c r="I272" s="11">
        <v>1.4</v>
      </c>
      <c r="J272" s="11">
        <v>1.395</v>
      </c>
      <c r="K272" s="11">
        <v>1.34</v>
      </c>
      <c r="L272" s="11" t="s">
        <v>625</v>
      </c>
      <c r="M272" s="11" t="s">
        <v>625</v>
      </c>
      <c r="N272" s="11">
        <v>1.3</v>
      </c>
      <c r="O272" s="11">
        <v>1.4049999999999998</v>
      </c>
      <c r="P272" s="147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30"/>
      <c r="B273" s="3" t="s">
        <v>260</v>
      </c>
      <c r="C273" s="29"/>
      <c r="D273" s="24">
        <v>4.0824829046386332E-2</v>
      </c>
      <c r="E273" s="24">
        <v>4.915960401250874E-2</v>
      </c>
      <c r="F273" s="24">
        <v>4.1242476235433714E-2</v>
      </c>
      <c r="G273" s="24">
        <v>2.2109661264558964E-2</v>
      </c>
      <c r="H273" s="24">
        <v>0.13662601021279364</v>
      </c>
      <c r="I273" s="24">
        <v>0.10327955589886455</v>
      </c>
      <c r="J273" s="24">
        <v>6.1318838867023516E-2</v>
      </c>
      <c r="K273" s="24">
        <v>7.3325757184407342E-2</v>
      </c>
      <c r="L273" s="24" t="s">
        <v>625</v>
      </c>
      <c r="M273" s="24" t="s">
        <v>625</v>
      </c>
      <c r="N273" s="24">
        <v>4.5018514709690982E-2</v>
      </c>
      <c r="O273" s="24">
        <v>2.0976176963402985E-2</v>
      </c>
      <c r="P273" s="200"/>
      <c r="Q273" s="201"/>
      <c r="R273" s="201"/>
      <c r="S273" s="201"/>
      <c r="T273" s="201"/>
      <c r="U273" s="201"/>
      <c r="V273" s="201"/>
      <c r="W273" s="201"/>
      <c r="X273" s="201"/>
      <c r="Y273" s="201"/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201"/>
      <c r="AL273" s="201"/>
      <c r="AM273" s="201"/>
      <c r="AN273" s="201"/>
      <c r="AO273" s="201"/>
      <c r="AP273" s="201"/>
      <c r="AQ273" s="201"/>
      <c r="AR273" s="201"/>
      <c r="AS273" s="201"/>
      <c r="AT273" s="201"/>
      <c r="AU273" s="201"/>
      <c r="AV273" s="201"/>
      <c r="AW273" s="201"/>
      <c r="AX273" s="201"/>
      <c r="AY273" s="201"/>
      <c r="AZ273" s="201"/>
      <c r="BA273" s="201"/>
      <c r="BB273" s="201"/>
      <c r="BC273" s="201"/>
      <c r="BD273" s="201"/>
      <c r="BE273" s="201"/>
      <c r="BF273" s="201"/>
      <c r="BG273" s="201"/>
      <c r="BH273" s="201"/>
      <c r="BI273" s="201"/>
      <c r="BJ273" s="201"/>
      <c r="BK273" s="201"/>
      <c r="BL273" s="201"/>
      <c r="BM273" s="55"/>
    </row>
    <row r="274" spans="1:65">
      <c r="A274" s="30"/>
      <c r="B274" s="3" t="s">
        <v>86</v>
      </c>
      <c r="C274" s="29"/>
      <c r="D274" s="13">
        <v>2.881752638568447E-2</v>
      </c>
      <c r="E274" s="13">
        <v>4.1956987777390105E-2</v>
      </c>
      <c r="F274" s="13">
        <v>2.868322112237813E-2</v>
      </c>
      <c r="G274" s="13">
        <v>1.5722645611821771E-2</v>
      </c>
      <c r="H274" s="13">
        <v>0.12055236195246495</v>
      </c>
      <c r="I274" s="13">
        <v>7.0417879021953095E-2</v>
      </c>
      <c r="J274" s="13">
        <v>4.4758276545272639E-2</v>
      </c>
      <c r="K274" s="13">
        <v>5.506314682183279E-2</v>
      </c>
      <c r="L274" s="13" t="s">
        <v>625</v>
      </c>
      <c r="M274" s="13" t="s">
        <v>625</v>
      </c>
      <c r="N274" s="13">
        <v>3.4191276994702015E-2</v>
      </c>
      <c r="O274" s="13">
        <v>1.4982983545287844E-2</v>
      </c>
      <c r="P274" s="147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4"/>
    </row>
    <row r="275" spans="1:65">
      <c r="A275" s="30"/>
      <c r="B275" s="3" t="s">
        <v>261</v>
      </c>
      <c r="C275" s="29"/>
      <c r="D275" s="13">
        <v>1.6829329935784676E-2</v>
      </c>
      <c r="E275" s="13">
        <v>-0.15902233065311</v>
      </c>
      <c r="F275" s="13">
        <v>3.2041594994908218E-2</v>
      </c>
      <c r="G275" s="13">
        <v>9.3385315813931946E-3</v>
      </c>
      <c r="H275" s="13">
        <v>-0.18653653605137221</v>
      </c>
      <c r="I275" s="13">
        <v>5.2717423933518193E-2</v>
      </c>
      <c r="J275" s="13">
        <v>-1.6666224462100088E-2</v>
      </c>
      <c r="K275" s="13">
        <v>-4.4180429860362525E-2</v>
      </c>
      <c r="L275" s="13" t="s">
        <v>625</v>
      </c>
      <c r="M275" s="13" t="s">
        <v>625</v>
      </c>
      <c r="N275" s="13">
        <v>-5.494685805968258E-2</v>
      </c>
      <c r="O275" s="13">
        <v>4.8666319365400224E-3</v>
      </c>
      <c r="P275" s="147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4"/>
    </row>
    <row r="276" spans="1:65">
      <c r="A276" s="30"/>
      <c r="B276" s="45" t="s">
        <v>262</v>
      </c>
      <c r="C276" s="46"/>
      <c r="D276" s="44">
        <v>0.35</v>
      </c>
      <c r="E276" s="44">
        <v>2.36</v>
      </c>
      <c r="F276" s="44">
        <v>0.59</v>
      </c>
      <c r="G276" s="44">
        <v>0.24</v>
      </c>
      <c r="H276" s="44">
        <v>2.79</v>
      </c>
      <c r="I276" s="44">
        <v>0.91</v>
      </c>
      <c r="J276" s="44">
        <v>0.17</v>
      </c>
      <c r="K276" s="44">
        <v>0.59</v>
      </c>
      <c r="L276" s="44">
        <v>4.2699999999999996</v>
      </c>
      <c r="M276" s="44">
        <v>12.36</v>
      </c>
      <c r="N276" s="44">
        <v>0.76</v>
      </c>
      <c r="O276" s="44">
        <v>0.17</v>
      </c>
      <c r="P276" s="147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4"/>
    </row>
    <row r="277" spans="1:65">
      <c r="B277" s="31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BM277" s="54"/>
    </row>
    <row r="278" spans="1:65" ht="15">
      <c r="B278" s="8" t="s">
        <v>459</v>
      </c>
      <c r="BM278" s="28" t="s">
        <v>66</v>
      </c>
    </row>
    <row r="279" spans="1:65" ht="15">
      <c r="A279" s="25" t="s">
        <v>36</v>
      </c>
      <c r="B279" s="18" t="s">
        <v>111</v>
      </c>
      <c r="C279" s="15" t="s">
        <v>112</v>
      </c>
      <c r="D279" s="16" t="s">
        <v>223</v>
      </c>
      <c r="E279" s="17" t="s">
        <v>223</v>
      </c>
      <c r="F279" s="17" t="s">
        <v>223</v>
      </c>
      <c r="G279" s="17" t="s">
        <v>223</v>
      </c>
      <c r="H279" s="17" t="s">
        <v>223</v>
      </c>
      <c r="I279" s="17" t="s">
        <v>223</v>
      </c>
      <c r="J279" s="17" t="s">
        <v>223</v>
      </c>
      <c r="K279" s="17" t="s">
        <v>223</v>
      </c>
      <c r="L279" s="17" t="s">
        <v>223</v>
      </c>
      <c r="M279" s="17" t="s">
        <v>223</v>
      </c>
      <c r="N279" s="17" t="s">
        <v>223</v>
      </c>
      <c r="O279" s="147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 t="s">
        <v>224</v>
      </c>
      <c r="C280" s="9" t="s">
        <v>224</v>
      </c>
      <c r="D280" s="145" t="s">
        <v>226</v>
      </c>
      <c r="E280" s="146" t="s">
        <v>227</v>
      </c>
      <c r="F280" s="146" t="s">
        <v>229</v>
      </c>
      <c r="G280" s="146" t="s">
        <v>230</v>
      </c>
      <c r="H280" s="146" t="s">
        <v>232</v>
      </c>
      <c r="I280" s="146" t="s">
        <v>234</v>
      </c>
      <c r="J280" s="146" t="s">
        <v>236</v>
      </c>
      <c r="K280" s="146" t="s">
        <v>239</v>
      </c>
      <c r="L280" s="146" t="s">
        <v>241</v>
      </c>
      <c r="M280" s="146" t="s">
        <v>244</v>
      </c>
      <c r="N280" s="146" t="s">
        <v>245</v>
      </c>
      <c r="O280" s="147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 t="s">
        <v>3</v>
      </c>
    </row>
    <row r="281" spans="1:65">
      <c r="A281" s="30"/>
      <c r="B281" s="19"/>
      <c r="C281" s="9"/>
      <c r="D281" s="10" t="s">
        <v>270</v>
      </c>
      <c r="E281" s="11" t="s">
        <v>102</v>
      </c>
      <c r="F281" s="11" t="s">
        <v>102</v>
      </c>
      <c r="G281" s="11" t="s">
        <v>270</v>
      </c>
      <c r="H281" s="11" t="s">
        <v>102</v>
      </c>
      <c r="I281" s="11" t="s">
        <v>99</v>
      </c>
      <c r="J281" s="11" t="s">
        <v>102</v>
      </c>
      <c r="K281" s="11" t="s">
        <v>103</v>
      </c>
      <c r="L281" s="11" t="s">
        <v>100</v>
      </c>
      <c r="M281" s="11" t="s">
        <v>102</v>
      </c>
      <c r="N281" s="11" t="s">
        <v>102</v>
      </c>
      <c r="O281" s="147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9"/>
      <c r="C282" s="9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147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</v>
      </c>
    </row>
    <row r="283" spans="1:65">
      <c r="A283" s="30"/>
      <c r="B283" s="18">
        <v>1</v>
      </c>
      <c r="C283" s="14">
        <v>1</v>
      </c>
      <c r="D283" s="142">
        <v>0.7</v>
      </c>
      <c r="E283" s="142">
        <v>0.75</v>
      </c>
      <c r="F283" s="22">
        <v>0.55079797087027405</v>
      </c>
      <c r="G283" s="142">
        <v>0.6</v>
      </c>
      <c r="H283" s="142">
        <v>0.6</v>
      </c>
      <c r="I283" s="22">
        <v>0.66</v>
      </c>
      <c r="J283" s="22">
        <v>0.59</v>
      </c>
      <c r="K283" s="142" t="s">
        <v>106</v>
      </c>
      <c r="L283" s="142" t="s">
        <v>105</v>
      </c>
      <c r="M283" s="22">
        <v>0.54</v>
      </c>
      <c r="N283" s="22">
        <v>0.66</v>
      </c>
      <c r="O283" s="147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</v>
      </c>
    </row>
    <row r="284" spans="1:65">
      <c r="A284" s="30"/>
      <c r="B284" s="19">
        <v>1</v>
      </c>
      <c r="C284" s="9">
        <v>2</v>
      </c>
      <c r="D284" s="143">
        <v>0.7</v>
      </c>
      <c r="E284" s="143">
        <v>0.75</v>
      </c>
      <c r="F284" s="11">
        <v>0.56936681793249</v>
      </c>
      <c r="G284" s="143">
        <v>0.6</v>
      </c>
      <c r="H284" s="143">
        <v>0.7</v>
      </c>
      <c r="I284" s="11">
        <v>0.56000000000000005</v>
      </c>
      <c r="J284" s="11">
        <v>0.53</v>
      </c>
      <c r="K284" s="143" t="s">
        <v>106</v>
      </c>
      <c r="L284" s="143" t="s">
        <v>105</v>
      </c>
      <c r="M284" s="11">
        <v>0.6</v>
      </c>
      <c r="N284" s="148">
        <v>0.71</v>
      </c>
      <c r="O284" s="147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 t="e">
        <v>#N/A</v>
      </c>
    </row>
    <row r="285" spans="1:65">
      <c r="A285" s="30"/>
      <c r="B285" s="19">
        <v>1</v>
      </c>
      <c r="C285" s="9">
        <v>3</v>
      </c>
      <c r="D285" s="143">
        <v>0.6</v>
      </c>
      <c r="E285" s="143">
        <v>0.71</v>
      </c>
      <c r="F285" s="11">
        <v>0.54682631933527004</v>
      </c>
      <c r="G285" s="143">
        <v>0.6</v>
      </c>
      <c r="H285" s="143">
        <v>0.6</v>
      </c>
      <c r="I285" s="11">
        <v>0.64</v>
      </c>
      <c r="J285" s="11">
        <v>0.65</v>
      </c>
      <c r="K285" s="143" t="s">
        <v>106</v>
      </c>
      <c r="L285" s="143" t="s">
        <v>105</v>
      </c>
      <c r="M285" s="11">
        <v>0.57999999999999996</v>
      </c>
      <c r="N285" s="11">
        <v>0.65</v>
      </c>
      <c r="O285" s="147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16</v>
      </c>
    </row>
    <row r="286" spans="1:65">
      <c r="A286" s="30"/>
      <c r="B286" s="19">
        <v>1</v>
      </c>
      <c r="C286" s="9">
        <v>4</v>
      </c>
      <c r="D286" s="143">
        <v>0.6</v>
      </c>
      <c r="E286" s="143">
        <v>0.74</v>
      </c>
      <c r="F286" s="11">
        <v>0.56461432052007199</v>
      </c>
      <c r="G286" s="143">
        <v>0.7</v>
      </c>
      <c r="H286" s="143">
        <v>0.6</v>
      </c>
      <c r="I286" s="11">
        <v>0.53</v>
      </c>
      <c r="J286" s="11">
        <v>0.61</v>
      </c>
      <c r="K286" s="143" t="s">
        <v>106</v>
      </c>
      <c r="L286" s="143" t="s">
        <v>105</v>
      </c>
      <c r="M286" s="11">
        <v>0.65</v>
      </c>
      <c r="N286" s="11">
        <v>0.68</v>
      </c>
      <c r="O286" s="147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0.59963640843960619</v>
      </c>
    </row>
    <row r="287" spans="1:65">
      <c r="A287" s="30"/>
      <c r="B287" s="19">
        <v>1</v>
      </c>
      <c r="C287" s="9">
        <v>5</v>
      </c>
      <c r="D287" s="143">
        <v>0.7</v>
      </c>
      <c r="E287" s="143">
        <v>0.71</v>
      </c>
      <c r="F287" s="11">
        <v>0.53428911885755803</v>
      </c>
      <c r="G287" s="143">
        <v>0.7</v>
      </c>
      <c r="H287" s="143">
        <v>0.6</v>
      </c>
      <c r="I287" s="11">
        <v>0.74</v>
      </c>
      <c r="J287" s="11">
        <v>0.6</v>
      </c>
      <c r="K287" s="143" t="s">
        <v>106</v>
      </c>
      <c r="L287" s="143" t="s">
        <v>105</v>
      </c>
      <c r="M287" s="11">
        <v>0.56000000000000005</v>
      </c>
      <c r="N287" s="11">
        <v>0.65</v>
      </c>
      <c r="O287" s="147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26</v>
      </c>
    </row>
    <row r="288" spans="1:65">
      <c r="A288" s="30"/>
      <c r="B288" s="19">
        <v>1</v>
      </c>
      <c r="C288" s="9">
        <v>6</v>
      </c>
      <c r="D288" s="143">
        <v>0.6</v>
      </c>
      <c r="E288" s="143">
        <v>0.73</v>
      </c>
      <c r="F288" s="11">
        <v>0.57319770567252204</v>
      </c>
      <c r="G288" s="143">
        <v>0.5</v>
      </c>
      <c r="H288" s="143">
        <v>0.7</v>
      </c>
      <c r="I288" s="11">
        <v>0.51</v>
      </c>
      <c r="J288" s="11">
        <v>0.56000000000000005</v>
      </c>
      <c r="K288" s="143" t="s">
        <v>106</v>
      </c>
      <c r="L288" s="143" t="s">
        <v>105</v>
      </c>
      <c r="M288" s="11">
        <v>0.57999999999999996</v>
      </c>
      <c r="N288" s="11">
        <v>0.66</v>
      </c>
      <c r="O288" s="147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30"/>
      <c r="B289" s="20" t="s">
        <v>258</v>
      </c>
      <c r="C289" s="12"/>
      <c r="D289" s="23">
        <v>0.65</v>
      </c>
      <c r="E289" s="23">
        <v>0.7316666666666668</v>
      </c>
      <c r="F289" s="23">
        <v>0.55651537553136443</v>
      </c>
      <c r="G289" s="23">
        <v>0.6166666666666667</v>
      </c>
      <c r="H289" s="23">
        <v>0.6333333333333333</v>
      </c>
      <c r="I289" s="23">
        <v>0.6066666666666668</v>
      </c>
      <c r="J289" s="23">
        <v>0.59</v>
      </c>
      <c r="K289" s="23" t="s">
        <v>625</v>
      </c>
      <c r="L289" s="23" t="s">
        <v>625</v>
      </c>
      <c r="M289" s="23">
        <v>0.58500000000000008</v>
      </c>
      <c r="N289" s="23">
        <v>0.66833333333333333</v>
      </c>
      <c r="O289" s="147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30"/>
      <c r="B290" s="3" t="s">
        <v>259</v>
      </c>
      <c r="C290" s="29"/>
      <c r="D290" s="11">
        <v>0.64999999999999991</v>
      </c>
      <c r="E290" s="11">
        <v>0.73499999999999999</v>
      </c>
      <c r="F290" s="11">
        <v>0.55770614569517307</v>
      </c>
      <c r="G290" s="11">
        <v>0.6</v>
      </c>
      <c r="H290" s="11">
        <v>0.6</v>
      </c>
      <c r="I290" s="11">
        <v>0.60000000000000009</v>
      </c>
      <c r="J290" s="11">
        <v>0.59499999999999997</v>
      </c>
      <c r="K290" s="11" t="s">
        <v>625</v>
      </c>
      <c r="L290" s="11" t="s">
        <v>625</v>
      </c>
      <c r="M290" s="11">
        <v>0.57999999999999996</v>
      </c>
      <c r="N290" s="11">
        <v>0.66</v>
      </c>
      <c r="O290" s="147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30"/>
      <c r="B291" s="3" t="s">
        <v>260</v>
      </c>
      <c r="C291" s="29"/>
      <c r="D291" s="24">
        <v>5.4772255750516599E-2</v>
      </c>
      <c r="E291" s="24">
        <v>1.8348478592697195E-2</v>
      </c>
      <c r="F291" s="24">
        <v>1.5030805915969987E-2</v>
      </c>
      <c r="G291" s="24">
        <v>7.5277265270908084E-2</v>
      </c>
      <c r="H291" s="24">
        <v>5.1639777949432218E-2</v>
      </c>
      <c r="I291" s="24">
        <v>8.8468450120179024E-2</v>
      </c>
      <c r="J291" s="24">
        <v>4.1472882706655431E-2</v>
      </c>
      <c r="K291" s="24" t="s">
        <v>625</v>
      </c>
      <c r="L291" s="24" t="s">
        <v>625</v>
      </c>
      <c r="M291" s="24">
        <v>3.781534080237807E-2</v>
      </c>
      <c r="N291" s="24">
        <v>2.3166067138525388E-2</v>
      </c>
      <c r="O291" s="200"/>
      <c r="P291" s="201"/>
      <c r="Q291" s="201"/>
      <c r="R291" s="201"/>
      <c r="S291" s="201"/>
      <c r="T291" s="201"/>
      <c r="U291" s="201"/>
      <c r="V291" s="201"/>
      <c r="W291" s="201"/>
      <c r="X291" s="201"/>
      <c r="Y291" s="201"/>
      <c r="Z291" s="201"/>
      <c r="AA291" s="201"/>
      <c r="AB291" s="201"/>
      <c r="AC291" s="201"/>
      <c r="AD291" s="201"/>
      <c r="AE291" s="201"/>
      <c r="AF291" s="201"/>
      <c r="AG291" s="201"/>
      <c r="AH291" s="201"/>
      <c r="AI291" s="201"/>
      <c r="AJ291" s="201"/>
      <c r="AK291" s="201"/>
      <c r="AL291" s="201"/>
      <c r="AM291" s="201"/>
      <c r="AN291" s="201"/>
      <c r="AO291" s="201"/>
      <c r="AP291" s="201"/>
      <c r="AQ291" s="201"/>
      <c r="AR291" s="201"/>
      <c r="AS291" s="201"/>
      <c r="AT291" s="201"/>
      <c r="AU291" s="201"/>
      <c r="AV291" s="201"/>
      <c r="AW291" s="201"/>
      <c r="AX291" s="201"/>
      <c r="AY291" s="201"/>
      <c r="AZ291" s="201"/>
      <c r="BA291" s="201"/>
      <c r="BB291" s="201"/>
      <c r="BC291" s="201"/>
      <c r="BD291" s="201"/>
      <c r="BE291" s="201"/>
      <c r="BF291" s="201"/>
      <c r="BG291" s="201"/>
      <c r="BH291" s="201"/>
      <c r="BI291" s="201"/>
      <c r="BJ291" s="201"/>
      <c r="BK291" s="201"/>
      <c r="BL291" s="201"/>
      <c r="BM291" s="55"/>
    </row>
    <row r="292" spans="1:65">
      <c r="A292" s="30"/>
      <c r="B292" s="3" t="s">
        <v>86</v>
      </c>
      <c r="C292" s="29"/>
      <c r="D292" s="13">
        <v>8.4265008846948611E-2</v>
      </c>
      <c r="E292" s="13">
        <v>2.507764727931279E-2</v>
      </c>
      <c r="F292" s="13">
        <v>2.7008788214734368E-2</v>
      </c>
      <c r="G292" s="13">
        <v>0.12207124097985093</v>
      </c>
      <c r="H292" s="13">
        <v>8.1536491499103511E-2</v>
      </c>
      <c r="I292" s="13">
        <v>0.14582711558271264</v>
      </c>
      <c r="J292" s="13">
        <v>7.0293021536704123E-2</v>
      </c>
      <c r="K292" s="13" t="s">
        <v>625</v>
      </c>
      <c r="L292" s="13" t="s">
        <v>625</v>
      </c>
      <c r="M292" s="13">
        <v>6.4641608209193277E-2</v>
      </c>
      <c r="N292" s="13">
        <v>3.4662444596297338E-2</v>
      </c>
      <c r="O292" s="147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4"/>
    </row>
    <row r="293" spans="1:65">
      <c r="A293" s="30"/>
      <c r="B293" s="3" t="s">
        <v>261</v>
      </c>
      <c r="C293" s="29"/>
      <c r="D293" s="13">
        <v>8.3990216156906827E-2</v>
      </c>
      <c r="E293" s="13">
        <v>0.22018385869969803</v>
      </c>
      <c r="F293" s="13">
        <v>-7.1911965820175561E-2</v>
      </c>
      <c r="G293" s="13">
        <v>2.8400974302706494E-2</v>
      </c>
      <c r="H293" s="13">
        <v>5.619559522980655E-2</v>
      </c>
      <c r="I293" s="13">
        <v>1.1724201746446505E-2</v>
      </c>
      <c r="J293" s="13">
        <v>-1.6070419180653883E-2</v>
      </c>
      <c r="K293" s="13" t="s">
        <v>625</v>
      </c>
      <c r="L293" s="13" t="s">
        <v>625</v>
      </c>
      <c r="M293" s="13">
        <v>-2.4408805458783767E-2</v>
      </c>
      <c r="N293" s="13">
        <v>0.11456429917671707</v>
      </c>
      <c r="O293" s="147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4"/>
    </row>
    <row r="294" spans="1:65">
      <c r="A294" s="30"/>
      <c r="B294" s="45" t="s">
        <v>262</v>
      </c>
      <c r="C294" s="46"/>
      <c r="D294" s="44" t="s">
        <v>263</v>
      </c>
      <c r="E294" s="44">
        <v>1.61</v>
      </c>
      <c r="F294" s="44">
        <v>0.5</v>
      </c>
      <c r="G294" s="44" t="s">
        <v>263</v>
      </c>
      <c r="H294" s="44" t="s">
        <v>263</v>
      </c>
      <c r="I294" s="44">
        <v>0.1</v>
      </c>
      <c r="J294" s="44">
        <v>0.1</v>
      </c>
      <c r="K294" s="44">
        <v>4.84</v>
      </c>
      <c r="L294" s="44">
        <v>1.19</v>
      </c>
      <c r="M294" s="44">
        <v>0.16</v>
      </c>
      <c r="N294" s="44">
        <v>0.84</v>
      </c>
      <c r="O294" s="147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4"/>
    </row>
    <row r="295" spans="1:65">
      <c r="B295" s="31" t="s">
        <v>280</v>
      </c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BM295" s="54"/>
    </row>
    <row r="296" spans="1:65">
      <c r="BM296" s="54"/>
    </row>
    <row r="297" spans="1:65" ht="15">
      <c r="B297" s="8" t="s">
        <v>460</v>
      </c>
      <c r="BM297" s="28" t="s">
        <v>66</v>
      </c>
    </row>
    <row r="298" spans="1:65" ht="15">
      <c r="A298" s="25" t="s">
        <v>39</v>
      </c>
      <c r="B298" s="18" t="s">
        <v>111</v>
      </c>
      <c r="C298" s="15" t="s">
        <v>112</v>
      </c>
      <c r="D298" s="16" t="s">
        <v>223</v>
      </c>
      <c r="E298" s="17" t="s">
        <v>223</v>
      </c>
      <c r="F298" s="17" t="s">
        <v>223</v>
      </c>
      <c r="G298" s="17" t="s">
        <v>223</v>
      </c>
      <c r="H298" s="17" t="s">
        <v>223</v>
      </c>
      <c r="I298" s="17" t="s">
        <v>223</v>
      </c>
      <c r="J298" s="17" t="s">
        <v>223</v>
      </c>
      <c r="K298" s="17" t="s">
        <v>223</v>
      </c>
      <c r="L298" s="17" t="s">
        <v>223</v>
      </c>
      <c r="M298" s="17" t="s">
        <v>223</v>
      </c>
      <c r="N298" s="17" t="s">
        <v>223</v>
      </c>
      <c r="O298" s="17" t="s">
        <v>223</v>
      </c>
      <c r="P298" s="147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 t="s">
        <v>224</v>
      </c>
      <c r="C299" s="9" t="s">
        <v>224</v>
      </c>
      <c r="D299" s="145" t="s">
        <v>226</v>
      </c>
      <c r="E299" s="146" t="s">
        <v>227</v>
      </c>
      <c r="F299" s="146" t="s">
        <v>228</v>
      </c>
      <c r="G299" s="146" t="s">
        <v>229</v>
      </c>
      <c r="H299" s="146" t="s">
        <v>230</v>
      </c>
      <c r="I299" s="146" t="s">
        <v>232</v>
      </c>
      <c r="J299" s="146" t="s">
        <v>234</v>
      </c>
      <c r="K299" s="146" t="s">
        <v>236</v>
      </c>
      <c r="L299" s="146" t="s">
        <v>239</v>
      </c>
      <c r="M299" s="146" t="s">
        <v>241</v>
      </c>
      <c r="N299" s="146" t="s">
        <v>244</v>
      </c>
      <c r="O299" s="146" t="s">
        <v>245</v>
      </c>
      <c r="P299" s="147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 t="s">
        <v>3</v>
      </c>
    </row>
    <row r="300" spans="1:65">
      <c r="A300" s="30"/>
      <c r="B300" s="19"/>
      <c r="C300" s="9"/>
      <c r="D300" s="10" t="s">
        <v>270</v>
      </c>
      <c r="E300" s="11" t="s">
        <v>102</v>
      </c>
      <c r="F300" s="11" t="s">
        <v>102</v>
      </c>
      <c r="G300" s="11" t="s">
        <v>102</v>
      </c>
      <c r="H300" s="11" t="s">
        <v>270</v>
      </c>
      <c r="I300" s="11" t="s">
        <v>102</v>
      </c>
      <c r="J300" s="11" t="s">
        <v>99</v>
      </c>
      <c r="K300" s="11" t="s">
        <v>102</v>
      </c>
      <c r="L300" s="11" t="s">
        <v>103</v>
      </c>
      <c r="M300" s="11" t="s">
        <v>100</v>
      </c>
      <c r="N300" s="11" t="s">
        <v>102</v>
      </c>
      <c r="O300" s="11" t="s">
        <v>102</v>
      </c>
      <c r="P300" s="147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</v>
      </c>
    </row>
    <row r="301" spans="1:65">
      <c r="A301" s="30"/>
      <c r="B301" s="19"/>
      <c r="C301" s="9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147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</v>
      </c>
    </row>
    <row r="302" spans="1:65">
      <c r="A302" s="30"/>
      <c r="B302" s="18">
        <v>1</v>
      </c>
      <c r="C302" s="14">
        <v>1</v>
      </c>
      <c r="D302" s="142">
        <v>0.5</v>
      </c>
      <c r="E302" s="22">
        <v>0.49</v>
      </c>
      <c r="F302" s="22">
        <v>0.50059812139395898</v>
      </c>
      <c r="G302" s="22"/>
      <c r="H302" s="142">
        <v>0.4</v>
      </c>
      <c r="I302" s="142">
        <v>0.4</v>
      </c>
      <c r="J302" s="22">
        <v>0.47</v>
      </c>
      <c r="K302" s="22">
        <v>0.42</v>
      </c>
      <c r="L302" s="142" t="s">
        <v>106</v>
      </c>
      <c r="M302" s="142" t="s">
        <v>105</v>
      </c>
      <c r="N302" s="22">
        <v>0.41</v>
      </c>
      <c r="O302" s="22">
        <v>0.51</v>
      </c>
      <c r="P302" s="147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</v>
      </c>
    </row>
    <row r="303" spans="1:65">
      <c r="A303" s="30"/>
      <c r="B303" s="19">
        <v>1</v>
      </c>
      <c r="C303" s="9">
        <v>2</v>
      </c>
      <c r="D303" s="143">
        <v>0.4</v>
      </c>
      <c r="E303" s="11">
        <v>0.51</v>
      </c>
      <c r="F303" s="11">
        <v>0.53068346155549206</v>
      </c>
      <c r="G303" s="11"/>
      <c r="H303" s="143">
        <v>0.5</v>
      </c>
      <c r="I303" s="143">
        <v>0.5</v>
      </c>
      <c r="J303" s="11">
        <v>0.47</v>
      </c>
      <c r="K303" s="11">
        <v>0.49</v>
      </c>
      <c r="L303" s="143" t="s">
        <v>106</v>
      </c>
      <c r="M303" s="143" t="s">
        <v>105</v>
      </c>
      <c r="N303" s="11">
        <v>0.41</v>
      </c>
      <c r="O303" s="11">
        <v>0.49</v>
      </c>
      <c r="P303" s="147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 t="e">
        <v>#N/A</v>
      </c>
    </row>
    <row r="304" spans="1:65">
      <c r="A304" s="30"/>
      <c r="B304" s="19">
        <v>1</v>
      </c>
      <c r="C304" s="9">
        <v>3</v>
      </c>
      <c r="D304" s="143">
        <v>0.5</v>
      </c>
      <c r="E304" s="11">
        <v>0.46</v>
      </c>
      <c r="F304" s="11">
        <v>0.51642257720321694</v>
      </c>
      <c r="G304" s="11"/>
      <c r="H304" s="143">
        <v>0.5</v>
      </c>
      <c r="I304" s="143">
        <v>0.4</v>
      </c>
      <c r="J304" s="11">
        <v>0.47</v>
      </c>
      <c r="K304" s="11">
        <v>0.46</v>
      </c>
      <c r="L304" s="143" t="s">
        <v>106</v>
      </c>
      <c r="M304" s="143" t="s">
        <v>105</v>
      </c>
      <c r="N304" s="11">
        <v>0.43</v>
      </c>
      <c r="O304" s="11">
        <v>0.5</v>
      </c>
      <c r="P304" s="147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16</v>
      </c>
    </row>
    <row r="305" spans="1:65">
      <c r="A305" s="30"/>
      <c r="B305" s="19">
        <v>1</v>
      </c>
      <c r="C305" s="9">
        <v>4</v>
      </c>
      <c r="D305" s="143">
        <v>0.5</v>
      </c>
      <c r="E305" s="11">
        <v>0.49</v>
      </c>
      <c r="F305" s="11">
        <v>0.56787353246920103</v>
      </c>
      <c r="G305" s="11"/>
      <c r="H305" s="143">
        <v>0.5</v>
      </c>
      <c r="I305" s="143">
        <v>0.4</v>
      </c>
      <c r="J305" s="11">
        <v>0.44</v>
      </c>
      <c r="K305" s="11">
        <v>0.42</v>
      </c>
      <c r="L305" s="143" t="s">
        <v>106</v>
      </c>
      <c r="M305" s="143" t="s">
        <v>105</v>
      </c>
      <c r="N305" s="11">
        <v>0.4</v>
      </c>
      <c r="O305" s="11">
        <v>0.5</v>
      </c>
      <c r="P305" s="147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0.47175168168025444</v>
      </c>
    </row>
    <row r="306" spans="1:65">
      <c r="A306" s="30"/>
      <c r="B306" s="19">
        <v>1</v>
      </c>
      <c r="C306" s="9">
        <v>5</v>
      </c>
      <c r="D306" s="143">
        <v>0.5</v>
      </c>
      <c r="E306" s="11">
        <v>0.47</v>
      </c>
      <c r="F306" s="11">
        <v>0.56005647338162801</v>
      </c>
      <c r="G306" s="11"/>
      <c r="H306" s="143">
        <v>0.5</v>
      </c>
      <c r="I306" s="143">
        <v>0.5</v>
      </c>
      <c r="J306" s="11">
        <v>0.52</v>
      </c>
      <c r="K306" s="11">
        <v>0.44</v>
      </c>
      <c r="L306" s="143" t="s">
        <v>106</v>
      </c>
      <c r="M306" s="143" t="s">
        <v>105</v>
      </c>
      <c r="N306" s="11">
        <v>0.37</v>
      </c>
      <c r="O306" s="11">
        <v>0.51</v>
      </c>
      <c r="P306" s="147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27</v>
      </c>
    </row>
    <row r="307" spans="1:65">
      <c r="A307" s="30"/>
      <c r="B307" s="19">
        <v>1</v>
      </c>
      <c r="C307" s="9">
        <v>6</v>
      </c>
      <c r="D307" s="143">
        <v>0.5</v>
      </c>
      <c r="E307" s="11">
        <v>0.47</v>
      </c>
      <c r="F307" s="11">
        <v>0.52742637448566498</v>
      </c>
      <c r="G307" s="11"/>
      <c r="H307" s="143">
        <v>0.5</v>
      </c>
      <c r="I307" s="143">
        <v>0.5</v>
      </c>
      <c r="J307" s="11">
        <v>0.42</v>
      </c>
      <c r="K307" s="11">
        <v>0.44</v>
      </c>
      <c r="L307" s="143" t="s">
        <v>106</v>
      </c>
      <c r="M307" s="143" t="s">
        <v>105</v>
      </c>
      <c r="N307" s="11">
        <v>0.42</v>
      </c>
      <c r="O307" s="11">
        <v>0.48</v>
      </c>
      <c r="P307" s="147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30"/>
      <c r="B308" s="20" t="s">
        <v>258</v>
      </c>
      <c r="C308" s="12"/>
      <c r="D308" s="23">
        <v>0.48333333333333334</v>
      </c>
      <c r="E308" s="23">
        <v>0.48166666666666663</v>
      </c>
      <c r="F308" s="23">
        <v>0.53384342341486035</v>
      </c>
      <c r="G308" s="23" t="s">
        <v>625</v>
      </c>
      <c r="H308" s="23">
        <v>0.48333333333333334</v>
      </c>
      <c r="I308" s="23">
        <v>0.45</v>
      </c>
      <c r="J308" s="23">
        <v>0.46500000000000002</v>
      </c>
      <c r="K308" s="23">
        <v>0.44500000000000001</v>
      </c>
      <c r="L308" s="23" t="s">
        <v>625</v>
      </c>
      <c r="M308" s="23" t="s">
        <v>625</v>
      </c>
      <c r="N308" s="23">
        <v>0.40666666666666668</v>
      </c>
      <c r="O308" s="23">
        <v>0.49833333333333329</v>
      </c>
      <c r="P308" s="147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30"/>
      <c r="B309" s="3" t="s">
        <v>259</v>
      </c>
      <c r="C309" s="29"/>
      <c r="D309" s="11">
        <v>0.5</v>
      </c>
      <c r="E309" s="11">
        <v>0.48</v>
      </c>
      <c r="F309" s="11">
        <v>0.52905491802057858</v>
      </c>
      <c r="G309" s="11" t="s">
        <v>625</v>
      </c>
      <c r="H309" s="11">
        <v>0.5</v>
      </c>
      <c r="I309" s="11">
        <v>0.45</v>
      </c>
      <c r="J309" s="11">
        <v>0.47</v>
      </c>
      <c r="K309" s="11">
        <v>0.44</v>
      </c>
      <c r="L309" s="11" t="s">
        <v>625</v>
      </c>
      <c r="M309" s="11" t="s">
        <v>625</v>
      </c>
      <c r="N309" s="11">
        <v>0.41</v>
      </c>
      <c r="O309" s="11">
        <v>0.5</v>
      </c>
      <c r="P309" s="147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A310" s="30"/>
      <c r="B310" s="3" t="s">
        <v>260</v>
      </c>
      <c r="C310" s="29"/>
      <c r="D310" s="24">
        <v>4.0824829046386291E-2</v>
      </c>
      <c r="E310" s="24">
        <v>1.8348478592697184E-2</v>
      </c>
      <c r="F310" s="24">
        <v>2.5710200994599815E-2</v>
      </c>
      <c r="G310" s="24" t="s">
        <v>625</v>
      </c>
      <c r="H310" s="24">
        <v>4.0824829046386291E-2</v>
      </c>
      <c r="I310" s="24">
        <v>5.4772255750516433E-2</v>
      </c>
      <c r="J310" s="24">
        <v>3.3911649915626348E-2</v>
      </c>
      <c r="K310" s="24">
        <v>2.6645825188948459E-2</v>
      </c>
      <c r="L310" s="24" t="s">
        <v>625</v>
      </c>
      <c r="M310" s="24" t="s">
        <v>625</v>
      </c>
      <c r="N310" s="24">
        <v>2.0655911179772883E-2</v>
      </c>
      <c r="O310" s="24">
        <v>1.169045194450013E-2</v>
      </c>
      <c r="P310" s="200"/>
      <c r="Q310" s="201"/>
      <c r="R310" s="201"/>
      <c r="S310" s="201"/>
      <c r="T310" s="201"/>
      <c r="U310" s="201"/>
      <c r="V310" s="201"/>
      <c r="W310" s="201"/>
      <c r="X310" s="201"/>
      <c r="Y310" s="201"/>
      <c r="Z310" s="201"/>
      <c r="AA310" s="201"/>
      <c r="AB310" s="201"/>
      <c r="AC310" s="201"/>
      <c r="AD310" s="201"/>
      <c r="AE310" s="201"/>
      <c r="AF310" s="201"/>
      <c r="AG310" s="201"/>
      <c r="AH310" s="201"/>
      <c r="AI310" s="201"/>
      <c r="AJ310" s="201"/>
      <c r="AK310" s="201"/>
      <c r="AL310" s="201"/>
      <c r="AM310" s="201"/>
      <c r="AN310" s="201"/>
      <c r="AO310" s="201"/>
      <c r="AP310" s="201"/>
      <c r="AQ310" s="201"/>
      <c r="AR310" s="201"/>
      <c r="AS310" s="201"/>
      <c r="AT310" s="201"/>
      <c r="AU310" s="201"/>
      <c r="AV310" s="201"/>
      <c r="AW310" s="201"/>
      <c r="AX310" s="201"/>
      <c r="AY310" s="201"/>
      <c r="AZ310" s="201"/>
      <c r="BA310" s="201"/>
      <c r="BB310" s="201"/>
      <c r="BC310" s="201"/>
      <c r="BD310" s="201"/>
      <c r="BE310" s="201"/>
      <c r="BF310" s="201"/>
      <c r="BG310" s="201"/>
      <c r="BH310" s="201"/>
      <c r="BI310" s="201"/>
      <c r="BJ310" s="201"/>
      <c r="BK310" s="201"/>
      <c r="BL310" s="201"/>
      <c r="BM310" s="55"/>
    </row>
    <row r="311" spans="1:65">
      <c r="A311" s="30"/>
      <c r="B311" s="3" t="s">
        <v>86</v>
      </c>
      <c r="C311" s="29"/>
      <c r="D311" s="13">
        <v>8.4465163544247504E-2</v>
      </c>
      <c r="E311" s="13">
        <v>3.8093727182070283E-2</v>
      </c>
      <c r="F311" s="13">
        <v>4.8160565189954409E-2</v>
      </c>
      <c r="G311" s="13" t="s">
        <v>625</v>
      </c>
      <c r="H311" s="13">
        <v>8.4465163544247504E-2</v>
      </c>
      <c r="I311" s="13">
        <v>0.12171612389003651</v>
      </c>
      <c r="J311" s="13">
        <v>7.2928279388443748E-2</v>
      </c>
      <c r="K311" s="13">
        <v>5.9878258851569569E-2</v>
      </c>
      <c r="L311" s="13" t="s">
        <v>625</v>
      </c>
      <c r="M311" s="13" t="s">
        <v>625</v>
      </c>
      <c r="N311" s="13">
        <v>5.0793224212556269E-2</v>
      </c>
      <c r="O311" s="13">
        <v>2.3459100891973506E-2</v>
      </c>
      <c r="P311" s="147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4"/>
    </row>
    <row r="312" spans="1:65">
      <c r="A312" s="30"/>
      <c r="B312" s="3" t="s">
        <v>261</v>
      </c>
      <c r="C312" s="29"/>
      <c r="D312" s="13">
        <v>2.4550313444200444E-2</v>
      </c>
      <c r="E312" s="13">
        <v>2.1017381328875429E-2</v>
      </c>
      <c r="F312" s="13">
        <v>0.13161954508238649</v>
      </c>
      <c r="G312" s="13" t="s">
        <v>625</v>
      </c>
      <c r="H312" s="13">
        <v>2.4550313444200444E-2</v>
      </c>
      <c r="I312" s="13">
        <v>-4.6108328862296211E-2</v>
      </c>
      <c r="J312" s="13">
        <v>-1.4311939824372732E-2</v>
      </c>
      <c r="K312" s="13">
        <v>-5.6707125208270703E-2</v>
      </c>
      <c r="L312" s="13" t="s">
        <v>625</v>
      </c>
      <c r="M312" s="13" t="s">
        <v>625</v>
      </c>
      <c r="N312" s="13">
        <v>-0.13796456386074174</v>
      </c>
      <c r="O312" s="13">
        <v>5.6346702482123812E-2</v>
      </c>
      <c r="P312" s="147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4"/>
    </row>
    <row r="313" spans="1:65">
      <c r="A313" s="30"/>
      <c r="B313" s="45" t="s">
        <v>262</v>
      </c>
      <c r="C313" s="46"/>
      <c r="D313" s="44" t="s">
        <v>263</v>
      </c>
      <c r="E313" s="44">
        <v>0.16</v>
      </c>
      <c r="F313" s="44">
        <v>0.86</v>
      </c>
      <c r="G313" s="44" t="s">
        <v>263</v>
      </c>
      <c r="H313" s="44" t="s">
        <v>263</v>
      </c>
      <c r="I313" s="44" t="s">
        <v>263</v>
      </c>
      <c r="J313" s="44">
        <v>0.49</v>
      </c>
      <c r="K313" s="44">
        <v>0.88</v>
      </c>
      <c r="L313" s="44">
        <v>9.99</v>
      </c>
      <c r="M313" s="44">
        <v>0.2</v>
      </c>
      <c r="N313" s="44">
        <v>1.63</v>
      </c>
      <c r="O313" s="44">
        <v>0.16</v>
      </c>
      <c r="P313" s="147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4"/>
    </row>
    <row r="314" spans="1:65">
      <c r="B314" s="31" t="s">
        <v>280</v>
      </c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BM314" s="54"/>
    </row>
    <row r="315" spans="1:65">
      <c r="BM315" s="54"/>
    </row>
    <row r="316" spans="1:65" ht="15">
      <c r="B316" s="8" t="s">
        <v>461</v>
      </c>
      <c r="BM316" s="28" t="s">
        <v>66</v>
      </c>
    </row>
    <row r="317" spans="1:65" ht="15">
      <c r="A317" s="25" t="s">
        <v>52</v>
      </c>
      <c r="B317" s="18" t="s">
        <v>111</v>
      </c>
      <c r="C317" s="15" t="s">
        <v>112</v>
      </c>
      <c r="D317" s="16" t="s">
        <v>223</v>
      </c>
      <c r="E317" s="17" t="s">
        <v>223</v>
      </c>
      <c r="F317" s="17" t="s">
        <v>223</v>
      </c>
      <c r="G317" s="17" t="s">
        <v>223</v>
      </c>
      <c r="H317" s="17" t="s">
        <v>223</v>
      </c>
      <c r="I317" s="17" t="s">
        <v>223</v>
      </c>
      <c r="J317" s="17" t="s">
        <v>223</v>
      </c>
      <c r="K317" s="17" t="s">
        <v>223</v>
      </c>
      <c r="L317" s="17" t="s">
        <v>223</v>
      </c>
      <c r="M317" s="17" t="s">
        <v>223</v>
      </c>
      <c r="N317" s="17" t="s">
        <v>223</v>
      </c>
      <c r="O317" s="17" t="s">
        <v>223</v>
      </c>
      <c r="P317" s="17" t="s">
        <v>223</v>
      </c>
      <c r="Q317" s="17" t="s">
        <v>223</v>
      </c>
      <c r="R317" s="17" t="s">
        <v>223</v>
      </c>
      <c r="S317" s="17" t="s">
        <v>223</v>
      </c>
      <c r="T317" s="147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 t="s">
        <v>224</v>
      </c>
      <c r="C318" s="9" t="s">
        <v>224</v>
      </c>
      <c r="D318" s="145" t="s">
        <v>226</v>
      </c>
      <c r="E318" s="146" t="s">
        <v>227</v>
      </c>
      <c r="F318" s="146" t="s">
        <v>228</v>
      </c>
      <c r="G318" s="146" t="s">
        <v>229</v>
      </c>
      <c r="H318" s="146" t="s">
        <v>230</v>
      </c>
      <c r="I318" s="146" t="s">
        <v>231</v>
      </c>
      <c r="J318" s="146" t="s">
        <v>232</v>
      </c>
      <c r="K318" s="146" t="s">
        <v>235</v>
      </c>
      <c r="L318" s="146" t="s">
        <v>236</v>
      </c>
      <c r="M318" s="146" t="s">
        <v>237</v>
      </c>
      <c r="N318" s="146" t="s">
        <v>264</v>
      </c>
      <c r="O318" s="146" t="s">
        <v>238</v>
      </c>
      <c r="P318" s="146" t="s">
        <v>239</v>
      </c>
      <c r="Q318" s="146" t="s">
        <v>243</v>
      </c>
      <c r="R318" s="146" t="s">
        <v>244</v>
      </c>
      <c r="S318" s="146" t="s">
        <v>245</v>
      </c>
      <c r="T318" s="147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s">
        <v>1</v>
      </c>
    </row>
    <row r="319" spans="1:65">
      <c r="A319" s="30"/>
      <c r="B319" s="19"/>
      <c r="C319" s="9"/>
      <c r="D319" s="10" t="s">
        <v>270</v>
      </c>
      <c r="E319" s="11" t="s">
        <v>102</v>
      </c>
      <c r="F319" s="11" t="s">
        <v>103</v>
      </c>
      <c r="G319" s="11" t="s">
        <v>103</v>
      </c>
      <c r="H319" s="11" t="s">
        <v>270</v>
      </c>
      <c r="I319" s="11" t="s">
        <v>103</v>
      </c>
      <c r="J319" s="11" t="s">
        <v>102</v>
      </c>
      <c r="K319" s="11" t="s">
        <v>103</v>
      </c>
      <c r="L319" s="11" t="s">
        <v>102</v>
      </c>
      <c r="M319" s="11" t="s">
        <v>103</v>
      </c>
      <c r="N319" s="11" t="s">
        <v>103</v>
      </c>
      <c r="O319" s="11" t="s">
        <v>103</v>
      </c>
      <c r="P319" s="11" t="s">
        <v>103</v>
      </c>
      <c r="Q319" s="11" t="s">
        <v>103</v>
      </c>
      <c r="R319" s="11" t="s">
        <v>102</v>
      </c>
      <c r="S319" s="11" t="s">
        <v>103</v>
      </c>
      <c r="T319" s="147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</v>
      </c>
    </row>
    <row r="320" spans="1:65">
      <c r="A320" s="30"/>
      <c r="B320" s="19"/>
      <c r="C320" s="9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147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</v>
      </c>
    </row>
    <row r="321" spans="1:65">
      <c r="A321" s="30"/>
      <c r="B321" s="18">
        <v>1</v>
      </c>
      <c r="C321" s="14">
        <v>1</v>
      </c>
      <c r="D321" s="22">
        <v>21</v>
      </c>
      <c r="E321" s="22">
        <v>20.75</v>
      </c>
      <c r="F321" s="22">
        <v>20.242648666666664</v>
      </c>
      <c r="G321" s="22">
        <v>21.098689950000001</v>
      </c>
      <c r="H321" s="22">
        <v>21.1</v>
      </c>
      <c r="I321" s="22">
        <v>21.11</v>
      </c>
      <c r="J321" s="22">
        <v>21.18</v>
      </c>
      <c r="K321" s="22">
        <v>20.983000000000001</v>
      </c>
      <c r="L321" s="22">
        <v>20.3</v>
      </c>
      <c r="M321" s="22">
        <v>20.423999999999999</v>
      </c>
      <c r="N321" s="22">
        <v>21.123000000000001</v>
      </c>
      <c r="O321" s="22">
        <v>20.68</v>
      </c>
      <c r="P321" s="22">
        <v>20.804200000000002</v>
      </c>
      <c r="Q321" s="22">
        <v>20.322605874210971</v>
      </c>
      <c r="R321" s="142">
        <v>13.117128000000001</v>
      </c>
      <c r="S321" s="22">
        <v>20.100000000000001</v>
      </c>
      <c r="T321" s="147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</v>
      </c>
    </row>
    <row r="322" spans="1:65">
      <c r="A322" s="30"/>
      <c r="B322" s="19">
        <v>1</v>
      </c>
      <c r="C322" s="9">
        <v>2</v>
      </c>
      <c r="D322" s="11">
        <v>21.2</v>
      </c>
      <c r="E322" s="11">
        <v>20.57</v>
      </c>
      <c r="F322" s="11">
        <v>20.160559666666668</v>
      </c>
      <c r="G322" s="11">
        <v>21.220338100000003</v>
      </c>
      <c r="H322" s="11">
        <v>21.2</v>
      </c>
      <c r="I322" s="11">
        <v>20.05</v>
      </c>
      <c r="J322" s="11">
        <v>20.74</v>
      </c>
      <c r="K322" s="11">
        <v>20.774000000000001</v>
      </c>
      <c r="L322" s="11">
        <v>20.6</v>
      </c>
      <c r="M322" s="11">
        <v>19.864000000000001</v>
      </c>
      <c r="N322" s="11">
        <v>20.983000000000001</v>
      </c>
      <c r="O322" s="11">
        <v>20.75</v>
      </c>
      <c r="P322" s="11">
        <v>20.402799999999999</v>
      </c>
      <c r="Q322" s="11">
        <v>21.678998472917833</v>
      </c>
      <c r="R322" s="143">
        <v>14.295299999999999</v>
      </c>
      <c r="S322" s="11">
        <v>19.989999999999998</v>
      </c>
      <c r="T322" s="147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 t="e">
        <v>#N/A</v>
      </c>
    </row>
    <row r="323" spans="1:65">
      <c r="A323" s="30"/>
      <c r="B323" s="19">
        <v>1</v>
      </c>
      <c r="C323" s="9">
        <v>3</v>
      </c>
      <c r="D323" s="11">
        <v>21.2</v>
      </c>
      <c r="E323" s="11">
        <v>20.23</v>
      </c>
      <c r="F323" s="11">
        <v>19.326635666666668</v>
      </c>
      <c r="G323" s="11">
        <v>21.1061832</v>
      </c>
      <c r="H323" s="11">
        <v>21.1</v>
      </c>
      <c r="I323" s="11">
        <v>21.41</v>
      </c>
      <c r="J323" s="11">
        <v>20.95</v>
      </c>
      <c r="K323" s="11">
        <v>20.774000000000001</v>
      </c>
      <c r="L323" s="11">
        <v>20.6</v>
      </c>
      <c r="M323" s="11">
        <v>20.494</v>
      </c>
      <c r="N323" s="11">
        <v>20.983000000000001</v>
      </c>
      <c r="O323" s="11">
        <v>20.9</v>
      </c>
      <c r="P323" s="11">
        <v>20.9222</v>
      </c>
      <c r="Q323" s="11">
        <v>21.615618752416371</v>
      </c>
      <c r="R323" s="143">
        <v>11.8352</v>
      </c>
      <c r="S323" s="11">
        <v>20.21</v>
      </c>
      <c r="T323" s="147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16</v>
      </c>
    </row>
    <row r="324" spans="1:65">
      <c r="A324" s="30"/>
      <c r="B324" s="19">
        <v>1</v>
      </c>
      <c r="C324" s="9">
        <v>4</v>
      </c>
      <c r="D324" s="11">
        <v>21.099999999999998</v>
      </c>
      <c r="E324" s="11">
        <v>20.29</v>
      </c>
      <c r="F324" s="11">
        <v>19.661473666666666</v>
      </c>
      <c r="G324" s="11">
        <v>21.139931149999999</v>
      </c>
      <c r="H324" s="11">
        <v>20.5</v>
      </c>
      <c r="I324" s="11">
        <v>21.18</v>
      </c>
      <c r="J324" s="11">
        <v>20.21</v>
      </c>
      <c r="K324" s="11">
        <v>20.704000000000001</v>
      </c>
      <c r="L324" s="11">
        <v>20.399999999999999</v>
      </c>
      <c r="M324" s="11">
        <v>19.724</v>
      </c>
      <c r="N324" s="11">
        <v>20.283999999999999</v>
      </c>
      <c r="O324" s="11">
        <v>20.95</v>
      </c>
      <c r="P324" s="11">
        <v>20.782</v>
      </c>
      <c r="Q324" s="11">
        <v>20.301684521012373</v>
      </c>
      <c r="R324" s="143">
        <v>13.707800000000001</v>
      </c>
      <c r="S324" s="11">
        <v>19.91</v>
      </c>
      <c r="T324" s="147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20.663535463415318</v>
      </c>
    </row>
    <row r="325" spans="1:65">
      <c r="A325" s="30"/>
      <c r="B325" s="19">
        <v>1</v>
      </c>
      <c r="C325" s="9">
        <v>5</v>
      </c>
      <c r="D325" s="11">
        <v>21.3</v>
      </c>
      <c r="E325" s="11">
        <v>20.350000000000001</v>
      </c>
      <c r="F325" s="11">
        <v>19.356799666666667</v>
      </c>
      <c r="G325" s="11">
        <v>21.335904100000004</v>
      </c>
      <c r="H325" s="11">
        <v>21.2</v>
      </c>
      <c r="I325" s="11">
        <v>21.11</v>
      </c>
      <c r="J325" s="11">
        <v>20.16</v>
      </c>
      <c r="K325" s="11">
        <v>20.774000000000001</v>
      </c>
      <c r="L325" s="11">
        <v>20</v>
      </c>
      <c r="M325" s="11">
        <v>20.494</v>
      </c>
      <c r="N325" s="11">
        <v>20.634</v>
      </c>
      <c r="O325" s="11">
        <v>20.63</v>
      </c>
      <c r="P325" s="11">
        <v>20.7607</v>
      </c>
      <c r="Q325" s="11">
        <v>21.216402949408039</v>
      </c>
      <c r="R325" s="143">
        <v>12.693940000000001</v>
      </c>
      <c r="S325" s="11">
        <v>19.98</v>
      </c>
      <c r="T325" s="147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>
        <v>28</v>
      </c>
    </row>
    <row r="326" spans="1:65">
      <c r="A326" s="30"/>
      <c r="B326" s="19">
        <v>1</v>
      </c>
      <c r="C326" s="9">
        <v>6</v>
      </c>
      <c r="D326" s="11">
        <v>21.2</v>
      </c>
      <c r="E326" s="11">
        <v>20.51</v>
      </c>
      <c r="F326" s="11">
        <v>19.830915666666669</v>
      </c>
      <c r="G326" s="11">
        <v>21.002312850000003</v>
      </c>
      <c r="H326" s="11">
        <v>20.6</v>
      </c>
      <c r="I326" s="11">
        <v>20.56</v>
      </c>
      <c r="J326" s="11">
        <v>21.39</v>
      </c>
      <c r="K326" s="11">
        <v>20.913</v>
      </c>
      <c r="L326" s="11">
        <v>19.850000000000001</v>
      </c>
      <c r="M326" s="11">
        <v>20.423999999999999</v>
      </c>
      <c r="N326" s="11">
        <v>21.123000000000001</v>
      </c>
      <c r="O326" s="11">
        <v>20.62</v>
      </c>
      <c r="P326" s="11">
        <v>20.804000000000002</v>
      </c>
      <c r="Q326" s="11">
        <v>21.168055248908924</v>
      </c>
      <c r="R326" s="143">
        <v>13.053400000000002</v>
      </c>
      <c r="S326" s="11">
        <v>20.059999999999999</v>
      </c>
      <c r="T326" s="147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A327" s="30"/>
      <c r="B327" s="20" t="s">
        <v>258</v>
      </c>
      <c r="C327" s="12"/>
      <c r="D327" s="23">
        <v>21.166666666666668</v>
      </c>
      <c r="E327" s="23">
        <v>20.45</v>
      </c>
      <c r="F327" s="23">
        <v>19.763172166666667</v>
      </c>
      <c r="G327" s="23">
        <v>21.150559891666671</v>
      </c>
      <c r="H327" s="23">
        <v>20.950000000000003</v>
      </c>
      <c r="I327" s="23">
        <v>20.903333333333332</v>
      </c>
      <c r="J327" s="23">
        <v>20.771666666666668</v>
      </c>
      <c r="K327" s="23">
        <v>20.820333333333334</v>
      </c>
      <c r="L327" s="23">
        <v>20.291666666666668</v>
      </c>
      <c r="M327" s="23">
        <v>20.237333333333336</v>
      </c>
      <c r="N327" s="23">
        <v>20.855</v>
      </c>
      <c r="O327" s="23">
        <v>20.754999999999999</v>
      </c>
      <c r="P327" s="23">
        <v>20.745983333333331</v>
      </c>
      <c r="Q327" s="23">
        <v>21.05056096981242</v>
      </c>
      <c r="R327" s="23">
        <v>13.117127999999999</v>
      </c>
      <c r="S327" s="23">
        <v>20.041666666666668</v>
      </c>
      <c r="T327" s="147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A328" s="30"/>
      <c r="B328" s="3" t="s">
        <v>259</v>
      </c>
      <c r="C328" s="29"/>
      <c r="D328" s="11">
        <v>21.2</v>
      </c>
      <c r="E328" s="11">
        <v>20.43</v>
      </c>
      <c r="F328" s="11">
        <v>19.746194666666668</v>
      </c>
      <c r="G328" s="11">
        <v>21.123057175</v>
      </c>
      <c r="H328" s="11">
        <v>21.1</v>
      </c>
      <c r="I328" s="11">
        <v>21.11</v>
      </c>
      <c r="J328" s="11">
        <v>20.844999999999999</v>
      </c>
      <c r="K328" s="11">
        <v>20.774000000000001</v>
      </c>
      <c r="L328" s="11">
        <v>20.350000000000001</v>
      </c>
      <c r="M328" s="11">
        <v>20.423999999999999</v>
      </c>
      <c r="N328" s="11">
        <v>20.983000000000001</v>
      </c>
      <c r="O328" s="11">
        <v>20.715</v>
      </c>
      <c r="P328" s="11">
        <v>20.792999999999999</v>
      </c>
      <c r="Q328" s="11">
        <v>21.192229099158482</v>
      </c>
      <c r="R328" s="11">
        <v>13.085264000000002</v>
      </c>
      <c r="S328" s="11">
        <v>20.024999999999999</v>
      </c>
      <c r="T328" s="147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4"/>
    </row>
    <row r="329" spans="1:65">
      <c r="A329" s="30"/>
      <c r="B329" s="3" t="s">
        <v>260</v>
      </c>
      <c r="C329" s="29"/>
      <c r="D329" s="24">
        <v>0.10327955589886477</v>
      </c>
      <c r="E329" s="24">
        <v>0.19595917942265426</v>
      </c>
      <c r="F329" s="24">
        <v>0.38947375533955997</v>
      </c>
      <c r="G329" s="24">
        <v>0.11486636674417634</v>
      </c>
      <c r="H329" s="24">
        <v>0.31464265445104522</v>
      </c>
      <c r="I329" s="24">
        <v>0.50293803461924258</v>
      </c>
      <c r="J329" s="24">
        <v>0.50427836228284328</v>
      </c>
      <c r="K329" s="24">
        <v>0.10490122338021912</v>
      </c>
      <c r="L329" s="24">
        <v>0.31051033262464345</v>
      </c>
      <c r="M329" s="24">
        <v>0.34765883660086422</v>
      </c>
      <c r="N329" s="24">
        <v>0.33205361012944956</v>
      </c>
      <c r="O329" s="24">
        <v>0.14039230748157061</v>
      </c>
      <c r="P329" s="24">
        <v>0.17725462382309487</v>
      </c>
      <c r="Q329" s="24">
        <v>0.60766224460414597</v>
      </c>
      <c r="R329" s="24">
        <v>0.84421222588635803</v>
      </c>
      <c r="S329" s="24">
        <v>0.10571975532825813</v>
      </c>
      <c r="T329" s="200"/>
      <c r="U329" s="201"/>
      <c r="V329" s="201"/>
      <c r="W329" s="201"/>
      <c r="X329" s="201"/>
      <c r="Y329" s="201"/>
      <c r="Z329" s="201"/>
      <c r="AA329" s="201"/>
      <c r="AB329" s="201"/>
      <c r="AC329" s="201"/>
      <c r="AD329" s="201"/>
      <c r="AE329" s="201"/>
      <c r="AF329" s="201"/>
      <c r="AG329" s="201"/>
      <c r="AH329" s="201"/>
      <c r="AI329" s="201"/>
      <c r="AJ329" s="201"/>
      <c r="AK329" s="201"/>
      <c r="AL329" s="201"/>
      <c r="AM329" s="201"/>
      <c r="AN329" s="201"/>
      <c r="AO329" s="201"/>
      <c r="AP329" s="201"/>
      <c r="AQ329" s="201"/>
      <c r="AR329" s="201"/>
      <c r="AS329" s="201"/>
      <c r="AT329" s="201"/>
      <c r="AU329" s="201"/>
      <c r="AV329" s="201"/>
      <c r="AW329" s="201"/>
      <c r="AX329" s="201"/>
      <c r="AY329" s="201"/>
      <c r="AZ329" s="201"/>
      <c r="BA329" s="201"/>
      <c r="BB329" s="201"/>
      <c r="BC329" s="201"/>
      <c r="BD329" s="201"/>
      <c r="BE329" s="201"/>
      <c r="BF329" s="201"/>
      <c r="BG329" s="201"/>
      <c r="BH329" s="201"/>
      <c r="BI329" s="201"/>
      <c r="BJ329" s="201"/>
      <c r="BK329" s="201"/>
      <c r="BL329" s="201"/>
      <c r="BM329" s="55"/>
    </row>
    <row r="330" spans="1:65">
      <c r="A330" s="30"/>
      <c r="B330" s="3" t="s">
        <v>86</v>
      </c>
      <c r="C330" s="29"/>
      <c r="D330" s="13">
        <v>4.8793490975841619E-3</v>
      </c>
      <c r="E330" s="13">
        <v>9.5823559619879831E-3</v>
      </c>
      <c r="F330" s="13">
        <v>1.9707046624653786E-2</v>
      </c>
      <c r="G330" s="13">
        <v>5.4308901198135062E-3</v>
      </c>
      <c r="H330" s="13">
        <v>1.5018742455897145E-2</v>
      </c>
      <c r="I330" s="13">
        <v>2.4060183445347279E-2</v>
      </c>
      <c r="J330" s="13">
        <v>2.4277221966597606E-2</v>
      </c>
      <c r="K330" s="13">
        <v>5.0384026855262859E-3</v>
      </c>
      <c r="L330" s="13">
        <v>1.5302357254602552E-2</v>
      </c>
      <c r="M330" s="13">
        <v>1.7179083374005016E-2</v>
      </c>
      <c r="N330" s="13">
        <v>1.5922014391246683E-2</v>
      </c>
      <c r="O330" s="13">
        <v>6.7642643932339496E-3</v>
      </c>
      <c r="P330" s="13">
        <v>8.5440454171335119E-3</v>
      </c>
      <c r="Q330" s="13">
        <v>2.8866795781621435E-2</v>
      </c>
      <c r="R330" s="13">
        <v>6.4359532504856098E-2</v>
      </c>
      <c r="S330" s="13">
        <v>5.2749981868569539E-3</v>
      </c>
      <c r="T330" s="147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4"/>
    </row>
    <row r="331" spans="1:65">
      <c r="A331" s="30"/>
      <c r="B331" s="3" t="s">
        <v>261</v>
      </c>
      <c r="C331" s="29"/>
      <c r="D331" s="13">
        <v>2.434874729651848E-2</v>
      </c>
      <c r="E331" s="13">
        <v>-1.0333926824544704E-2</v>
      </c>
      <c r="F331" s="13">
        <v>-4.3572567644232008E-2</v>
      </c>
      <c r="G331" s="13">
        <v>2.3569269117263536E-2</v>
      </c>
      <c r="H331" s="13">
        <v>1.386328767852274E-2</v>
      </c>
      <c r="I331" s="13">
        <v>1.1604880991569644E-2</v>
      </c>
      <c r="J331" s="13">
        <v>5.2329478390953366E-3</v>
      </c>
      <c r="K331" s="13">
        <v>7.5881433840605528E-3</v>
      </c>
      <c r="L331" s="13">
        <v>-1.7996378083849351E-2</v>
      </c>
      <c r="M331" s="13">
        <v>-2.0625808726515871E-2</v>
      </c>
      <c r="N331" s="13">
        <v>9.265816922939818E-3</v>
      </c>
      <c r="O331" s="13">
        <v>4.4263740223262626E-3</v>
      </c>
      <c r="P331" s="13">
        <v>3.9900175874543198E-3</v>
      </c>
      <c r="Q331" s="13">
        <v>1.872987839289797E-2</v>
      </c>
      <c r="R331" s="13">
        <v>-0.36520408023961792</v>
      </c>
      <c r="S331" s="13">
        <v>-3.0094985335383018E-2</v>
      </c>
      <c r="T331" s="147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4"/>
    </row>
    <row r="332" spans="1:65">
      <c r="A332" s="30"/>
      <c r="B332" s="45" t="s">
        <v>262</v>
      </c>
      <c r="C332" s="46"/>
      <c r="D332" s="44">
        <v>0.91</v>
      </c>
      <c r="E332" s="44">
        <v>0.7</v>
      </c>
      <c r="F332" s="44">
        <v>2.25</v>
      </c>
      <c r="G332" s="44">
        <v>0.87</v>
      </c>
      <c r="H332" s="44">
        <v>0.42</v>
      </c>
      <c r="I332" s="44">
        <v>0.31</v>
      </c>
      <c r="J332" s="44">
        <v>0.02</v>
      </c>
      <c r="K332" s="44">
        <v>0.13</v>
      </c>
      <c r="L332" s="44">
        <v>1.06</v>
      </c>
      <c r="M332" s="44">
        <v>1.18</v>
      </c>
      <c r="N332" s="44">
        <v>0.21</v>
      </c>
      <c r="O332" s="44">
        <v>0.02</v>
      </c>
      <c r="P332" s="44">
        <v>0.04</v>
      </c>
      <c r="Q332" s="44">
        <v>0.64</v>
      </c>
      <c r="R332" s="44">
        <v>17.170000000000002</v>
      </c>
      <c r="S332" s="44">
        <v>1.62</v>
      </c>
      <c r="T332" s="147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4"/>
    </row>
    <row r="333" spans="1:65">
      <c r="B333" s="31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BM333" s="54"/>
    </row>
    <row r="334" spans="1:65" ht="15">
      <c r="B334" s="8" t="s">
        <v>462</v>
      </c>
      <c r="BM334" s="28" t="s">
        <v>66</v>
      </c>
    </row>
    <row r="335" spans="1:65" ht="15">
      <c r="A335" s="25" t="s">
        <v>42</v>
      </c>
      <c r="B335" s="18" t="s">
        <v>111</v>
      </c>
      <c r="C335" s="15" t="s">
        <v>112</v>
      </c>
      <c r="D335" s="16" t="s">
        <v>223</v>
      </c>
      <c r="E335" s="17" t="s">
        <v>223</v>
      </c>
      <c r="F335" s="17" t="s">
        <v>223</v>
      </c>
      <c r="G335" s="17" t="s">
        <v>223</v>
      </c>
      <c r="H335" s="17" t="s">
        <v>223</v>
      </c>
      <c r="I335" s="17" t="s">
        <v>223</v>
      </c>
      <c r="J335" s="17" t="s">
        <v>223</v>
      </c>
      <c r="K335" s="17" t="s">
        <v>223</v>
      </c>
      <c r="L335" s="17" t="s">
        <v>223</v>
      </c>
      <c r="M335" s="17" t="s">
        <v>223</v>
      </c>
      <c r="N335" s="17" t="s">
        <v>223</v>
      </c>
      <c r="O335" s="17" t="s">
        <v>223</v>
      </c>
      <c r="P335" s="147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 t="s">
        <v>224</v>
      </c>
      <c r="C336" s="9" t="s">
        <v>224</v>
      </c>
      <c r="D336" s="145" t="s">
        <v>226</v>
      </c>
      <c r="E336" s="146" t="s">
        <v>227</v>
      </c>
      <c r="F336" s="146" t="s">
        <v>228</v>
      </c>
      <c r="G336" s="146" t="s">
        <v>230</v>
      </c>
      <c r="H336" s="146" t="s">
        <v>232</v>
      </c>
      <c r="I336" s="146" t="s">
        <v>234</v>
      </c>
      <c r="J336" s="146" t="s">
        <v>236</v>
      </c>
      <c r="K336" s="146" t="s">
        <v>238</v>
      </c>
      <c r="L336" s="146" t="s">
        <v>241</v>
      </c>
      <c r="M336" s="146" t="s">
        <v>243</v>
      </c>
      <c r="N336" s="146" t="s">
        <v>244</v>
      </c>
      <c r="O336" s="146" t="s">
        <v>245</v>
      </c>
      <c r="P336" s="147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 t="s">
        <v>3</v>
      </c>
    </row>
    <row r="337" spans="1:65">
      <c r="A337" s="30"/>
      <c r="B337" s="19"/>
      <c r="C337" s="9"/>
      <c r="D337" s="10" t="s">
        <v>270</v>
      </c>
      <c r="E337" s="11" t="s">
        <v>102</v>
      </c>
      <c r="F337" s="11" t="s">
        <v>102</v>
      </c>
      <c r="G337" s="11" t="s">
        <v>270</v>
      </c>
      <c r="H337" s="11" t="s">
        <v>102</v>
      </c>
      <c r="I337" s="11" t="s">
        <v>99</v>
      </c>
      <c r="J337" s="11" t="s">
        <v>102</v>
      </c>
      <c r="K337" s="11" t="s">
        <v>102</v>
      </c>
      <c r="L337" s="11" t="s">
        <v>100</v>
      </c>
      <c r="M337" s="11" t="s">
        <v>102</v>
      </c>
      <c r="N337" s="11" t="s">
        <v>102</v>
      </c>
      <c r="O337" s="11" t="s">
        <v>102</v>
      </c>
      <c r="P337" s="147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</v>
      </c>
    </row>
    <row r="338" spans="1:65">
      <c r="A338" s="30"/>
      <c r="B338" s="19"/>
      <c r="C338" s="9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147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2</v>
      </c>
    </row>
    <row r="339" spans="1:65">
      <c r="A339" s="30"/>
      <c r="B339" s="18">
        <v>1</v>
      </c>
      <c r="C339" s="14">
        <v>1</v>
      </c>
      <c r="D339" s="205">
        <v>15</v>
      </c>
      <c r="E339" s="205">
        <v>12.9</v>
      </c>
      <c r="F339" s="205">
        <v>11.987609380434201</v>
      </c>
      <c r="G339" s="205">
        <v>14.5</v>
      </c>
      <c r="H339" s="205">
        <v>15</v>
      </c>
      <c r="I339" s="205">
        <v>13.8</v>
      </c>
      <c r="J339" s="205">
        <v>13.2</v>
      </c>
      <c r="K339" s="205">
        <v>14</v>
      </c>
      <c r="L339" s="205">
        <v>12.827984613736271</v>
      </c>
      <c r="M339" s="205">
        <v>14.162788011989843</v>
      </c>
      <c r="N339" s="224">
        <v>11</v>
      </c>
      <c r="O339" s="205">
        <v>14</v>
      </c>
      <c r="P339" s="206"/>
      <c r="Q339" s="207"/>
      <c r="R339" s="207"/>
      <c r="S339" s="207"/>
      <c r="T339" s="207"/>
      <c r="U339" s="207"/>
      <c r="V339" s="207"/>
      <c r="W339" s="207"/>
      <c r="X339" s="207"/>
      <c r="Y339" s="207"/>
      <c r="Z339" s="207"/>
      <c r="AA339" s="207"/>
      <c r="AB339" s="207"/>
      <c r="AC339" s="207"/>
      <c r="AD339" s="207"/>
      <c r="AE339" s="207"/>
      <c r="AF339" s="207"/>
      <c r="AG339" s="207"/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07"/>
      <c r="AT339" s="207"/>
      <c r="AU339" s="207"/>
      <c r="AV339" s="207"/>
      <c r="AW339" s="207"/>
      <c r="AX339" s="207"/>
      <c r="AY339" s="207"/>
      <c r="AZ339" s="207"/>
      <c r="BA339" s="207"/>
      <c r="BB339" s="207"/>
      <c r="BC339" s="207"/>
      <c r="BD339" s="207"/>
      <c r="BE339" s="207"/>
      <c r="BF339" s="207"/>
      <c r="BG339" s="207"/>
      <c r="BH339" s="207"/>
      <c r="BI339" s="207"/>
      <c r="BJ339" s="207"/>
      <c r="BK339" s="207"/>
      <c r="BL339" s="207"/>
      <c r="BM339" s="208">
        <v>1</v>
      </c>
    </row>
    <row r="340" spans="1:65">
      <c r="A340" s="30"/>
      <c r="B340" s="19">
        <v>1</v>
      </c>
      <c r="C340" s="9">
        <v>2</v>
      </c>
      <c r="D340" s="209">
        <v>15</v>
      </c>
      <c r="E340" s="209">
        <v>13.8</v>
      </c>
      <c r="F340" s="209">
        <v>12.541827931188999</v>
      </c>
      <c r="G340" s="209">
        <v>14</v>
      </c>
      <c r="H340" s="209">
        <v>15</v>
      </c>
      <c r="I340" s="209">
        <v>14</v>
      </c>
      <c r="J340" s="209">
        <v>13.3</v>
      </c>
      <c r="K340" s="209">
        <v>14</v>
      </c>
      <c r="L340" s="209">
        <v>13.830731630196299</v>
      </c>
      <c r="M340" s="209">
        <v>16.569279751973315</v>
      </c>
      <c r="N340" s="225">
        <v>12</v>
      </c>
      <c r="O340" s="209">
        <v>15</v>
      </c>
      <c r="P340" s="206"/>
      <c r="Q340" s="207"/>
      <c r="R340" s="207"/>
      <c r="S340" s="207"/>
      <c r="T340" s="207"/>
      <c r="U340" s="207"/>
      <c r="V340" s="207"/>
      <c r="W340" s="207"/>
      <c r="X340" s="207"/>
      <c r="Y340" s="207"/>
      <c r="Z340" s="207"/>
      <c r="AA340" s="207"/>
      <c r="AB340" s="207"/>
      <c r="AC340" s="207"/>
      <c r="AD340" s="207"/>
      <c r="AE340" s="207"/>
      <c r="AF340" s="207"/>
      <c r="AG340" s="207"/>
      <c r="AH340" s="207"/>
      <c r="AI340" s="207"/>
      <c r="AJ340" s="207"/>
      <c r="AK340" s="207"/>
      <c r="AL340" s="207"/>
      <c r="AM340" s="207"/>
      <c r="AN340" s="207"/>
      <c r="AO340" s="207"/>
      <c r="AP340" s="207"/>
      <c r="AQ340" s="207"/>
      <c r="AR340" s="207"/>
      <c r="AS340" s="207"/>
      <c r="AT340" s="207"/>
      <c r="AU340" s="207"/>
      <c r="AV340" s="207"/>
      <c r="AW340" s="207"/>
      <c r="AX340" s="207"/>
      <c r="AY340" s="207"/>
      <c r="AZ340" s="207"/>
      <c r="BA340" s="207"/>
      <c r="BB340" s="207"/>
      <c r="BC340" s="207"/>
      <c r="BD340" s="207"/>
      <c r="BE340" s="207"/>
      <c r="BF340" s="207"/>
      <c r="BG340" s="207"/>
      <c r="BH340" s="207"/>
      <c r="BI340" s="207"/>
      <c r="BJ340" s="207"/>
      <c r="BK340" s="207"/>
      <c r="BL340" s="207"/>
      <c r="BM340" s="208" t="e">
        <v>#N/A</v>
      </c>
    </row>
    <row r="341" spans="1:65">
      <c r="A341" s="30"/>
      <c r="B341" s="19">
        <v>1</v>
      </c>
      <c r="C341" s="9">
        <v>3</v>
      </c>
      <c r="D341" s="209">
        <v>15</v>
      </c>
      <c r="E341" s="209">
        <v>12.1</v>
      </c>
      <c r="F341" s="209">
        <v>11.941526201969701</v>
      </c>
      <c r="G341" s="209">
        <v>14.8</v>
      </c>
      <c r="H341" s="209">
        <v>14</v>
      </c>
      <c r="I341" s="209">
        <v>14.3</v>
      </c>
      <c r="J341" s="209">
        <v>13.6</v>
      </c>
      <c r="K341" s="209">
        <v>14</v>
      </c>
      <c r="L341" s="209">
        <v>13.533722585516607</v>
      </c>
      <c r="M341" s="209">
        <v>15.847816044857135</v>
      </c>
      <c r="N341" s="225">
        <v>11</v>
      </c>
      <c r="O341" s="209">
        <v>14</v>
      </c>
      <c r="P341" s="206"/>
      <c r="Q341" s="207"/>
      <c r="R341" s="207"/>
      <c r="S341" s="207"/>
      <c r="T341" s="207"/>
      <c r="U341" s="207"/>
      <c r="V341" s="207"/>
      <c r="W341" s="207"/>
      <c r="X341" s="207"/>
      <c r="Y341" s="207"/>
      <c r="Z341" s="207"/>
      <c r="AA341" s="207"/>
      <c r="AB341" s="207"/>
      <c r="AC341" s="207"/>
      <c r="AD341" s="207"/>
      <c r="AE341" s="207"/>
      <c r="AF341" s="207"/>
      <c r="AG341" s="207"/>
      <c r="AH341" s="207"/>
      <c r="AI341" s="207"/>
      <c r="AJ341" s="207"/>
      <c r="AK341" s="207"/>
      <c r="AL341" s="207"/>
      <c r="AM341" s="207"/>
      <c r="AN341" s="207"/>
      <c r="AO341" s="207"/>
      <c r="AP341" s="207"/>
      <c r="AQ341" s="207"/>
      <c r="AR341" s="207"/>
      <c r="AS341" s="207"/>
      <c r="AT341" s="207"/>
      <c r="AU341" s="207"/>
      <c r="AV341" s="207"/>
      <c r="AW341" s="207"/>
      <c r="AX341" s="207"/>
      <c r="AY341" s="207"/>
      <c r="AZ341" s="207"/>
      <c r="BA341" s="207"/>
      <c r="BB341" s="207"/>
      <c r="BC341" s="207"/>
      <c r="BD341" s="207"/>
      <c r="BE341" s="207"/>
      <c r="BF341" s="207"/>
      <c r="BG341" s="207"/>
      <c r="BH341" s="207"/>
      <c r="BI341" s="207"/>
      <c r="BJ341" s="207"/>
      <c r="BK341" s="207"/>
      <c r="BL341" s="207"/>
      <c r="BM341" s="208">
        <v>16</v>
      </c>
    </row>
    <row r="342" spans="1:65">
      <c r="A342" s="30"/>
      <c r="B342" s="19">
        <v>1</v>
      </c>
      <c r="C342" s="9">
        <v>4</v>
      </c>
      <c r="D342" s="209">
        <v>15</v>
      </c>
      <c r="E342" s="209">
        <v>12.9</v>
      </c>
      <c r="F342" s="209">
        <v>12.6976168395953</v>
      </c>
      <c r="G342" s="209">
        <v>14.7</v>
      </c>
      <c r="H342" s="209">
        <v>14</v>
      </c>
      <c r="I342" s="209">
        <v>14</v>
      </c>
      <c r="J342" s="209">
        <v>13.4</v>
      </c>
      <c r="K342" s="209">
        <v>14</v>
      </c>
      <c r="L342" s="209">
        <v>13.457338784398058</v>
      </c>
      <c r="M342" s="209">
        <v>12.781002858724573</v>
      </c>
      <c r="N342" s="225">
        <v>12</v>
      </c>
      <c r="O342" s="209">
        <v>14</v>
      </c>
      <c r="P342" s="206"/>
      <c r="Q342" s="207"/>
      <c r="R342" s="207"/>
      <c r="S342" s="207"/>
      <c r="T342" s="207"/>
      <c r="U342" s="207"/>
      <c r="V342" s="207"/>
      <c r="W342" s="207"/>
      <c r="X342" s="207"/>
      <c r="Y342" s="207"/>
      <c r="Z342" s="207"/>
      <c r="AA342" s="207"/>
      <c r="AB342" s="207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  <c r="BI342" s="207"/>
      <c r="BJ342" s="207"/>
      <c r="BK342" s="207"/>
      <c r="BL342" s="207"/>
      <c r="BM342" s="208">
        <v>13.891932857710241</v>
      </c>
    </row>
    <row r="343" spans="1:65">
      <c r="A343" s="30"/>
      <c r="B343" s="19">
        <v>1</v>
      </c>
      <c r="C343" s="9">
        <v>5</v>
      </c>
      <c r="D343" s="209">
        <v>15</v>
      </c>
      <c r="E343" s="209">
        <v>12.3</v>
      </c>
      <c r="F343" s="209">
        <v>12.7687082496029</v>
      </c>
      <c r="G343" s="209">
        <v>14</v>
      </c>
      <c r="H343" s="209">
        <v>14</v>
      </c>
      <c r="I343" s="209">
        <v>14</v>
      </c>
      <c r="J343" s="209">
        <v>13.5</v>
      </c>
      <c r="K343" s="209">
        <v>14</v>
      </c>
      <c r="L343" s="209">
        <v>13.786866261898549</v>
      </c>
      <c r="M343" s="209">
        <v>13.796674764737439</v>
      </c>
      <c r="N343" s="225">
        <v>10</v>
      </c>
      <c r="O343" s="209">
        <v>14</v>
      </c>
      <c r="P343" s="206"/>
      <c r="Q343" s="207"/>
      <c r="R343" s="207"/>
      <c r="S343" s="207"/>
      <c r="T343" s="207"/>
      <c r="U343" s="207"/>
      <c r="V343" s="207"/>
      <c r="W343" s="207"/>
      <c r="X343" s="207"/>
      <c r="Y343" s="207"/>
      <c r="Z343" s="207"/>
      <c r="AA343" s="207"/>
      <c r="AB343" s="207"/>
      <c r="AC343" s="207"/>
      <c r="AD343" s="207"/>
      <c r="AE343" s="207"/>
      <c r="AF343" s="207"/>
      <c r="AG343" s="207"/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7"/>
      <c r="AT343" s="207"/>
      <c r="AU343" s="207"/>
      <c r="AV343" s="20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207"/>
      <c r="BH343" s="207"/>
      <c r="BI343" s="207"/>
      <c r="BJ343" s="207"/>
      <c r="BK343" s="207"/>
      <c r="BL343" s="207"/>
      <c r="BM343" s="208">
        <v>29</v>
      </c>
    </row>
    <row r="344" spans="1:65">
      <c r="A344" s="30"/>
      <c r="B344" s="19">
        <v>1</v>
      </c>
      <c r="C344" s="9">
        <v>6</v>
      </c>
      <c r="D344" s="209">
        <v>15</v>
      </c>
      <c r="E344" s="209">
        <v>13.1</v>
      </c>
      <c r="F344" s="209">
        <v>11.969445757021401</v>
      </c>
      <c r="G344" s="209">
        <v>15</v>
      </c>
      <c r="H344" s="209">
        <v>15</v>
      </c>
      <c r="I344" s="209">
        <v>13.8</v>
      </c>
      <c r="J344" s="209">
        <v>13.2</v>
      </c>
      <c r="K344" s="209">
        <v>14</v>
      </c>
      <c r="L344" s="209">
        <v>13.460541883341982</v>
      </c>
      <c r="M344" s="209">
        <v>14.706087057693342</v>
      </c>
      <c r="N344" s="225">
        <v>11</v>
      </c>
      <c r="O344" s="209">
        <v>14</v>
      </c>
      <c r="P344" s="206"/>
      <c r="Q344" s="207"/>
      <c r="R344" s="207"/>
      <c r="S344" s="207"/>
      <c r="T344" s="207"/>
      <c r="U344" s="207"/>
      <c r="V344" s="207"/>
      <c r="W344" s="207"/>
      <c r="X344" s="207"/>
      <c r="Y344" s="207"/>
      <c r="Z344" s="207"/>
      <c r="AA344" s="207"/>
      <c r="AB344" s="207"/>
      <c r="AC344" s="207"/>
      <c r="AD344" s="207"/>
      <c r="AE344" s="207"/>
      <c r="AF344" s="207"/>
      <c r="AG344" s="207"/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7"/>
      <c r="AT344" s="207"/>
      <c r="AU344" s="207"/>
      <c r="AV344" s="20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207"/>
      <c r="BH344" s="207"/>
      <c r="BI344" s="207"/>
      <c r="BJ344" s="207"/>
      <c r="BK344" s="207"/>
      <c r="BL344" s="207"/>
      <c r="BM344" s="211"/>
    </row>
    <row r="345" spans="1:65">
      <c r="A345" s="30"/>
      <c r="B345" s="20" t="s">
        <v>258</v>
      </c>
      <c r="C345" s="12"/>
      <c r="D345" s="212">
        <v>15</v>
      </c>
      <c r="E345" s="212">
        <v>12.85</v>
      </c>
      <c r="F345" s="212">
        <v>12.317789059968751</v>
      </c>
      <c r="G345" s="212">
        <v>14.5</v>
      </c>
      <c r="H345" s="212">
        <v>14.5</v>
      </c>
      <c r="I345" s="212">
        <v>13.983333333333333</v>
      </c>
      <c r="J345" s="212">
        <v>13.366666666666667</v>
      </c>
      <c r="K345" s="212">
        <v>14</v>
      </c>
      <c r="L345" s="212">
        <v>13.482864293181294</v>
      </c>
      <c r="M345" s="212">
        <v>14.643941414995941</v>
      </c>
      <c r="N345" s="212">
        <v>11.166666666666666</v>
      </c>
      <c r="O345" s="212">
        <v>14.166666666666666</v>
      </c>
      <c r="P345" s="206"/>
      <c r="Q345" s="207"/>
      <c r="R345" s="207"/>
      <c r="S345" s="207"/>
      <c r="T345" s="207"/>
      <c r="U345" s="207"/>
      <c r="V345" s="207"/>
      <c r="W345" s="207"/>
      <c r="X345" s="207"/>
      <c r="Y345" s="207"/>
      <c r="Z345" s="207"/>
      <c r="AA345" s="207"/>
      <c r="AB345" s="207"/>
      <c r="AC345" s="207"/>
      <c r="AD345" s="207"/>
      <c r="AE345" s="207"/>
      <c r="AF345" s="207"/>
      <c r="AG345" s="207"/>
      <c r="AH345" s="207"/>
      <c r="AI345" s="207"/>
      <c r="AJ345" s="207"/>
      <c r="AK345" s="207"/>
      <c r="AL345" s="207"/>
      <c r="AM345" s="207"/>
      <c r="AN345" s="207"/>
      <c r="AO345" s="207"/>
      <c r="AP345" s="207"/>
      <c r="AQ345" s="207"/>
      <c r="AR345" s="207"/>
      <c r="AS345" s="207"/>
      <c r="AT345" s="207"/>
      <c r="AU345" s="207"/>
      <c r="AV345" s="207"/>
      <c r="AW345" s="207"/>
      <c r="AX345" s="207"/>
      <c r="AY345" s="207"/>
      <c r="AZ345" s="207"/>
      <c r="BA345" s="207"/>
      <c r="BB345" s="207"/>
      <c r="BC345" s="207"/>
      <c r="BD345" s="207"/>
      <c r="BE345" s="207"/>
      <c r="BF345" s="207"/>
      <c r="BG345" s="207"/>
      <c r="BH345" s="207"/>
      <c r="BI345" s="207"/>
      <c r="BJ345" s="207"/>
      <c r="BK345" s="207"/>
      <c r="BL345" s="207"/>
      <c r="BM345" s="211"/>
    </row>
    <row r="346" spans="1:65">
      <c r="A346" s="30"/>
      <c r="B346" s="3" t="s">
        <v>259</v>
      </c>
      <c r="C346" s="29"/>
      <c r="D346" s="209">
        <v>15</v>
      </c>
      <c r="E346" s="209">
        <v>12.9</v>
      </c>
      <c r="F346" s="209">
        <v>12.264718655811599</v>
      </c>
      <c r="G346" s="209">
        <v>14.6</v>
      </c>
      <c r="H346" s="209">
        <v>14.5</v>
      </c>
      <c r="I346" s="209">
        <v>14</v>
      </c>
      <c r="J346" s="209">
        <v>13.350000000000001</v>
      </c>
      <c r="K346" s="209">
        <v>14</v>
      </c>
      <c r="L346" s="209">
        <v>13.497132234429294</v>
      </c>
      <c r="M346" s="209">
        <v>14.434437534841592</v>
      </c>
      <c r="N346" s="209">
        <v>11</v>
      </c>
      <c r="O346" s="209">
        <v>14</v>
      </c>
      <c r="P346" s="206"/>
      <c r="Q346" s="207"/>
      <c r="R346" s="207"/>
      <c r="S346" s="207"/>
      <c r="T346" s="207"/>
      <c r="U346" s="207"/>
      <c r="V346" s="207"/>
      <c r="W346" s="207"/>
      <c r="X346" s="207"/>
      <c r="Y346" s="207"/>
      <c r="Z346" s="207"/>
      <c r="AA346" s="207"/>
      <c r="AB346" s="207"/>
      <c r="AC346" s="207"/>
      <c r="AD346" s="207"/>
      <c r="AE346" s="207"/>
      <c r="AF346" s="207"/>
      <c r="AG346" s="207"/>
      <c r="AH346" s="207"/>
      <c r="AI346" s="207"/>
      <c r="AJ346" s="207"/>
      <c r="AK346" s="207"/>
      <c r="AL346" s="207"/>
      <c r="AM346" s="207"/>
      <c r="AN346" s="207"/>
      <c r="AO346" s="207"/>
      <c r="AP346" s="207"/>
      <c r="AQ346" s="207"/>
      <c r="AR346" s="207"/>
      <c r="AS346" s="207"/>
      <c r="AT346" s="207"/>
      <c r="AU346" s="207"/>
      <c r="AV346" s="207"/>
      <c r="AW346" s="207"/>
      <c r="AX346" s="207"/>
      <c r="AY346" s="207"/>
      <c r="AZ346" s="207"/>
      <c r="BA346" s="207"/>
      <c r="BB346" s="207"/>
      <c r="BC346" s="207"/>
      <c r="BD346" s="207"/>
      <c r="BE346" s="207"/>
      <c r="BF346" s="207"/>
      <c r="BG346" s="207"/>
      <c r="BH346" s="207"/>
      <c r="BI346" s="207"/>
      <c r="BJ346" s="207"/>
      <c r="BK346" s="207"/>
      <c r="BL346" s="207"/>
      <c r="BM346" s="211"/>
    </row>
    <row r="347" spans="1:65">
      <c r="A347" s="30"/>
      <c r="B347" s="3" t="s">
        <v>260</v>
      </c>
      <c r="C347" s="29"/>
      <c r="D347" s="24">
        <v>0</v>
      </c>
      <c r="E347" s="24">
        <v>0.60580524923443857</v>
      </c>
      <c r="F347" s="24">
        <v>0.3923585323067198</v>
      </c>
      <c r="G347" s="24">
        <v>0.41952353926806063</v>
      </c>
      <c r="H347" s="24">
        <v>0.54772255750516607</v>
      </c>
      <c r="I347" s="24">
        <v>0.18348478592697173</v>
      </c>
      <c r="J347" s="24">
        <v>0.16329931618554536</v>
      </c>
      <c r="K347" s="24">
        <v>0</v>
      </c>
      <c r="L347" s="24">
        <v>0.35945310769969285</v>
      </c>
      <c r="M347" s="24">
        <v>1.3841974826932437</v>
      </c>
      <c r="N347" s="24">
        <v>0.752772652709081</v>
      </c>
      <c r="O347" s="24">
        <v>0.40824829046386302</v>
      </c>
      <c r="P347" s="147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4"/>
    </row>
    <row r="348" spans="1:65">
      <c r="A348" s="30"/>
      <c r="B348" s="3" t="s">
        <v>86</v>
      </c>
      <c r="C348" s="29"/>
      <c r="D348" s="13">
        <v>0</v>
      </c>
      <c r="E348" s="13">
        <v>4.7144377372329849E-2</v>
      </c>
      <c r="F348" s="13">
        <v>3.1852999787261756E-2</v>
      </c>
      <c r="G348" s="13">
        <v>2.8932657880555906E-2</v>
      </c>
      <c r="H348" s="13">
        <v>3.77739694831149E-2</v>
      </c>
      <c r="I348" s="13">
        <v>1.3121677181905012E-2</v>
      </c>
      <c r="J348" s="13">
        <v>1.2216906447796411E-2</v>
      </c>
      <c r="K348" s="13">
        <v>0</v>
      </c>
      <c r="L348" s="13">
        <v>2.6659995968473817E-2</v>
      </c>
      <c r="M348" s="13">
        <v>9.4523560526933947E-2</v>
      </c>
      <c r="N348" s="13">
        <v>6.7412476362007256E-2</v>
      </c>
      <c r="O348" s="13">
        <v>2.8817526385684449E-2</v>
      </c>
      <c r="P348" s="147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4"/>
    </row>
    <row r="349" spans="1:65">
      <c r="A349" s="30"/>
      <c r="B349" s="3" t="s">
        <v>261</v>
      </c>
      <c r="C349" s="29"/>
      <c r="D349" s="13">
        <v>7.9763352849403057E-2</v>
      </c>
      <c r="E349" s="13">
        <v>-7.5002727725678064E-2</v>
      </c>
      <c r="F349" s="13">
        <v>-0.11331351899442965</v>
      </c>
      <c r="G349" s="13">
        <v>4.377124108775643E-2</v>
      </c>
      <c r="H349" s="13">
        <v>4.377124108775643E-2</v>
      </c>
      <c r="I349" s="13">
        <v>6.5793922673880179E-3</v>
      </c>
      <c r="J349" s="13">
        <v>-3.7810878905309653E-2</v>
      </c>
      <c r="K349" s="13">
        <v>7.7791293261095795E-3</v>
      </c>
      <c r="L349" s="13">
        <v>-2.9446482985404643E-2</v>
      </c>
      <c r="M349" s="13">
        <v>5.4132752079083302E-2</v>
      </c>
      <c r="N349" s="13">
        <v>-0.19617617065655546</v>
      </c>
      <c r="O349" s="13">
        <v>1.9776499913325196E-2</v>
      </c>
      <c r="P349" s="147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4"/>
    </row>
    <row r="350" spans="1:65">
      <c r="A350" s="30"/>
      <c r="B350" s="45" t="s">
        <v>262</v>
      </c>
      <c r="C350" s="46"/>
      <c r="D350" s="44">
        <v>1.2</v>
      </c>
      <c r="E350" s="44">
        <v>1.36</v>
      </c>
      <c r="F350" s="44">
        <v>1.99</v>
      </c>
      <c r="G350" s="44">
        <v>0.6</v>
      </c>
      <c r="H350" s="44">
        <v>0.6</v>
      </c>
      <c r="I350" s="44">
        <v>0.01</v>
      </c>
      <c r="J350" s="44">
        <v>0.74</v>
      </c>
      <c r="K350" s="44">
        <v>0.01</v>
      </c>
      <c r="L350" s="44">
        <v>0.61</v>
      </c>
      <c r="M350" s="44">
        <v>0.78</v>
      </c>
      <c r="N350" s="44">
        <v>3.36</v>
      </c>
      <c r="O350" s="44">
        <v>0.21</v>
      </c>
      <c r="P350" s="147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4"/>
    </row>
    <row r="351" spans="1:65">
      <c r="B351" s="31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BM351" s="54"/>
    </row>
    <row r="352" spans="1:65" ht="15">
      <c r="B352" s="8" t="s">
        <v>463</v>
      </c>
      <c r="BM352" s="28" t="s">
        <v>66</v>
      </c>
    </row>
    <row r="353" spans="1:65" ht="15">
      <c r="A353" s="25" t="s">
        <v>5</v>
      </c>
      <c r="B353" s="18" t="s">
        <v>111</v>
      </c>
      <c r="C353" s="15" t="s">
        <v>112</v>
      </c>
      <c r="D353" s="16" t="s">
        <v>223</v>
      </c>
      <c r="E353" s="17" t="s">
        <v>223</v>
      </c>
      <c r="F353" s="17" t="s">
        <v>223</v>
      </c>
      <c r="G353" s="17" t="s">
        <v>223</v>
      </c>
      <c r="H353" s="17" t="s">
        <v>223</v>
      </c>
      <c r="I353" s="17" t="s">
        <v>223</v>
      </c>
      <c r="J353" s="17" t="s">
        <v>223</v>
      </c>
      <c r="K353" s="17" t="s">
        <v>223</v>
      </c>
      <c r="L353" s="17" t="s">
        <v>223</v>
      </c>
      <c r="M353" s="17" t="s">
        <v>223</v>
      </c>
      <c r="N353" s="17" t="s">
        <v>223</v>
      </c>
      <c r="O353" s="17" t="s">
        <v>223</v>
      </c>
      <c r="P353" s="147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224</v>
      </c>
      <c r="C354" s="9" t="s">
        <v>224</v>
      </c>
      <c r="D354" s="145" t="s">
        <v>226</v>
      </c>
      <c r="E354" s="146" t="s">
        <v>227</v>
      </c>
      <c r="F354" s="146" t="s">
        <v>228</v>
      </c>
      <c r="G354" s="146" t="s">
        <v>229</v>
      </c>
      <c r="H354" s="146" t="s">
        <v>230</v>
      </c>
      <c r="I354" s="146" t="s">
        <v>232</v>
      </c>
      <c r="J354" s="146" t="s">
        <v>234</v>
      </c>
      <c r="K354" s="146" t="s">
        <v>236</v>
      </c>
      <c r="L354" s="146" t="s">
        <v>239</v>
      </c>
      <c r="M354" s="146" t="s">
        <v>241</v>
      </c>
      <c r="N354" s="146" t="s">
        <v>244</v>
      </c>
      <c r="O354" s="146" t="s">
        <v>245</v>
      </c>
      <c r="P354" s="147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270</v>
      </c>
      <c r="E355" s="11" t="s">
        <v>102</v>
      </c>
      <c r="F355" s="11" t="s">
        <v>102</v>
      </c>
      <c r="G355" s="11" t="s">
        <v>102</v>
      </c>
      <c r="H355" s="11" t="s">
        <v>270</v>
      </c>
      <c r="I355" s="11" t="s">
        <v>102</v>
      </c>
      <c r="J355" s="11" t="s">
        <v>99</v>
      </c>
      <c r="K355" s="11" t="s">
        <v>102</v>
      </c>
      <c r="L355" s="11" t="s">
        <v>103</v>
      </c>
      <c r="M355" s="11" t="s">
        <v>100</v>
      </c>
      <c r="N355" s="11" t="s">
        <v>102</v>
      </c>
      <c r="O355" s="11" t="s">
        <v>102</v>
      </c>
      <c r="P355" s="147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9"/>
      <c r="C356" s="9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147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</v>
      </c>
    </row>
    <row r="357" spans="1:65">
      <c r="A357" s="30"/>
      <c r="B357" s="18">
        <v>1</v>
      </c>
      <c r="C357" s="14">
        <v>1</v>
      </c>
      <c r="D357" s="22">
        <v>1.8</v>
      </c>
      <c r="E357" s="22">
        <v>1.7</v>
      </c>
      <c r="F357" s="142">
        <v>1.9675460446175399</v>
      </c>
      <c r="G357" s="142">
        <v>1.3720545096654899</v>
      </c>
      <c r="H357" s="22">
        <v>2.2000000000000002</v>
      </c>
      <c r="I357" s="22">
        <v>1.7</v>
      </c>
      <c r="J357" s="22">
        <v>1.67</v>
      </c>
      <c r="K357" s="22">
        <v>1.71</v>
      </c>
      <c r="L357" s="142" t="s">
        <v>107</v>
      </c>
      <c r="M357" s="142" t="s">
        <v>107</v>
      </c>
      <c r="N357" s="22">
        <v>1.64</v>
      </c>
      <c r="O357" s="22">
        <v>1.83</v>
      </c>
      <c r="P357" s="147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2</v>
      </c>
      <c r="D358" s="11">
        <v>1.8</v>
      </c>
      <c r="E358" s="11">
        <v>1.74</v>
      </c>
      <c r="F358" s="143">
        <v>2.0181049161335536</v>
      </c>
      <c r="G358" s="143">
        <v>1.42018715013477</v>
      </c>
      <c r="H358" s="11">
        <v>1.6</v>
      </c>
      <c r="I358" s="11">
        <v>1.7</v>
      </c>
      <c r="J358" s="11">
        <v>1.55</v>
      </c>
      <c r="K358" s="11">
        <v>1.8</v>
      </c>
      <c r="L358" s="143" t="s">
        <v>107</v>
      </c>
      <c r="M358" s="143" t="s">
        <v>107</v>
      </c>
      <c r="N358" s="11">
        <v>1.76</v>
      </c>
      <c r="O358" s="11">
        <v>1.83</v>
      </c>
      <c r="P358" s="147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 t="e">
        <v>#N/A</v>
      </c>
    </row>
    <row r="359" spans="1:65">
      <c r="A359" s="30"/>
      <c r="B359" s="19">
        <v>1</v>
      </c>
      <c r="C359" s="9">
        <v>3</v>
      </c>
      <c r="D359" s="11">
        <v>1.6</v>
      </c>
      <c r="E359" s="11">
        <v>1.8</v>
      </c>
      <c r="F359" s="143">
        <v>1.9658144515840197</v>
      </c>
      <c r="G359" s="143">
        <v>1.4133248502626199</v>
      </c>
      <c r="H359" s="11">
        <v>1.8</v>
      </c>
      <c r="I359" s="11">
        <v>1.7</v>
      </c>
      <c r="J359" s="11">
        <v>1.75</v>
      </c>
      <c r="K359" s="11">
        <v>1.8</v>
      </c>
      <c r="L359" s="143" t="s">
        <v>107</v>
      </c>
      <c r="M359" s="143" t="s">
        <v>107</v>
      </c>
      <c r="N359" s="11">
        <v>1.65</v>
      </c>
      <c r="O359" s="11">
        <v>1.79</v>
      </c>
      <c r="P359" s="147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16</v>
      </c>
    </row>
    <row r="360" spans="1:65">
      <c r="A360" s="30"/>
      <c r="B360" s="19">
        <v>1</v>
      </c>
      <c r="C360" s="9">
        <v>4</v>
      </c>
      <c r="D360" s="11">
        <v>1.7</v>
      </c>
      <c r="E360" s="11">
        <v>1.83</v>
      </c>
      <c r="F360" s="143">
        <v>2.02360832388473</v>
      </c>
      <c r="G360" s="143">
        <v>1.39166046567367</v>
      </c>
      <c r="H360" s="11">
        <v>2.2000000000000002</v>
      </c>
      <c r="I360" s="11">
        <v>1.5</v>
      </c>
      <c r="J360" s="11">
        <v>1.67</v>
      </c>
      <c r="K360" s="11">
        <v>1.78</v>
      </c>
      <c r="L360" s="143" t="s">
        <v>107</v>
      </c>
      <c r="M360" s="143" t="s">
        <v>107</v>
      </c>
      <c r="N360" s="11">
        <v>1.82</v>
      </c>
      <c r="O360" s="11">
        <v>1.86</v>
      </c>
      <c r="P360" s="147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1.75</v>
      </c>
    </row>
    <row r="361" spans="1:65">
      <c r="A361" s="30"/>
      <c r="B361" s="19">
        <v>1</v>
      </c>
      <c r="C361" s="9">
        <v>5</v>
      </c>
      <c r="D361" s="11">
        <v>1.8</v>
      </c>
      <c r="E361" s="11">
        <v>1.78</v>
      </c>
      <c r="F361" s="143">
        <v>2.0144872594118937</v>
      </c>
      <c r="G361" s="143">
        <v>1.4302839756115</v>
      </c>
      <c r="H361" s="11">
        <v>1.3</v>
      </c>
      <c r="I361" s="11">
        <v>1.8</v>
      </c>
      <c r="J361" s="11">
        <v>1.9699999999999998</v>
      </c>
      <c r="K361" s="11">
        <v>1.78</v>
      </c>
      <c r="L361" s="143" t="s">
        <v>107</v>
      </c>
      <c r="M361" s="143" t="s">
        <v>107</v>
      </c>
      <c r="N361" s="11">
        <v>1.68</v>
      </c>
      <c r="O361" s="11">
        <v>1.84</v>
      </c>
      <c r="P361" s="147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30</v>
      </c>
    </row>
    <row r="362" spans="1:65">
      <c r="A362" s="30"/>
      <c r="B362" s="19">
        <v>1</v>
      </c>
      <c r="C362" s="9">
        <v>6</v>
      </c>
      <c r="D362" s="11">
        <v>1.8</v>
      </c>
      <c r="E362" s="11">
        <v>1.63</v>
      </c>
      <c r="F362" s="143">
        <v>1.98164274830573</v>
      </c>
      <c r="G362" s="143">
        <v>1.39883373667433</v>
      </c>
      <c r="H362" s="11">
        <v>1.6</v>
      </c>
      <c r="I362" s="11">
        <v>2</v>
      </c>
      <c r="J362" s="11">
        <v>1.6</v>
      </c>
      <c r="K362" s="11">
        <v>1.79</v>
      </c>
      <c r="L362" s="143" t="s">
        <v>107</v>
      </c>
      <c r="M362" s="143" t="s">
        <v>107</v>
      </c>
      <c r="N362" s="11">
        <v>1.5</v>
      </c>
      <c r="O362" s="11">
        <v>1.85</v>
      </c>
      <c r="P362" s="147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30"/>
      <c r="B363" s="20" t="s">
        <v>258</v>
      </c>
      <c r="C363" s="12"/>
      <c r="D363" s="23">
        <v>1.7500000000000002</v>
      </c>
      <c r="E363" s="23">
        <v>1.7466666666666668</v>
      </c>
      <c r="F363" s="23">
        <v>1.9952006239895779</v>
      </c>
      <c r="G363" s="23">
        <v>1.4043907813370635</v>
      </c>
      <c r="H363" s="23">
        <v>1.7833333333333334</v>
      </c>
      <c r="I363" s="23">
        <v>1.7333333333333334</v>
      </c>
      <c r="J363" s="23">
        <v>1.7016666666666664</v>
      </c>
      <c r="K363" s="23">
        <v>1.7766666666666666</v>
      </c>
      <c r="L363" s="23" t="s">
        <v>625</v>
      </c>
      <c r="M363" s="23" t="s">
        <v>625</v>
      </c>
      <c r="N363" s="23">
        <v>1.675</v>
      </c>
      <c r="O363" s="23">
        <v>1.8333333333333333</v>
      </c>
      <c r="P363" s="147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A364" s="30"/>
      <c r="B364" s="3" t="s">
        <v>259</v>
      </c>
      <c r="C364" s="29"/>
      <c r="D364" s="11">
        <v>1.8</v>
      </c>
      <c r="E364" s="11">
        <v>1.76</v>
      </c>
      <c r="F364" s="11">
        <v>1.9980650038588119</v>
      </c>
      <c r="G364" s="11">
        <v>1.4060792934684749</v>
      </c>
      <c r="H364" s="11">
        <v>1.7000000000000002</v>
      </c>
      <c r="I364" s="11">
        <v>1.7</v>
      </c>
      <c r="J364" s="11">
        <v>1.67</v>
      </c>
      <c r="K364" s="11">
        <v>1.7850000000000001</v>
      </c>
      <c r="L364" s="11" t="s">
        <v>625</v>
      </c>
      <c r="M364" s="11" t="s">
        <v>625</v>
      </c>
      <c r="N364" s="11">
        <v>1.665</v>
      </c>
      <c r="O364" s="11">
        <v>1.835</v>
      </c>
      <c r="P364" s="147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4"/>
    </row>
    <row r="365" spans="1:65">
      <c r="A365" s="30"/>
      <c r="B365" s="3" t="s">
        <v>260</v>
      </c>
      <c r="C365" s="29"/>
      <c r="D365" s="24">
        <v>8.3666002653407553E-2</v>
      </c>
      <c r="E365" s="24">
        <v>7.3120904443713469E-2</v>
      </c>
      <c r="F365" s="24">
        <v>2.6516851999493274E-2</v>
      </c>
      <c r="G365" s="24">
        <v>2.1158338840204495E-2</v>
      </c>
      <c r="H365" s="24">
        <v>0.36009258068817063</v>
      </c>
      <c r="I365" s="24">
        <v>0.16329931618554522</v>
      </c>
      <c r="J365" s="24">
        <v>0.14811031924436135</v>
      </c>
      <c r="K365" s="24">
        <v>3.3862466931200819E-2</v>
      </c>
      <c r="L365" s="24" t="s">
        <v>625</v>
      </c>
      <c r="M365" s="24" t="s">
        <v>625</v>
      </c>
      <c r="N365" s="24">
        <v>0.11022703842524303</v>
      </c>
      <c r="O365" s="24">
        <v>2.4221202832779957E-2</v>
      </c>
      <c r="P365" s="200"/>
      <c r="Q365" s="201"/>
      <c r="R365" s="201"/>
      <c r="S365" s="201"/>
      <c r="T365" s="201"/>
      <c r="U365" s="201"/>
      <c r="V365" s="201"/>
      <c r="W365" s="201"/>
      <c r="X365" s="201"/>
      <c r="Y365" s="201"/>
      <c r="Z365" s="201"/>
      <c r="AA365" s="201"/>
      <c r="AB365" s="201"/>
      <c r="AC365" s="201"/>
      <c r="AD365" s="201"/>
      <c r="AE365" s="201"/>
      <c r="AF365" s="201"/>
      <c r="AG365" s="201"/>
      <c r="AH365" s="201"/>
      <c r="AI365" s="201"/>
      <c r="AJ365" s="201"/>
      <c r="AK365" s="201"/>
      <c r="AL365" s="201"/>
      <c r="AM365" s="201"/>
      <c r="AN365" s="201"/>
      <c r="AO365" s="201"/>
      <c r="AP365" s="201"/>
      <c r="AQ365" s="201"/>
      <c r="AR365" s="201"/>
      <c r="AS365" s="201"/>
      <c r="AT365" s="201"/>
      <c r="AU365" s="201"/>
      <c r="AV365" s="201"/>
      <c r="AW365" s="201"/>
      <c r="AX365" s="201"/>
      <c r="AY365" s="201"/>
      <c r="AZ365" s="201"/>
      <c r="BA365" s="201"/>
      <c r="BB365" s="201"/>
      <c r="BC365" s="201"/>
      <c r="BD365" s="201"/>
      <c r="BE365" s="201"/>
      <c r="BF365" s="201"/>
      <c r="BG365" s="201"/>
      <c r="BH365" s="201"/>
      <c r="BI365" s="201"/>
      <c r="BJ365" s="201"/>
      <c r="BK365" s="201"/>
      <c r="BL365" s="201"/>
      <c r="BM365" s="55"/>
    </row>
    <row r="366" spans="1:65">
      <c r="A366" s="30"/>
      <c r="B366" s="3" t="s">
        <v>86</v>
      </c>
      <c r="C366" s="29"/>
      <c r="D366" s="13">
        <v>4.7809144373375738E-2</v>
      </c>
      <c r="E366" s="13">
        <v>4.1863113231133661E-2</v>
      </c>
      <c r="F366" s="13">
        <v>1.3290318617919492E-2</v>
      </c>
      <c r="G366" s="13">
        <v>1.5065848566778898E-2</v>
      </c>
      <c r="H366" s="13">
        <v>0.20192107328308631</v>
      </c>
      <c r="I366" s="13">
        <v>9.4211143953199156E-2</v>
      </c>
      <c r="J366" s="13">
        <v>8.7038385452122252E-2</v>
      </c>
      <c r="K366" s="13">
        <v>1.9059549867467628E-2</v>
      </c>
      <c r="L366" s="13" t="s">
        <v>625</v>
      </c>
      <c r="M366" s="13" t="s">
        <v>625</v>
      </c>
      <c r="N366" s="13">
        <v>6.5807187119548083E-2</v>
      </c>
      <c r="O366" s="13">
        <v>1.321156518151634E-2</v>
      </c>
      <c r="P366" s="147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4"/>
    </row>
    <row r="367" spans="1:65">
      <c r="A367" s="30"/>
      <c r="B367" s="3" t="s">
        <v>261</v>
      </c>
      <c r="C367" s="29"/>
      <c r="D367" s="13">
        <v>2.2204460492503131E-16</v>
      </c>
      <c r="E367" s="13">
        <v>-1.9047619047618536E-3</v>
      </c>
      <c r="F367" s="13">
        <v>0.14011464227975878</v>
      </c>
      <c r="G367" s="13">
        <v>-0.19749098209310656</v>
      </c>
      <c r="H367" s="13">
        <v>1.9047619047619202E-2</v>
      </c>
      <c r="I367" s="13">
        <v>-9.52380952380949E-3</v>
      </c>
      <c r="J367" s="13">
        <v>-2.7619047619047765E-2</v>
      </c>
      <c r="K367" s="13">
        <v>1.5238095238095273E-2</v>
      </c>
      <c r="L367" s="13" t="s">
        <v>625</v>
      </c>
      <c r="M367" s="13" t="s">
        <v>625</v>
      </c>
      <c r="N367" s="13">
        <v>-4.2857142857142816E-2</v>
      </c>
      <c r="O367" s="13">
        <v>4.7619047619047672E-2</v>
      </c>
      <c r="P367" s="147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4"/>
    </row>
    <row r="368" spans="1:65">
      <c r="A368" s="30"/>
      <c r="B368" s="45" t="s">
        <v>262</v>
      </c>
      <c r="C368" s="46"/>
      <c r="D368" s="44">
        <v>0.14000000000000001</v>
      </c>
      <c r="E368" s="44">
        <v>0.17</v>
      </c>
      <c r="F368" s="44">
        <v>2.37</v>
      </c>
      <c r="G368" s="44">
        <v>3.68</v>
      </c>
      <c r="H368" s="44">
        <v>0.2</v>
      </c>
      <c r="I368" s="44">
        <v>0.31</v>
      </c>
      <c r="J368" s="44">
        <v>0.63</v>
      </c>
      <c r="K368" s="44">
        <v>0.14000000000000001</v>
      </c>
      <c r="L368" s="44">
        <v>7.55</v>
      </c>
      <c r="M368" s="44">
        <v>7.55</v>
      </c>
      <c r="N368" s="44">
        <v>0.9</v>
      </c>
      <c r="O368" s="44">
        <v>0.72</v>
      </c>
      <c r="P368" s="147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4"/>
    </row>
    <row r="369" spans="1:65">
      <c r="B369" s="31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BM369" s="54"/>
    </row>
    <row r="370" spans="1:65" ht="15">
      <c r="B370" s="8" t="s">
        <v>464</v>
      </c>
      <c r="BM370" s="28" t="s">
        <v>66</v>
      </c>
    </row>
    <row r="371" spans="1:65" ht="15">
      <c r="A371" s="25" t="s">
        <v>81</v>
      </c>
      <c r="B371" s="18" t="s">
        <v>111</v>
      </c>
      <c r="C371" s="15" t="s">
        <v>112</v>
      </c>
      <c r="D371" s="16" t="s">
        <v>223</v>
      </c>
      <c r="E371" s="17" t="s">
        <v>223</v>
      </c>
      <c r="F371" s="17" t="s">
        <v>223</v>
      </c>
      <c r="G371" s="17" t="s">
        <v>223</v>
      </c>
      <c r="H371" s="17" t="s">
        <v>223</v>
      </c>
      <c r="I371" s="17" t="s">
        <v>223</v>
      </c>
      <c r="J371" s="17" t="s">
        <v>223</v>
      </c>
      <c r="K371" s="17" t="s">
        <v>223</v>
      </c>
      <c r="L371" s="147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 t="s">
        <v>224</v>
      </c>
      <c r="C372" s="9" t="s">
        <v>224</v>
      </c>
      <c r="D372" s="145" t="s">
        <v>226</v>
      </c>
      <c r="E372" s="146" t="s">
        <v>227</v>
      </c>
      <c r="F372" s="146" t="s">
        <v>230</v>
      </c>
      <c r="G372" s="146" t="s">
        <v>236</v>
      </c>
      <c r="H372" s="146" t="s">
        <v>238</v>
      </c>
      <c r="I372" s="146" t="s">
        <v>243</v>
      </c>
      <c r="J372" s="146" t="s">
        <v>244</v>
      </c>
      <c r="K372" s="146" t="s">
        <v>245</v>
      </c>
      <c r="L372" s="147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 t="s">
        <v>3</v>
      </c>
    </row>
    <row r="373" spans="1:65">
      <c r="A373" s="30"/>
      <c r="B373" s="19"/>
      <c r="C373" s="9"/>
      <c r="D373" s="10" t="s">
        <v>270</v>
      </c>
      <c r="E373" s="11" t="s">
        <v>102</v>
      </c>
      <c r="F373" s="11" t="s">
        <v>270</v>
      </c>
      <c r="G373" s="11" t="s">
        <v>102</v>
      </c>
      <c r="H373" s="11" t="s">
        <v>102</v>
      </c>
      <c r="I373" s="11" t="s">
        <v>102</v>
      </c>
      <c r="J373" s="11" t="s">
        <v>102</v>
      </c>
      <c r="K373" s="11" t="s">
        <v>102</v>
      </c>
      <c r="L373" s="147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9"/>
      <c r="C374" s="9"/>
      <c r="D374" s="26"/>
      <c r="E374" s="26"/>
      <c r="F374" s="26"/>
      <c r="G374" s="26"/>
      <c r="H374" s="26"/>
      <c r="I374" s="26"/>
      <c r="J374" s="26"/>
      <c r="K374" s="26"/>
      <c r="L374" s="147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</v>
      </c>
    </row>
    <row r="375" spans="1:65">
      <c r="A375" s="30"/>
      <c r="B375" s="18">
        <v>1</v>
      </c>
      <c r="C375" s="14">
        <v>1</v>
      </c>
      <c r="D375" s="22">
        <v>4</v>
      </c>
      <c r="E375" s="142">
        <v>2.4900000000000002</v>
      </c>
      <c r="F375" s="22">
        <v>3.6</v>
      </c>
      <c r="G375" s="22">
        <v>3.8</v>
      </c>
      <c r="H375" s="22">
        <v>4</v>
      </c>
      <c r="I375" s="22">
        <v>3.4363210240529614</v>
      </c>
      <c r="J375" s="22">
        <v>4</v>
      </c>
      <c r="K375" s="22">
        <v>4</v>
      </c>
      <c r="L375" s="147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</v>
      </c>
    </row>
    <row r="376" spans="1:65">
      <c r="A376" s="30"/>
      <c r="B376" s="19">
        <v>1</v>
      </c>
      <c r="C376" s="9">
        <v>2</v>
      </c>
      <c r="D376" s="11">
        <v>4</v>
      </c>
      <c r="E376" s="143">
        <v>2.42</v>
      </c>
      <c r="F376" s="11">
        <v>3.8</v>
      </c>
      <c r="G376" s="11">
        <v>3.5</v>
      </c>
      <c r="H376" s="11">
        <v>4</v>
      </c>
      <c r="I376" s="11">
        <v>4.2862254222763365</v>
      </c>
      <c r="J376" s="11">
        <v>4</v>
      </c>
      <c r="K376" s="11">
        <v>4</v>
      </c>
      <c r="L376" s="147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 t="e">
        <v>#N/A</v>
      </c>
    </row>
    <row r="377" spans="1:65">
      <c r="A377" s="30"/>
      <c r="B377" s="19">
        <v>1</v>
      </c>
      <c r="C377" s="9">
        <v>3</v>
      </c>
      <c r="D377" s="11">
        <v>4</v>
      </c>
      <c r="E377" s="143">
        <v>2.3199999999999998</v>
      </c>
      <c r="F377" s="11">
        <v>3.8</v>
      </c>
      <c r="G377" s="11">
        <v>3.7</v>
      </c>
      <c r="H377" s="11">
        <v>4</v>
      </c>
      <c r="I377" s="11">
        <v>4.0187843125301193</v>
      </c>
      <c r="J377" s="11">
        <v>4</v>
      </c>
      <c r="K377" s="11">
        <v>4</v>
      </c>
      <c r="L377" s="147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16</v>
      </c>
    </row>
    <row r="378" spans="1:65">
      <c r="A378" s="30"/>
      <c r="B378" s="19">
        <v>1</v>
      </c>
      <c r="C378" s="9">
        <v>4</v>
      </c>
      <c r="D378" s="11">
        <v>4</v>
      </c>
      <c r="E378" s="143">
        <v>2.46</v>
      </c>
      <c r="F378" s="11">
        <v>3.7</v>
      </c>
      <c r="G378" s="11">
        <v>3.8</v>
      </c>
      <c r="H378" s="11">
        <v>4</v>
      </c>
      <c r="I378" s="11">
        <v>3.6942612511494652</v>
      </c>
      <c r="J378" s="11">
        <v>4</v>
      </c>
      <c r="K378" s="11">
        <v>4</v>
      </c>
      <c r="L378" s="147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3.9020791023465669</v>
      </c>
    </row>
    <row r="379" spans="1:65">
      <c r="A379" s="30"/>
      <c r="B379" s="19">
        <v>1</v>
      </c>
      <c r="C379" s="9">
        <v>5</v>
      </c>
      <c r="D379" s="11">
        <v>4</v>
      </c>
      <c r="E379" s="143">
        <v>2.56</v>
      </c>
      <c r="F379" s="11">
        <v>3.8</v>
      </c>
      <c r="G379" s="11">
        <v>3.9</v>
      </c>
      <c r="H379" s="11">
        <v>4</v>
      </c>
      <c r="I379" s="11">
        <v>3.9545053550639571</v>
      </c>
      <c r="J379" s="148">
        <v>3</v>
      </c>
      <c r="K379" s="11">
        <v>4</v>
      </c>
      <c r="L379" s="147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31</v>
      </c>
    </row>
    <row r="380" spans="1:65">
      <c r="A380" s="30"/>
      <c r="B380" s="19">
        <v>1</v>
      </c>
      <c r="C380" s="9">
        <v>6</v>
      </c>
      <c r="D380" s="11">
        <v>4</v>
      </c>
      <c r="E380" s="143">
        <v>2.42</v>
      </c>
      <c r="F380" s="11">
        <v>3.6</v>
      </c>
      <c r="G380" s="11">
        <v>3.7</v>
      </c>
      <c r="H380" s="11">
        <v>4</v>
      </c>
      <c r="I380" s="11">
        <v>3.7972249334829922</v>
      </c>
      <c r="J380" s="11">
        <v>4</v>
      </c>
      <c r="K380" s="11">
        <v>4</v>
      </c>
      <c r="L380" s="147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30"/>
      <c r="B381" s="20" t="s">
        <v>258</v>
      </c>
      <c r="C381" s="12"/>
      <c r="D381" s="23">
        <v>4</v>
      </c>
      <c r="E381" s="23">
        <v>2.4450000000000003</v>
      </c>
      <c r="F381" s="23">
        <v>3.7166666666666668</v>
      </c>
      <c r="G381" s="23">
        <v>3.7333333333333329</v>
      </c>
      <c r="H381" s="23">
        <v>4</v>
      </c>
      <c r="I381" s="23">
        <v>3.8645537164259722</v>
      </c>
      <c r="J381" s="23">
        <v>3.8333333333333335</v>
      </c>
      <c r="K381" s="23">
        <v>4</v>
      </c>
      <c r="L381" s="147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30"/>
      <c r="B382" s="3" t="s">
        <v>259</v>
      </c>
      <c r="C382" s="29"/>
      <c r="D382" s="11">
        <v>4</v>
      </c>
      <c r="E382" s="11">
        <v>2.44</v>
      </c>
      <c r="F382" s="11">
        <v>3.75</v>
      </c>
      <c r="G382" s="11">
        <v>3.75</v>
      </c>
      <c r="H382" s="11">
        <v>4</v>
      </c>
      <c r="I382" s="11">
        <v>3.8758651442734746</v>
      </c>
      <c r="J382" s="11">
        <v>4</v>
      </c>
      <c r="K382" s="11">
        <v>4</v>
      </c>
      <c r="L382" s="147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4"/>
    </row>
    <row r="383" spans="1:65">
      <c r="A383" s="30"/>
      <c r="B383" s="3" t="s">
        <v>260</v>
      </c>
      <c r="C383" s="29"/>
      <c r="D383" s="24">
        <v>0</v>
      </c>
      <c r="E383" s="24">
        <v>8.0436310208760908E-2</v>
      </c>
      <c r="F383" s="24">
        <v>9.8319208025017368E-2</v>
      </c>
      <c r="G383" s="24">
        <v>0.13662601021279458</v>
      </c>
      <c r="H383" s="24">
        <v>0</v>
      </c>
      <c r="I383" s="24">
        <v>0.29209632970738486</v>
      </c>
      <c r="J383" s="24">
        <v>0.40824829046386302</v>
      </c>
      <c r="K383" s="24">
        <v>0</v>
      </c>
      <c r="L383" s="200"/>
      <c r="M383" s="201"/>
      <c r="N383" s="201"/>
      <c r="O383" s="201"/>
      <c r="P383" s="201"/>
      <c r="Q383" s="201"/>
      <c r="R383" s="201"/>
      <c r="S383" s="201"/>
      <c r="T383" s="201"/>
      <c r="U383" s="201"/>
      <c r="V383" s="201"/>
      <c r="W383" s="201"/>
      <c r="X383" s="201"/>
      <c r="Y383" s="201"/>
      <c r="Z383" s="201"/>
      <c r="AA383" s="201"/>
      <c r="AB383" s="201"/>
      <c r="AC383" s="201"/>
      <c r="AD383" s="201"/>
      <c r="AE383" s="201"/>
      <c r="AF383" s="201"/>
      <c r="AG383" s="201"/>
      <c r="AH383" s="201"/>
      <c r="AI383" s="201"/>
      <c r="AJ383" s="201"/>
      <c r="AK383" s="201"/>
      <c r="AL383" s="201"/>
      <c r="AM383" s="201"/>
      <c r="AN383" s="201"/>
      <c r="AO383" s="201"/>
      <c r="AP383" s="201"/>
      <c r="AQ383" s="201"/>
      <c r="AR383" s="201"/>
      <c r="AS383" s="201"/>
      <c r="AT383" s="201"/>
      <c r="AU383" s="201"/>
      <c r="AV383" s="201"/>
      <c r="AW383" s="201"/>
      <c r="AX383" s="201"/>
      <c r="AY383" s="201"/>
      <c r="AZ383" s="201"/>
      <c r="BA383" s="201"/>
      <c r="BB383" s="201"/>
      <c r="BC383" s="201"/>
      <c r="BD383" s="201"/>
      <c r="BE383" s="201"/>
      <c r="BF383" s="201"/>
      <c r="BG383" s="201"/>
      <c r="BH383" s="201"/>
      <c r="BI383" s="201"/>
      <c r="BJ383" s="201"/>
      <c r="BK383" s="201"/>
      <c r="BL383" s="201"/>
      <c r="BM383" s="55"/>
    </row>
    <row r="384" spans="1:65">
      <c r="A384" s="30"/>
      <c r="B384" s="3" t="s">
        <v>86</v>
      </c>
      <c r="C384" s="29"/>
      <c r="D384" s="13">
        <v>0</v>
      </c>
      <c r="E384" s="13">
        <v>3.2898286383951286E-2</v>
      </c>
      <c r="F384" s="13">
        <v>2.6453598571753553E-2</v>
      </c>
      <c r="G384" s="13">
        <v>3.6596252735569983E-2</v>
      </c>
      <c r="H384" s="13">
        <v>0</v>
      </c>
      <c r="I384" s="13">
        <v>7.5583457014933728E-2</v>
      </c>
      <c r="J384" s="13">
        <v>0.10649955403405122</v>
      </c>
      <c r="K384" s="13">
        <v>0</v>
      </c>
      <c r="L384" s="147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4"/>
    </row>
    <row r="385" spans="1:65">
      <c r="A385" s="30"/>
      <c r="B385" s="3" t="s">
        <v>261</v>
      </c>
      <c r="C385" s="29"/>
      <c r="D385" s="13">
        <v>2.5094544494125515E-2</v>
      </c>
      <c r="E385" s="13">
        <v>-0.37341095967796567</v>
      </c>
      <c r="F385" s="13">
        <v>-4.7516319074208391E-2</v>
      </c>
      <c r="G385" s="13">
        <v>-4.3245091805482971E-2</v>
      </c>
      <c r="H385" s="13">
        <v>2.5094544494125515E-2</v>
      </c>
      <c r="I385" s="13">
        <v>-9.6167670968095864E-3</v>
      </c>
      <c r="J385" s="13">
        <v>-1.7617728193129678E-2</v>
      </c>
      <c r="K385" s="13">
        <v>2.5094544494125515E-2</v>
      </c>
      <c r="L385" s="147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4"/>
    </row>
    <row r="386" spans="1:65">
      <c r="A386" s="30"/>
      <c r="B386" s="45" t="s">
        <v>262</v>
      </c>
      <c r="C386" s="46"/>
      <c r="D386" s="44">
        <v>0.72</v>
      </c>
      <c r="E386" s="44">
        <v>6.68</v>
      </c>
      <c r="F386" s="44">
        <v>0.63</v>
      </c>
      <c r="G386" s="44">
        <v>0.55000000000000004</v>
      </c>
      <c r="H386" s="44">
        <v>0.72</v>
      </c>
      <c r="I386" s="44">
        <v>7.0000000000000007E-2</v>
      </c>
      <c r="J386" s="44">
        <v>7.0000000000000007E-2</v>
      </c>
      <c r="K386" s="44">
        <v>0.72</v>
      </c>
      <c r="L386" s="147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4"/>
    </row>
    <row r="387" spans="1:65">
      <c r="B387" s="31"/>
      <c r="C387" s="20"/>
      <c r="D387" s="20"/>
      <c r="E387" s="20"/>
      <c r="F387" s="20"/>
      <c r="G387" s="20"/>
      <c r="H387" s="20"/>
      <c r="I387" s="20"/>
      <c r="J387" s="20"/>
      <c r="K387" s="20"/>
      <c r="BM387" s="54"/>
    </row>
    <row r="388" spans="1:65" ht="15">
      <c r="B388" s="8" t="s">
        <v>465</v>
      </c>
      <c r="BM388" s="28" t="s">
        <v>269</v>
      </c>
    </row>
    <row r="389" spans="1:65" ht="15">
      <c r="A389" s="25" t="s">
        <v>8</v>
      </c>
      <c r="B389" s="18" t="s">
        <v>111</v>
      </c>
      <c r="C389" s="15" t="s">
        <v>112</v>
      </c>
      <c r="D389" s="16" t="s">
        <v>223</v>
      </c>
      <c r="E389" s="17" t="s">
        <v>223</v>
      </c>
      <c r="F389" s="17" t="s">
        <v>223</v>
      </c>
      <c r="G389" s="17" t="s">
        <v>223</v>
      </c>
      <c r="H389" s="17" t="s">
        <v>223</v>
      </c>
      <c r="I389" s="17" t="s">
        <v>223</v>
      </c>
      <c r="J389" s="17" t="s">
        <v>223</v>
      </c>
      <c r="K389" s="147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 t="s">
        <v>224</v>
      </c>
      <c r="C390" s="9" t="s">
        <v>224</v>
      </c>
      <c r="D390" s="145" t="s">
        <v>227</v>
      </c>
      <c r="E390" s="146" t="s">
        <v>230</v>
      </c>
      <c r="F390" s="146" t="s">
        <v>232</v>
      </c>
      <c r="G390" s="146" t="s">
        <v>234</v>
      </c>
      <c r="H390" s="146" t="s">
        <v>241</v>
      </c>
      <c r="I390" s="146" t="s">
        <v>244</v>
      </c>
      <c r="J390" s="146" t="s">
        <v>245</v>
      </c>
      <c r="K390" s="147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 t="s">
        <v>3</v>
      </c>
    </row>
    <row r="391" spans="1:65">
      <c r="A391" s="30"/>
      <c r="B391" s="19"/>
      <c r="C391" s="9"/>
      <c r="D391" s="10" t="s">
        <v>102</v>
      </c>
      <c r="E391" s="11" t="s">
        <v>270</v>
      </c>
      <c r="F391" s="11" t="s">
        <v>102</v>
      </c>
      <c r="G391" s="11" t="s">
        <v>99</v>
      </c>
      <c r="H391" s="11" t="s">
        <v>100</v>
      </c>
      <c r="I391" s="11" t="s">
        <v>102</v>
      </c>
      <c r="J391" s="11" t="s">
        <v>102</v>
      </c>
      <c r="K391" s="147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9"/>
      <c r="C392" s="9"/>
      <c r="D392" s="26"/>
      <c r="E392" s="26"/>
      <c r="F392" s="26"/>
      <c r="G392" s="26"/>
      <c r="H392" s="26"/>
      <c r="I392" s="26"/>
      <c r="J392" s="26"/>
      <c r="K392" s="147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8">
        <v>1</v>
      </c>
      <c r="C393" s="14">
        <v>1</v>
      </c>
      <c r="D393" s="142">
        <v>4.9000000000000004</v>
      </c>
      <c r="E393" s="142" t="s">
        <v>96</v>
      </c>
      <c r="F393" s="22">
        <v>2.2000000000000002</v>
      </c>
      <c r="G393" s="22">
        <v>1.9299999999999997</v>
      </c>
      <c r="H393" s="142" t="s">
        <v>107</v>
      </c>
      <c r="I393" s="142" t="s">
        <v>106</v>
      </c>
      <c r="J393" s="22">
        <v>2</v>
      </c>
      <c r="K393" s="147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</v>
      </c>
    </row>
    <row r="394" spans="1:65">
      <c r="A394" s="30"/>
      <c r="B394" s="19">
        <v>1</v>
      </c>
      <c r="C394" s="9">
        <v>2</v>
      </c>
      <c r="D394" s="143">
        <v>4.78</v>
      </c>
      <c r="E394" s="143">
        <v>10</v>
      </c>
      <c r="F394" s="11">
        <v>2.1</v>
      </c>
      <c r="G394" s="11">
        <v>2.14</v>
      </c>
      <c r="H394" s="143" t="s">
        <v>107</v>
      </c>
      <c r="I394" s="143" t="s">
        <v>106</v>
      </c>
      <c r="J394" s="11">
        <v>2</v>
      </c>
      <c r="K394" s="14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</v>
      </c>
    </row>
    <row r="395" spans="1:65">
      <c r="A395" s="30"/>
      <c r="B395" s="19">
        <v>1</v>
      </c>
      <c r="C395" s="9">
        <v>3</v>
      </c>
      <c r="D395" s="143">
        <v>4.59</v>
      </c>
      <c r="E395" s="143" t="s">
        <v>96</v>
      </c>
      <c r="F395" s="11">
        <v>2.2000000000000002</v>
      </c>
      <c r="G395" s="11">
        <v>2.12</v>
      </c>
      <c r="H395" s="143" t="s">
        <v>107</v>
      </c>
      <c r="I395" s="143" t="s">
        <v>106</v>
      </c>
      <c r="J395" s="11">
        <v>2</v>
      </c>
      <c r="K395" s="14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16</v>
      </c>
    </row>
    <row r="396" spans="1:65">
      <c r="A396" s="30"/>
      <c r="B396" s="19">
        <v>1</v>
      </c>
      <c r="C396" s="9">
        <v>4</v>
      </c>
      <c r="D396" s="143">
        <v>4.88</v>
      </c>
      <c r="E396" s="143" t="s">
        <v>96</v>
      </c>
      <c r="F396" s="11">
        <v>2.4</v>
      </c>
      <c r="G396" s="11">
        <v>2.19</v>
      </c>
      <c r="H396" s="143" t="s">
        <v>107</v>
      </c>
      <c r="I396" s="143" t="s">
        <v>106</v>
      </c>
      <c r="J396" s="11">
        <v>2</v>
      </c>
      <c r="K396" s="147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2.0761111111111101</v>
      </c>
    </row>
    <row r="397" spans="1:65">
      <c r="A397" s="30"/>
      <c r="B397" s="19">
        <v>1</v>
      </c>
      <c r="C397" s="9">
        <v>5</v>
      </c>
      <c r="D397" s="143">
        <v>4.7</v>
      </c>
      <c r="E397" s="143" t="s">
        <v>96</v>
      </c>
      <c r="F397" s="11">
        <v>2</v>
      </c>
      <c r="G397" s="11">
        <v>2.02</v>
      </c>
      <c r="H397" s="143" t="s">
        <v>107</v>
      </c>
      <c r="I397" s="143" t="s">
        <v>106</v>
      </c>
      <c r="J397" s="11">
        <v>2</v>
      </c>
      <c r="K397" s="147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9</v>
      </c>
    </row>
    <row r="398" spans="1:65">
      <c r="A398" s="30"/>
      <c r="B398" s="19">
        <v>1</v>
      </c>
      <c r="C398" s="9">
        <v>6</v>
      </c>
      <c r="D398" s="143">
        <v>4.67</v>
      </c>
      <c r="E398" s="143" t="s">
        <v>96</v>
      </c>
      <c r="F398" s="11">
        <v>2.1</v>
      </c>
      <c r="G398" s="11">
        <v>1.9699999999999998</v>
      </c>
      <c r="H398" s="143" t="s">
        <v>107</v>
      </c>
      <c r="I398" s="143" t="s">
        <v>106</v>
      </c>
      <c r="J398" s="11">
        <v>2</v>
      </c>
      <c r="K398" s="147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30"/>
      <c r="B399" s="20" t="s">
        <v>258</v>
      </c>
      <c r="C399" s="12"/>
      <c r="D399" s="23">
        <v>4.753333333333333</v>
      </c>
      <c r="E399" s="23">
        <v>10</v>
      </c>
      <c r="F399" s="23">
        <v>2.1666666666666665</v>
      </c>
      <c r="G399" s="23">
        <v>2.061666666666667</v>
      </c>
      <c r="H399" s="23" t="s">
        <v>625</v>
      </c>
      <c r="I399" s="23" t="s">
        <v>625</v>
      </c>
      <c r="J399" s="23">
        <v>2</v>
      </c>
      <c r="K399" s="147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30"/>
      <c r="B400" s="3" t="s">
        <v>259</v>
      </c>
      <c r="C400" s="29"/>
      <c r="D400" s="11">
        <v>4.74</v>
      </c>
      <c r="E400" s="11">
        <v>10</v>
      </c>
      <c r="F400" s="11">
        <v>2.1500000000000004</v>
      </c>
      <c r="G400" s="11">
        <v>2.0700000000000003</v>
      </c>
      <c r="H400" s="11" t="s">
        <v>625</v>
      </c>
      <c r="I400" s="11" t="s">
        <v>625</v>
      </c>
      <c r="J400" s="11">
        <v>2</v>
      </c>
      <c r="K400" s="147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A401" s="30"/>
      <c r="B401" s="3" t="s">
        <v>260</v>
      </c>
      <c r="C401" s="29"/>
      <c r="D401" s="24">
        <v>0.12225656083281049</v>
      </c>
      <c r="E401" s="24" t="s">
        <v>625</v>
      </c>
      <c r="F401" s="24">
        <v>0.13662601021279461</v>
      </c>
      <c r="G401" s="24">
        <v>0.10342469079802315</v>
      </c>
      <c r="H401" s="24" t="s">
        <v>625</v>
      </c>
      <c r="I401" s="24" t="s">
        <v>625</v>
      </c>
      <c r="J401" s="24">
        <v>0</v>
      </c>
      <c r="K401" s="147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4"/>
    </row>
    <row r="402" spans="1:65">
      <c r="A402" s="30"/>
      <c r="B402" s="3" t="s">
        <v>86</v>
      </c>
      <c r="C402" s="29"/>
      <c r="D402" s="13">
        <v>2.5720174088249052E-2</v>
      </c>
      <c r="E402" s="13" t="s">
        <v>625</v>
      </c>
      <c r="F402" s="13">
        <v>6.3058158559751359E-2</v>
      </c>
      <c r="G402" s="13">
        <v>5.0165573547949781E-2</v>
      </c>
      <c r="H402" s="13" t="s">
        <v>625</v>
      </c>
      <c r="I402" s="13" t="s">
        <v>625</v>
      </c>
      <c r="J402" s="13">
        <v>0</v>
      </c>
      <c r="K402" s="147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4"/>
    </row>
    <row r="403" spans="1:65">
      <c r="A403" s="30"/>
      <c r="B403" s="3" t="s">
        <v>261</v>
      </c>
      <c r="C403" s="29"/>
      <c r="D403" s="13">
        <v>1.2895370618142903</v>
      </c>
      <c r="E403" s="13">
        <v>3.8166978860048193</v>
      </c>
      <c r="F403" s="13">
        <v>4.3617875301044107E-2</v>
      </c>
      <c r="G403" s="13">
        <v>-6.9574525020063005E-3</v>
      </c>
      <c r="H403" s="13" t="s">
        <v>625</v>
      </c>
      <c r="I403" s="13" t="s">
        <v>625</v>
      </c>
      <c r="J403" s="13">
        <v>-3.6660422799036252E-2</v>
      </c>
      <c r="K403" s="147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4"/>
    </row>
    <row r="404" spans="1:65">
      <c r="A404" s="30"/>
      <c r="B404" s="45" t="s">
        <v>262</v>
      </c>
      <c r="C404" s="46"/>
      <c r="D404" s="44">
        <v>5.23</v>
      </c>
      <c r="E404" s="44">
        <v>7.42</v>
      </c>
      <c r="F404" s="44">
        <v>0</v>
      </c>
      <c r="G404" s="44">
        <v>0.21</v>
      </c>
      <c r="H404" s="44">
        <v>0.67</v>
      </c>
      <c r="I404" s="44">
        <v>2.36</v>
      </c>
      <c r="J404" s="44">
        <v>0.34</v>
      </c>
      <c r="K404" s="147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4"/>
    </row>
    <row r="405" spans="1:65">
      <c r="B405" s="31"/>
      <c r="C405" s="20"/>
      <c r="D405" s="20"/>
      <c r="E405" s="20"/>
      <c r="F405" s="20"/>
      <c r="G405" s="20"/>
      <c r="H405" s="20"/>
      <c r="I405" s="20"/>
      <c r="J405" s="20"/>
      <c r="BM405" s="54"/>
    </row>
    <row r="406" spans="1:65" ht="15">
      <c r="B406" s="8" t="s">
        <v>466</v>
      </c>
      <c r="BM406" s="28" t="s">
        <v>66</v>
      </c>
    </row>
    <row r="407" spans="1:65" ht="15">
      <c r="A407" s="25" t="s">
        <v>11</v>
      </c>
      <c r="B407" s="18" t="s">
        <v>111</v>
      </c>
      <c r="C407" s="15" t="s">
        <v>112</v>
      </c>
      <c r="D407" s="16" t="s">
        <v>223</v>
      </c>
      <c r="E407" s="17" t="s">
        <v>223</v>
      </c>
      <c r="F407" s="17" t="s">
        <v>223</v>
      </c>
      <c r="G407" s="17" t="s">
        <v>223</v>
      </c>
      <c r="H407" s="17" t="s">
        <v>223</v>
      </c>
      <c r="I407" s="17" t="s">
        <v>223</v>
      </c>
      <c r="J407" s="17" t="s">
        <v>223</v>
      </c>
      <c r="K407" s="17" t="s">
        <v>223</v>
      </c>
      <c r="L407" s="17" t="s">
        <v>223</v>
      </c>
      <c r="M407" s="17" t="s">
        <v>223</v>
      </c>
      <c r="N407" s="17" t="s">
        <v>223</v>
      </c>
      <c r="O407" s="147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224</v>
      </c>
      <c r="C408" s="9" t="s">
        <v>224</v>
      </c>
      <c r="D408" s="145" t="s">
        <v>226</v>
      </c>
      <c r="E408" s="146" t="s">
        <v>227</v>
      </c>
      <c r="F408" s="146" t="s">
        <v>228</v>
      </c>
      <c r="G408" s="146" t="s">
        <v>230</v>
      </c>
      <c r="H408" s="146" t="s">
        <v>232</v>
      </c>
      <c r="I408" s="146" t="s">
        <v>234</v>
      </c>
      <c r="J408" s="146" t="s">
        <v>236</v>
      </c>
      <c r="K408" s="146" t="s">
        <v>239</v>
      </c>
      <c r="L408" s="146" t="s">
        <v>241</v>
      </c>
      <c r="M408" s="146" t="s">
        <v>244</v>
      </c>
      <c r="N408" s="146" t="s">
        <v>245</v>
      </c>
      <c r="O408" s="147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270</v>
      </c>
      <c r="E409" s="11" t="s">
        <v>102</v>
      </c>
      <c r="F409" s="11" t="s">
        <v>102</v>
      </c>
      <c r="G409" s="11" t="s">
        <v>270</v>
      </c>
      <c r="H409" s="11" t="s">
        <v>102</v>
      </c>
      <c r="I409" s="11" t="s">
        <v>99</v>
      </c>
      <c r="J409" s="11" t="s">
        <v>102</v>
      </c>
      <c r="K409" s="11" t="s">
        <v>103</v>
      </c>
      <c r="L409" s="11" t="s">
        <v>100</v>
      </c>
      <c r="M409" s="11" t="s">
        <v>102</v>
      </c>
      <c r="N409" s="11" t="s">
        <v>102</v>
      </c>
      <c r="O409" s="147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9"/>
      <c r="C410" s="9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147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8">
        <v>1</v>
      </c>
      <c r="C411" s="14">
        <v>1</v>
      </c>
      <c r="D411" s="142">
        <v>0.2</v>
      </c>
      <c r="E411" s="22">
        <v>0.25</v>
      </c>
      <c r="F411" s="22">
        <v>0.25321687470886706</v>
      </c>
      <c r="G411" s="142">
        <v>0.2</v>
      </c>
      <c r="H411" s="142">
        <v>0.3</v>
      </c>
      <c r="I411" s="22">
        <v>0.24</v>
      </c>
      <c r="J411" s="22">
        <v>0.21</v>
      </c>
      <c r="K411" s="142" t="s">
        <v>106</v>
      </c>
      <c r="L411" s="142" t="s">
        <v>105</v>
      </c>
      <c r="M411" s="22">
        <v>0.2</v>
      </c>
      <c r="N411" s="22">
        <v>0.24</v>
      </c>
      <c r="O411" s="147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9">
        <v>1</v>
      </c>
      <c r="C412" s="9">
        <v>2</v>
      </c>
      <c r="D412" s="143">
        <v>0.2</v>
      </c>
      <c r="E412" s="11">
        <v>0.24</v>
      </c>
      <c r="F412" s="11">
        <v>0.27185932947462205</v>
      </c>
      <c r="G412" s="143">
        <v>0.2</v>
      </c>
      <c r="H412" s="143">
        <v>0.3</v>
      </c>
      <c r="I412" s="11">
        <v>0.25</v>
      </c>
      <c r="J412" s="11">
        <v>0.25</v>
      </c>
      <c r="K412" s="143" t="s">
        <v>106</v>
      </c>
      <c r="L412" s="143" t="s">
        <v>105</v>
      </c>
      <c r="M412" s="11">
        <v>0.22</v>
      </c>
      <c r="N412" s="11">
        <v>0.25</v>
      </c>
      <c r="O412" s="147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 t="e">
        <v>#N/A</v>
      </c>
    </row>
    <row r="413" spans="1:65">
      <c r="A413" s="30"/>
      <c r="B413" s="19">
        <v>1</v>
      </c>
      <c r="C413" s="9">
        <v>3</v>
      </c>
      <c r="D413" s="143">
        <v>0.2</v>
      </c>
      <c r="E413" s="11">
        <v>0.25</v>
      </c>
      <c r="F413" s="11">
        <v>0.24397652821692403</v>
      </c>
      <c r="G413" s="143">
        <v>0.2</v>
      </c>
      <c r="H413" s="143">
        <v>0.3</v>
      </c>
      <c r="I413" s="11">
        <v>0.23</v>
      </c>
      <c r="J413" s="11">
        <v>0.21</v>
      </c>
      <c r="K413" s="143" t="s">
        <v>106</v>
      </c>
      <c r="L413" s="143" t="s">
        <v>105</v>
      </c>
      <c r="M413" s="11">
        <v>0.22</v>
      </c>
      <c r="N413" s="11">
        <v>0.25</v>
      </c>
      <c r="O413" s="147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16</v>
      </c>
    </row>
    <row r="414" spans="1:65">
      <c r="A414" s="30"/>
      <c r="B414" s="19">
        <v>1</v>
      </c>
      <c r="C414" s="9">
        <v>4</v>
      </c>
      <c r="D414" s="143">
        <v>0.2</v>
      </c>
      <c r="E414" s="11">
        <v>0.24</v>
      </c>
      <c r="F414" s="11">
        <v>0.26338056816323507</v>
      </c>
      <c r="G414" s="143">
        <v>0.3</v>
      </c>
      <c r="H414" s="143">
        <v>0.3</v>
      </c>
      <c r="I414" s="11">
        <v>0.26</v>
      </c>
      <c r="J414" s="11">
        <v>0.21</v>
      </c>
      <c r="K414" s="143" t="s">
        <v>106</v>
      </c>
      <c r="L414" s="143" t="s">
        <v>105</v>
      </c>
      <c r="M414" s="11">
        <v>0.23</v>
      </c>
      <c r="N414" s="11">
        <v>0.24</v>
      </c>
      <c r="O414" s="147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0.23856226415595547</v>
      </c>
    </row>
    <row r="415" spans="1:65">
      <c r="A415" s="30"/>
      <c r="B415" s="19">
        <v>1</v>
      </c>
      <c r="C415" s="9">
        <v>5</v>
      </c>
      <c r="D415" s="143">
        <v>0.3</v>
      </c>
      <c r="E415" s="11">
        <v>0.25</v>
      </c>
      <c r="F415" s="11">
        <v>0.26356682304692203</v>
      </c>
      <c r="G415" s="143">
        <v>0.2</v>
      </c>
      <c r="H415" s="143">
        <v>0.3</v>
      </c>
      <c r="I415" s="11">
        <v>0.28000000000000003</v>
      </c>
      <c r="J415" s="11">
        <v>0.22</v>
      </c>
      <c r="K415" s="143" t="s">
        <v>106</v>
      </c>
      <c r="L415" s="143" t="s">
        <v>105</v>
      </c>
      <c r="M415" s="11">
        <v>0.2</v>
      </c>
      <c r="N415" s="11">
        <v>0.24</v>
      </c>
      <c r="O415" s="147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>
        <v>32</v>
      </c>
    </row>
    <row r="416" spans="1:65">
      <c r="A416" s="30"/>
      <c r="B416" s="19">
        <v>1</v>
      </c>
      <c r="C416" s="9">
        <v>6</v>
      </c>
      <c r="D416" s="143">
        <v>0.2</v>
      </c>
      <c r="E416" s="11">
        <v>0.24</v>
      </c>
      <c r="F416" s="11">
        <v>0.25224138600382606</v>
      </c>
      <c r="G416" s="143">
        <v>0.2</v>
      </c>
      <c r="H416" s="143">
        <v>0.3</v>
      </c>
      <c r="I416" s="11">
        <v>0.24</v>
      </c>
      <c r="J416" s="11">
        <v>0.25</v>
      </c>
      <c r="K416" s="143" t="s">
        <v>106</v>
      </c>
      <c r="L416" s="143" t="s">
        <v>105</v>
      </c>
      <c r="M416" s="11">
        <v>0.21</v>
      </c>
      <c r="N416" s="11">
        <v>0.22</v>
      </c>
      <c r="O416" s="147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30"/>
      <c r="B417" s="20" t="s">
        <v>258</v>
      </c>
      <c r="C417" s="12"/>
      <c r="D417" s="23">
        <v>0.21666666666666667</v>
      </c>
      <c r="E417" s="23">
        <v>0.245</v>
      </c>
      <c r="F417" s="23">
        <v>0.25804025160239941</v>
      </c>
      <c r="G417" s="23">
        <v>0.21666666666666667</v>
      </c>
      <c r="H417" s="23">
        <v>0.3</v>
      </c>
      <c r="I417" s="23">
        <v>0.25</v>
      </c>
      <c r="J417" s="23">
        <v>0.22499999999999998</v>
      </c>
      <c r="K417" s="23" t="s">
        <v>625</v>
      </c>
      <c r="L417" s="23" t="s">
        <v>625</v>
      </c>
      <c r="M417" s="23">
        <v>0.21333333333333335</v>
      </c>
      <c r="N417" s="23">
        <v>0.24</v>
      </c>
      <c r="O417" s="147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30"/>
      <c r="B418" s="3" t="s">
        <v>259</v>
      </c>
      <c r="C418" s="29"/>
      <c r="D418" s="11">
        <v>0.2</v>
      </c>
      <c r="E418" s="11">
        <v>0.245</v>
      </c>
      <c r="F418" s="11">
        <v>0.25829872143605104</v>
      </c>
      <c r="G418" s="11">
        <v>0.2</v>
      </c>
      <c r="H418" s="11">
        <v>0.3</v>
      </c>
      <c r="I418" s="11">
        <v>0.245</v>
      </c>
      <c r="J418" s="11">
        <v>0.215</v>
      </c>
      <c r="K418" s="11" t="s">
        <v>625</v>
      </c>
      <c r="L418" s="11" t="s">
        <v>625</v>
      </c>
      <c r="M418" s="11">
        <v>0.215</v>
      </c>
      <c r="N418" s="11">
        <v>0.24</v>
      </c>
      <c r="O418" s="147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30"/>
      <c r="B419" s="3" t="s">
        <v>260</v>
      </c>
      <c r="C419" s="29"/>
      <c r="D419" s="24">
        <v>4.0824829046386367E-2</v>
      </c>
      <c r="E419" s="24">
        <v>5.4772255750516656E-3</v>
      </c>
      <c r="F419" s="24">
        <v>1.0046979730152223E-2</v>
      </c>
      <c r="G419" s="24">
        <v>4.0824829046386367E-2</v>
      </c>
      <c r="H419" s="24">
        <v>0</v>
      </c>
      <c r="I419" s="24">
        <v>1.7888543819998326E-2</v>
      </c>
      <c r="J419" s="24">
        <v>1.9748417658131501E-2</v>
      </c>
      <c r="K419" s="24" t="s">
        <v>625</v>
      </c>
      <c r="L419" s="24" t="s">
        <v>625</v>
      </c>
      <c r="M419" s="24">
        <v>1.2110601416389965E-2</v>
      </c>
      <c r="N419" s="24">
        <v>1.0954451150103323E-2</v>
      </c>
      <c r="O419" s="200"/>
      <c r="P419" s="201"/>
      <c r="Q419" s="201"/>
      <c r="R419" s="201"/>
      <c r="S419" s="201"/>
      <c r="T419" s="201"/>
      <c r="U419" s="201"/>
      <c r="V419" s="201"/>
      <c r="W419" s="201"/>
      <c r="X419" s="201"/>
      <c r="Y419" s="201"/>
      <c r="Z419" s="201"/>
      <c r="AA419" s="201"/>
      <c r="AB419" s="201"/>
      <c r="AC419" s="201"/>
      <c r="AD419" s="201"/>
      <c r="AE419" s="201"/>
      <c r="AF419" s="201"/>
      <c r="AG419" s="201"/>
      <c r="AH419" s="201"/>
      <c r="AI419" s="201"/>
      <c r="AJ419" s="201"/>
      <c r="AK419" s="201"/>
      <c r="AL419" s="201"/>
      <c r="AM419" s="201"/>
      <c r="AN419" s="201"/>
      <c r="AO419" s="201"/>
      <c r="AP419" s="201"/>
      <c r="AQ419" s="201"/>
      <c r="AR419" s="201"/>
      <c r="AS419" s="201"/>
      <c r="AT419" s="201"/>
      <c r="AU419" s="201"/>
      <c r="AV419" s="201"/>
      <c r="AW419" s="201"/>
      <c r="AX419" s="201"/>
      <c r="AY419" s="201"/>
      <c r="AZ419" s="201"/>
      <c r="BA419" s="201"/>
      <c r="BB419" s="201"/>
      <c r="BC419" s="201"/>
      <c r="BD419" s="201"/>
      <c r="BE419" s="201"/>
      <c r="BF419" s="201"/>
      <c r="BG419" s="201"/>
      <c r="BH419" s="201"/>
      <c r="BI419" s="201"/>
      <c r="BJ419" s="201"/>
      <c r="BK419" s="201"/>
      <c r="BL419" s="201"/>
      <c r="BM419" s="55"/>
    </row>
    <row r="420" spans="1:65">
      <c r="A420" s="30"/>
      <c r="B420" s="3" t="s">
        <v>86</v>
      </c>
      <c r="C420" s="29"/>
      <c r="D420" s="13">
        <v>0.18842228790639862</v>
      </c>
      <c r="E420" s="13">
        <v>2.2356022755312923E-2</v>
      </c>
      <c r="F420" s="13">
        <v>3.8935707385811584E-2</v>
      </c>
      <c r="G420" s="13">
        <v>0.18842228790639862</v>
      </c>
      <c r="H420" s="13">
        <v>0</v>
      </c>
      <c r="I420" s="13">
        <v>7.1554175279993304E-2</v>
      </c>
      <c r="J420" s="13">
        <v>8.7770745147251125E-2</v>
      </c>
      <c r="K420" s="13" t="s">
        <v>625</v>
      </c>
      <c r="L420" s="13" t="s">
        <v>625</v>
      </c>
      <c r="M420" s="13">
        <v>5.6768444139327953E-2</v>
      </c>
      <c r="N420" s="13">
        <v>4.5643546458763846E-2</v>
      </c>
      <c r="O420" s="147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4"/>
    </row>
    <row r="421" spans="1:65">
      <c r="A421" s="30"/>
      <c r="B421" s="3" t="s">
        <v>261</v>
      </c>
      <c r="C421" s="29"/>
      <c r="D421" s="13">
        <v>-9.1781479215736206E-2</v>
      </c>
      <c r="E421" s="13">
        <v>2.6985558117590625E-2</v>
      </c>
      <c r="F421" s="13">
        <v>8.1647395137525169E-2</v>
      </c>
      <c r="G421" s="13">
        <v>-9.1781479215736206E-2</v>
      </c>
      <c r="H421" s="13">
        <v>0.25753333647051901</v>
      </c>
      <c r="I421" s="13">
        <v>4.7944447058765993E-2</v>
      </c>
      <c r="J421" s="13">
        <v>-5.6849997647110739E-2</v>
      </c>
      <c r="K421" s="13" t="s">
        <v>625</v>
      </c>
      <c r="L421" s="13" t="s">
        <v>625</v>
      </c>
      <c r="M421" s="13">
        <v>-0.10575407184318641</v>
      </c>
      <c r="N421" s="13">
        <v>6.0266691764152558E-3</v>
      </c>
      <c r="O421" s="147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4"/>
    </row>
    <row r="422" spans="1:65">
      <c r="A422" s="30"/>
      <c r="B422" s="45" t="s">
        <v>262</v>
      </c>
      <c r="C422" s="46"/>
      <c r="D422" s="44" t="s">
        <v>263</v>
      </c>
      <c r="E422" s="44">
        <v>0.1</v>
      </c>
      <c r="F422" s="44">
        <v>0.43</v>
      </c>
      <c r="G422" s="44" t="s">
        <v>263</v>
      </c>
      <c r="H422" s="44" t="s">
        <v>263</v>
      </c>
      <c r="I422" s="44">
        <v>0.1</v>
      </c>
      <c r="J422" s="44">
        <v>0.92</v>
      </c>
      <c r="K422" s="44">
        <v>30.72</v>
      </c>
      <c r="L422" s="44">
        <v>10.31</v>
      </c>
      <c r="M422" s="44">
        <v>1.39</v>
      </c>
      <c r="N422" s="44">
        <v>0.31</v>
      </c>
      <c r="O422" s="147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4"/>
    </row>
    <row r="423" spans="1:65">
      <c r="B423" s="31" t="s">
        <v>280</v>
      </c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BM423" s="54"/>
    </row>
    <row r="424" spans="1:65">
      <c r="BM424" s="54"/>
    </row>
    <row r="425" spans="1:65" ht="15">
      <c r="B425" s="8" t="s">
        <v>467</v>
      </c>
      <c r="BM425" s="28" t="s">
        <v>66</v>
      </c>
    </row>
    <row r="426" spans="1:65" ht="15">
      <c r="A426" s="25" t="s">
        <v>14</v>
      </c>
      <c r="B426" s="18" t="s">
        <v>111</v>
      </c>
      <c r="C426" s="15" t="s">
        <v>112</v>
      </c>
      <c r="D426" s="16" t="s">
        <v>223</v>
      </c>
      <c r="E426" s="17" t="s">
        <v>223</v>
      </c>
      <c r="F426" s="17" t="s">
        <v>223</v>
      </c>
      <c r="G426" s="17" t="s">
        <v>223</v>
      </c>
      <c r="H426" s="17" t="s">
        <v>223</v>
      </c>
      <c r="I426" s="17" t="s">
        <v>223</v>
      </c>
      <c r="J426" s="17" t="s">
        <v>223</v>
      </c>
      <c r="K426" s="17" t="s">
        <v>223</v>
      </c>
      <c r="L426" s="17" t="s">
        <v>223</v>
      </c>
      <c r="M426" s="17" t="s">
        <v>223</v>
      </c>
      <c r="N426" s="147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 t="s">
        <v>224</v>
      </c>
      <c r="C427" s="9" t="s">
        <v>224</v>
      </c>
      <c r="D427" s="145" t="s">
        <v>226</v>
      </c>
      <c r="E427" s="146" t="s">
        <v>227</v>
      </c>
      <c r="F427" s="146" t="s">
        <v>228</v>
      </c>
      <c r="G427" s="146" t="s">
        <v>230</v>
      </c>
      <c r="H427" s="146" t="s">
        <v>232</v>
      </c>
      <c r="I427" s="146" t="s">
        <v>236</v>
      </c>
      <c r="J427" s="146" t="s">
        <v>238</v>
      </c>
      <c r="K427" s="146" t="s">
        <v>243</v>
      </c>
      <c r="L427" s="146" t="s">
        <v>244</v>
      </c>
      <c r="M427" s="146" t="s">
        <v>245</v>
      </c>
      <c r="N427" s="147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s">
        <v>3</v>
      </c>
    </row>
    <row r="428" spans="1:65">
      <c r="A428" s="30"/>
      <c r="B428" s="19"/>
      <c r="C428" s="9"/>
      <c r="D428" s="10" t="s">
        <v>270</v>
      </c>
      <c r="E428" s="11" t="s">
        <v>102</v>
      </c>
      <c r="F428" s="11" t="s">
        <v>102</v>
      </c>
      <c r="G428" s="11" t="s">
        <v>270</v>
      </c>
      <c r="H428" s="11" t="s">
        <v>102</v>
      </c>
      <c r="I428" s="11" t="s">
        <v>102</v>
      </c>
      <c r="J428" s="11" t="s">
        <v>102</v>
      </c>
      <c r="K428" s="11" t="s">
        <v>102</v>
      </c>
      <c r="L428" s="11" t="s">
        <v>102</v>
      </c>
      <c r="M428" s="11" t="s">
        <v>102</v>
      </c>
      <c r="N428" s="147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9"/>
      <c r="C429" s="9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147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</v>
      </c>
    </row>
    <row r="430" spans="1:65">
      <c r="A430" s="30"/>
      <c r="B430" s="18">
        <v>1</v>
      </c>
      <c r="C430" s="14">
        <v>1</v>
      </c>
      <c r="D430" s="22">
        <v>1.3</v>
      </c>
      <c r="E430" s="22">
        <v>1.33</v>
      </c>
      <c r="F430" s="142">
        <v>0.98078754226909215</v>
      </c>
      <c r="G430" s="22">
        <v>1.2</v>
      </c>
      <c r="H430" s="22">
        <v>1.2</v>
      </c>
      <c r="I430" s="22">
        <v>1.4</v>
      </c>
      <c r="J430" s="22">
        <v>1.2</v>
      </c>
      <c r="K430" s="22">
        <v>1.1858024522722377</v>
      </c>
      <c r="L430" s="22">
        <v>1.1000000000000001</v>
      </c>
      <c r="M430" s="22">
        <v>1.3</v>
      </c>
      <c r="N430" s="147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</v>
      </c>
    </row>
    <row r="431" spans="1:65">
      <c r="A431" s="30"/>
      <c r="B431" s="19">
        <v>1</v>
      </c>
      <c r="C431" s="9">
        <v>2</v>
      </c>
      <c r="D431" s="11">
        <v>1.3</v>
      </c>
      <c r="E431" s="11">
        <v>1.35</v>
      </c>
      <c r="F431" s="143">
        <v>1.0281103512384999</v>
      </c>
      <c r="G431" s="11">
        <v>1.2</v>
      </c>
      <c r="H431" s="11">
        <v>1.2</v>
      </c>
      <c r="I431" s="11">
        <v>1.1000000000000001</v>
      </c>
      <c r="J431" s="11">
        <v>1.2</v>
      </c>
      <c r="K431" s="11">
        <v>1.3725908212948499</v>
      </c>
      <c r="L431" s="11">
        <v>1.2</v>
      </c>
      <c r="M431" s="11">
        <v>1.3</v>
      </c>
      <c r="N431" s="147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 t="e">
        <v>#N/A</v>
      </c>
    </row>
    <row r="432" spans="1:65">
      <c r="A432" s="30"/>
      <c r="B432" s="19">
        <v>1</v>
      </c>
      <c r="C432" s="9">
        <v>3</v>
      </c>
      <c r="D432" s="11">
        <v>1.3</v>
      </c>
      <c r="E432" s="11">
        <v>1.33</v>
      </c>
      <c r="F432" s="143">
        <v>0.98719053557872205</v>
      </c>
      <c r="G432" s="11">
        <v>1.2</v>
      </c>
      <c r="H432" s="11">
        <v>1.1000000000000001</v>
      </c>
      <c r="I432" s="11">
        <v>1.3</v>
      </c>
      <c r="J432" s="11">
        <v>1.3</v>
      </c>
      <c r="K432" s="11">
        <v>1.347333120937747</v>
      </c>
      <c r="L432" s="11">
        <v>1.1000000000000001</v>
      </c>
      <c r="M432" s="11">
        <v>1.4</v>
      </c>
      <c r="N432" s="147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16</v>
      </c>
    </row>
    <row r="433" spans="1:65">
      <c r="A433" s="30"/>
      <c r="B433" s="19">
        <v>1</v>
      </c>
      <c r="C433" s="9">
        <v>4</v>
      </c>
      <c r="D433" s="11">
        <v>1.3</v>
      </c>
      <c r="E433" s="11">
        <v>1.23</v>
      </c>
      <c r="F433" s="143">
        <v>1.0134002559728901</v>
      </c>
      <c r="G433" s="11">
        <v>1.2</v>
      </c>
      <c r="H433" s="11">
        <v>1.3</v>
      </c>
      <c r="I433" s="11">
        <v>1.2</v>
      </c>
      <c r="J433" s="11">
        <v>1.4</v>
      </c>
      <c r="K433" s="11">
        <v>1.1469148754147453</v>
      </c>
      <c r="L433" s="11">
        <v>1.1000000000000001</v>
      </c>
      <c r="M433" s="11">
        <v>1.3</v>
      </c>
      <c r="N433" s="147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1.2441269298235429</v>
      </c>
    </row>
    <row r="434" spans="1:65">
      <c r="A434" s="30"/>
      <c r="B434" s="19">
        <v>1</v>
      </c>
      <c r="C434" s="9">
        <v>5</v>
      </c>
      <c r="D434" s="11">
        <v>1.3</v>
      </c>
      <c r="E434" s="148">
        <v>1.2</v>
      </c>
      <c r="F434" s="143">
        <v>1.0272220902152802</v>
      </c>
      <c r="G434" s="11">
        <v>1.2</v>
      </c>
      <c r="H434" s="11">
        <v>1.2</v>
      </c>
      <c r="I434" s="11">
        <v>1.2</v>
      </c>
      <c r="J434" s="11">
        <v>1.3</v>
      </c>
      <c r="K434" s="11">
        <v>1.3726211437127389</v>
      </c>
      <c r="L434" s="11">
        <v>1.1000000000000001</v>
      </c>
      <c r="M434" s="11">
        <v>1.3</v>
      </c>
      <c r="N434" s="147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33</v>
      </c>
    </row>
    <row r="435" spans="1:65">
      <c r="A435" s="30"/>
      <c r="B435" s="19">
        <v>1</v>
      </c>
      <c r="C435" s="9">
        <v>6</v>
      </c>
      <c r="D435" s="11">
        <v>1.3</v>
      </c>
      <c r="E435" s="11">
        <v>1.33</v>
      </c>
      <c r="F435" s="143">
        <v>0.98844401951266203</v>
      </c>
      <c r="G435" s="11">
        <v>1.1000000000000001</v>
      </c>
      <c r="H435" s="11">
        <v>1.2</v>
      </c>
      <c r="I435" s="11">
        <v>1.3</v>
      </c>
      <c r="J435" s="11">
        <v>1.2</v>
      </c>
      <c r="K435" s="11">
        <v>1.0735917968389885</v>
      </c>
      <c r="L435" s="11">
        <v>1.1000000000000001</v>
      </c>
      <c r="M435" s="11">
        <v>1.3</v>
      </c>
      <c r="N435" s="147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30"/>
      <c r="B436" s="20" t="s">
        <v>258</v>
      </c>
      <c r="C436" s="12"/>
      <c r="D436" s="23">
        <v>1.3</v>
      </c>
      <c r="E436" s="23">
        <v>1.2950000000000002</v>
      </c>
      <c r="F436" s="23">
        <v>1.0041924657978576</v>
      </c>
      <c r="G436" s="23">
        <v>1.1833333333333333</v>
      </c>
      <c r="H436" s="23">
        <v>1.2</v>
      </c>
      <c r="I436" s="23">
        <v>1.25</v>
      </c>
      <c r="J436" s="23">
        <v>1.2666666666666666</v>
      </c>
      <c r="K436" s="23">
        <v>1.2498090350785513</v>
      </c>
      <c r="L436" s="23">
        <v>1.1166666666666665</v>
      </c>
      <c r="M436" s="23">
        <v>1.3166666666666667</v>
      </c>
      <c r="N436" s="147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A437" s="30"/>
      <c r="B437" s="3" t="s">
        <v>259</v>
      </c>
      <c r="C437" s="29"/>
      <c r="D437" s="11">
        <v>1.3</v>
      </c>
      <c r="E437" s="11">
        <v>1.33</v>
      </c>
      <c r="F437" s="11">
        <v>1.0009221377427759</v>
      </c>
      <c r="G437" s="11">
        <v>1.2</v>
      </c>
      <c r="H437" s="11">
        <v>1.2</v>
      </c>
      <c r="I437" s="11">
        <v>1.25</v>
      </c>
      <c r="J437" s="11">
        <v>1.25</v>
      </c>
      <c r="K437" s="11">
        <v>1.2665677866049925</v>
      </c>
      <c r="L437" s="11">
        <v>1.1000000000000001</v>
      </c>
      <c r="M437" s="11">
        <v>1.3</v>
      </c>
      <c r="N437" s="147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4"/>
    </row>
    <row r="438" spans="1:65">
      <c r="A438" s="30"/>
      <c r="B438" s="3" t="s">
        <v>260</v>
      </c>
      <c r="C438" s="29"/>
      <c r="D438" s="24">
        <v>0</v>
      </c>
      <c r="E438" s="24">
        <v>6.3166446789415076E-2</v>
      </c>
      <c r="F438" s="24">
        <v>2.1317044268040847E-2</v>
      </c>
      <c r="G438" s="24">
        <v>4.0824829046386249E-2</v>
      </c>
      <c r="H438" s="24">
        <v>6.3245553203367569E-2</v>
      </c>
      <c r="I438" s="24">
        <v>0.10488088481701512</v>
      </c>
      <c r="J438" s="24">
        <v>8.1649658092772609E-2</v>
      </c>
      <c r="K438" s="24">
        <v>0.13069483093416759</v>
      </c>
      <c r="L438" s="24">
        <v>4.0824829046386249E-2</v>
      </c>
      <c r="M438" s="24">
        <v>4.0824829046386249E-2</v>
      </c>
      <c r="N438" s="200"/>
      <c r="O438" s="201"/>
      <c r="P438" s="201"/>
      <c r="Q438" s="201"/>
      <c r="R438" s="201"/>
      <c r="S438" s="201"/>
      <c r="T438" s="201"/>
      <c r="U438" s="201"/>
      <c r="V438" s="201"/>
      <c r="W438" s="201"/>
      <c r="X438" s="201"/>
      <c r="Y438" s="201"/>
      <c r="Z438" s="201"/>
      <c r="AA438" s="201"/>
      <c r="AB438" s="201"/>
      <c r="AC438" s="201"/>
      <c r="AD438" s="201"/>
      <c r="AE438" s="201"/>
      <c r="AF438" s="201"/>
      <c r="AG438" s="201"/>
      <c r="AH438" s="201"/>
      <c r="AI438" s="201"/>
      <c r="AJ438" s="201"/>
      <c r="AK438" s="201"/>
      <c r="AL438" s="201"/>
      <c r="AM438" s="201"/>
      <c r="AN438" s="201"/>
      <c r="AO438" s="201"/>
      <c r="AP438" s="201"/>
      <c r="AQ438" s="201"/>
      <c r="AR438" s="201"/>
      <c r="AS438" s="201"/>
      <c r="AT438" s="201"/>
      <c r="AU438" s="201"/>
      <c r="AV438" s="201"/>
      <c r="AW438" s="201"/>
      <c r="AX438" s="201"/>
      <c r="AY438" s="201"/>
      <c r="AZ438" s="201"/>
      <c r="BA438" s="201"/>
      <c r="BB438" s="201"/>
      <c r="BC438" s="201"/>
      <c r="BD438" s="201"/>
      <c r="BE438" s="201"/>
      <c r="BF438" s="201"/>
      <c r="BG438" s="201"/>
      <c r="BH438" s="201"/>
      <c r="BI438" s="201"/>
      <c r="BJ438" s="201"/>
      <c r="BK438" s="201"/>
      <c r="BL438" s="201"/>
      <c r="BM438" s="55"/>
    </row>
    <row r="439" spans="1:65">
      <c r="A439" s="30"/>
      <c r="B439" s="3" t="s">
        <v>86</v>
      </c>
      <c r="C439" s="29"/>
      <c r="D439" s="13">
        <v>0</v>
      </c>
      <c r="E439" s="13">
        <v>4.8777178987965304E-2</v>
      </c>
      <c r="F439" s="13">
        <v>2.1228046409513628E-2</v>
      </c>
      <c r="G439" s="13">
        <v>3.449985553215739E-2</v>
      </c>
      <c r="H439" s="13">
        <v>5.2704627669472974E-2</v>
      </c>
      <c r="I439" s="13">
        <v>8.3904707853612093E-2</v>
      </c>
      <c r="J439" s="13">
        <v>6.4460256389031009E-2</v>
      </c>
      <c r="K439" s="13">
        <v>0.10457184038996271</v>
      </c>
      <c r="L439" s="13">
        <v>3.6559548399748884E-2</v>
      </c>
      <c r="M439" s="13">
        <v>3.1006199275736394E-2</v>
      </c>
      <c r="N439" s="147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4"/>
    </row>
    <row r="440" spans="1:65">
      <c r="A440" s="30"/>
      <c r="B440" s="3" t="s">
        <v>261</v>
      </c>
      <c r="C440" s="29"/>
      <c r="D440" s="13">
        <v>4.4909461275291163E-2</v>
      </c>
      <c r="E440" s="13">
        <v>4.0890578731924698E-2</v>
      </c>
      <c r="F440" s="13">
        <v>-0.19285368580496498</v>
      </c>
      <c r="G440" s="13">
        <v>-4.8864464736594115E-2</v>
      </c>
      <c r="H440" s="13">
        <v>-3.5468189592039123E-2</v>
      </c>
      <c r="I440" s="13">
        <v>4.7206358416260752E-3</v>
      </c>
      <c r="J440" s="13">
        <v>1.8116910986180956E-2</v>
      </c>
      <c r="K440" s="13">
        <v>4.5671427237850004E-3</v>
      </c>
      <c r="L440" s="13">
        <v>-0.10244956531481431</v>
      </c>
      <c r="M440" s="13">
        <v>5.8305736419846044E-2</v>
      </c>
      <c r="N440" s="147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4"/>
    </row>
    <row r="441" spans="1:65">
      <c r="A441" s="30"/>
      <c r="B441" s="45" t="s">
        <v>262</v>
      </c>
      <c r="C441" s="46"/>
      <c r="D441" s="44">
        <v>0.68</v>
      </c>
      <c r="E441" s="44">
        <v>0.61</v>
      </c>
      <c r="F441" s="44">
        <v>3.31</v>
      </c>
      <c r="G441" s="44">
        <v>0.9</v>
      </c>
      <c r="H441" s="44">
        <v>0.67</v>
      </c>
      <c r="I441" s="44">
        <v>0</v>
      </c>
      <c r="J441" s="44">
        <v>0.23</v>
      </c>
      <c r="K441" s="44">
        <v>0</v>
      </c>
      <c r="L441" s="44">
        <v>1.8</v>
      </c>
      <c r="M441" s="44">
        <v>0.9</v>
      </c>
      <c r="N441" s="147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4"/>
    </row>
    <row r="442" spans="1:65">
      <c r="B442" s="31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BM442" s="54"/>
    </row>
    <row r="443" spans="1:65" ht="15">
      <c r="B443" s="8" t="s">
        <v>468</v>
      </c>
      <c r="BM443" s="28" t="s">
        <v>66</v>
      </c>
    </row>
    <row r="444" spans="1:65" ht="15">
      <c r="A444" s="25" t="s">
        <v>54</v>
      </c>
      <c r="B444" s="18" t="s">
        <v>111</v>
      </c>
      <c r="C444" s="15" t="s">
        <v>112</v>
      </c>
      <c r="D444" s="16" t="s">
        <v>223</v>
      </c>
      <c r="E444" s="17" t="s">
        <v>223</v>
      </c>
      <c r="F444" s="17" t="s">
        <v>223</v>
      </c>
      <c r="G444" s="17" t="s">
        <v>223</v>
      </c>
      <c r="H444" s="17" t="s">
        <v>223</v>
      </c>
      <c r="I444" s="17" t="s">
        <v>223</v>
      </c>
      <c r="J444" s="17" t="s">
        <v>223</v>
      </c>
      <c r="K444" s="17" t="s">
        <v>223</v>
      </c>
      <c r="L444" s="17" t="s">
        <v>223</v>
      </c>
      <c r="M444" s="17" t="s">
        <v>223</v>
      </c>
      <c r="N444" s="17" t="s">
        <v>223</v>
      </c>
      <c r="O444" s="17" t="s">
        <v>223</v>
      </c>
      <c r="P444" s="17" t="s">
        <v>223</v>
      </c>
      <c r="Q444" s="17" t="s">
        <v>223</v>
      </c>
      <c r="R444" s="17" t="s">
        <v>223</v>
      </c>
      <c r="S444" s="17" t="s">
        <v>223</v>
      </c>
      <c r="T444" s="147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 t="s">
        <v>224</v>
      </c>
      <c r="C445" s="9" t="s">
        <v>224</v>
      </c>
      <c r="D445" s="145" t="s">
        <v>226</v>
      </c>
      <c r="E445" s="146" t="s">
        <v>227</v>
      </c>
      <c r="F445" s="146" t="s">
        <v>228</v>
      </c>
      <c r="G445" s="146" t="s">
        <v>229</v>
      </c>
      <c r="H445" s="146" t="s">
        <v>230</v>
      </c>
      <c r="I445" s="146" t="s">
        <v>231</v>
      </c>
      <c r="J445" s="146" t="s">
        <v>235</v>
      </c>
      <c r="K445" s="146" t="s">
        <v>236</v>
      </c>
      <c r="L445" s="146" t="s">
        <v>237</v>
      </c>
      <c r="M445" s="146" t="s">
        <v>264</v>
      </c>
      <c r="N445" s="146" t="s">
        <v>238</v>
      </c>
      <c r="O445" s="146" t="s">
        <v>239</v>
      </c>
      <c r="P445" s="146" t="s">
        <v>241</v>
      </c>
      <c r="Q445" s="146" t="s">
        <v>243</v>
      </c>
      <c r="R445" s="146" t="s">
        <v>244</v>
      </c>
      <c r="S445" s="146" t="s">
        <v>245</v>
      </c>
      <c r="T445" s="147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s">
        <v>1</v>
      </c>
    </row>
    <row r="446" spans="1:65">
      <c r="A446" s="30"/>
      <c r="B446" s="19"/>
      <c r="C446" s="9"/>
      <c r="D446" s="10" t="s">
        <v>270</v>
      </c>
      <c r="E446" s="11" t="s">
        <v>102</v>
      </c>
      <c r="F446" s="11" t="s">
        <v>103</v>
      </c>
      <c r="G446" s="11" t="s">
        <v>103</v>
      </c>
      <c r="H446" s="11" t="s">
        <v>270</v>
      </c>
      <c r="I446" s="11" t="s">
        <v>103</v>
      </c>
      <c r="J446" s="11" t="s">
        <v>103</v>
      </c>
      <c r="K446" s="11" t="s">
        <v>102</v>
      </c>
      <c r="L446" s="11" t="s">
        <v>103</v>
      </c>
      <c r="M446" s="11" t="s">
        <v>103</v>
      </c>
      <c r="N446" s="11" t="s">
        <v>103</v>
      </c>
      <c r="O446" s="11" t="s">
        <v>103</v>
      </c>
      <c r="P446" s="11" t="s">
        <v>100</v>
      </c>
      <c r="Q446" s="11" t="s">
        <v>103</v>
      </c>
      <c r="R446" s="11" t="s">
        <v>102</v>
      </c>
      <c r="S446" s="11" t="s">
        <v>103</v>
      </c>
      <c r="T446" s="147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2</v>
      </c>
    </row>
    <row r="447" spans="1:65">
      <c r="A447" s="30"/>
      <c r="B447" s="19"/>
      <c r="C447" s="9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147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8">
        <v>1</v>
      </c>
      <c r="C448" s="14">
        <v>1</v>
      </c>
      <c r="D448" s="22">
        <v>1.52</v>
      </c>
      <c r="E448" s="22">
        <v>1.6</v>
      </c>
      <c r="F448" s="142">
        <v>1.3802023333333335</v>
      </c>
      <c r="G448" s="22">
        <v>1.6850400000000001</v>
      </c>
      <c r="H448" s="22">
        <v>1.6</v>
      </c>
      <c r="I448" s="22">
        <v>1.7000000000000002</v>
      </c>
      <c r="J448" s="22">
        <v>1.627</v>
      </c>
      <c r="K448" s="22">
        <v>1.56</v>
      </c>
      <c r="L448" s="22">
        <v>1.81</v>
      </c>
      <c r="M448" s="22">
        <v>1.669</v>
      </c>
      <c r="N448" s="22">
        <v>1.6</v>
      </c>
      <c r="O448" s="22">
        <v>1.6618000000000002</v>
      </c>
      <c r="P448" s="22">
        <v>1.6588799921180366</v>
      </c>
      <c r="Q448" s="22">
        <v>1.6110156611180568</v>
      </c>
      <c r="R448" s="22">
        <v>1.5296000000000001</v>
      </c>
      <c r="S448" s="22">
        <v>1.6</v>
      </c>
      <c r="T448" s="147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</v>
      </c>
    </row>
    <row r="449" spans="1:65">
      <c r="A449" s="30"/>
      <c r="B449" s="19">
        <v>1</v>
      </c>
      <c r="C449" s="9">
        <v>2</v>
      </c>
      <c r="D449" s="11">
        <v>1.53</v>
      </c>
      <c r="E449" s="11">
        <v>1.6</v>
      </c>
      <c r="F449" s="143">
        <v>1.3308463333333334</v>
      </c>
      <c r="G449" s="11">
        <v>1.6561740000000003</v>
      </c>
      <c r="H449" s="11">
        <v>1.6</v>
      </c>
      <c r="I449" s="11">
        <v>1.5</v>
      </c>
      <c r="J449" s="11">
        <v>1.5860000000000001</v>
      </c>
      <c r="K449" s="11">
        <v>1.56</v>
      </c>
      <c r="L449" s="11">
        <v>1.768</v>
      </c>
      <c r="M449" s="11">
        <v>1.677</v>
      </c>
      <c r="N449" s="11">
        <v>1.6</v>
      </c>
      <c r="O449" s="11">
        <v>1.6353</v>
      </c>
      <c r="P449" s="11">
        <v>1.747434511314921</v>
      </c>
      <c r="Q449" s="11">
        <v>1.716016787076017</v>
      </c>
      <c r="R449" s="11">
        <v>1.5138</v>
      </c>
      <c r="S449" s="11">
        <v>1.6</v>
      </c>
      <c r="T449" s="147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 t="e">
        <v>#N/A</v>
      </c>
    </row>
    <row r="450" spans="1:65">
      <c r="A450" s="30"/>
      <c r="B450" s="19">
        <v>1</v>
      </c>
      <c r="C450" s="9">
        <v>3</v>
      </c>
      <c r="D450" s="11">
        <v>1.55</v>
      </c>
      <c r="E450" s="11">
        <v>1.58</v>
      </c>
      <c r="F450" s="143">
        <v>1.2688753333333334</v>
      </c>
      <c r="G450" s="11">
        <v>1.66974</v>
      </c>
      <c r="H450" s="11">
        <v>1.6</v>
      </c>
      <c r="I450" s="11">
        <v>1.7000000000000002</v>
      </c>
      <c r="J450" s="11">
        <v>1.5609999999999999</v>
      </c>
      <c r="K450" s="11">
        <v>1.6200000000000003</v>
      </c>
      <c r="L450" s="11">
        <v>1.8260000000000001</v>
      </c>
      <c r="M450" s="11">
        <v>1.66</v>
      </c>
      <c r="N450" s="11">
        <v>1.6</v>
      </c>
      <c r="O450" s="11">
        <v>1.6714</v>
      </c>
      <c r="P450" s="11">
        <v>1.6745065484855464</v>
      </c>
      <c r="Q450" s="11">
        <v>1.7290395233591767</v>
      </c>
      <c r="R450" s="11">
        <v>1.4949999999999999</v>
      </c>
      <c r="S450" s="11">
        <v>1.7000000000000002</v>
      </c>
      <c r="T450" s="147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16</v>
      </c>
    </row>
    <row r="451" spans="1:65">
      <c r="A451" s="30"/>
      <c r="B451" s="19">
        <v>1</v>
      </c>
      <c r="C451" s="9">
        <v>4</v>
      </c>
      <c r="D451" s="11">
        <v>1.53</v>
      </c>
      <c r="E451" s="11">
        <v>1.5700000000000003</v>
      </c>
      <c r="F451" s="143">
        <v>1.3366233333333299</v>
      </c>
      <c r="G451" s="11">
        <v>1.6856519999999999</v>
      </c>
      <c r="H451" s="11">
        <v>1.6</v>
      </c>
      <c r="I451" s="11">
        <v>1.7000000000000002</v>
      </c>
      <c r="J451" s="11">
        <v>1.5940000000000001</v>
      </c>
      <c r="K451" s="11">
        <v>1.54</v>
      </c>
      <c r="L451" s="11">
        <v>1.7430000000000001</v>
      </c>
      <c r="M451" s="11">
        <v>1.66</v>
      </c>
      <c r="N451" s="11">
        <v>1.63</v>
      </c>
      <c r="O451" s="11">
        <v>1.6439999999999999</v>
      </c>
      <c r="P451" s="11">
        <v>1.6936765377133562</v>
      </c>
      <c r="Q451" s="11">
        <v>1.5757950070335167</v>
      </c>
      <c r="R451" s="11">
        <v>1.4909000000000001</v>
      </c>
      <c r="S451" s="11">
        <v>1.6</v>
      </c>
      <c r="T451" s="147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>
        <v>1.6232341902725189</v>
      </c>
    </row>
    <row r="452" spans="1:65">
      <c r="A452" s="30"/>
      <c r="B452" s="19">
        <v>1</v>
      </c>
      <c r="C452" s="9">
        <v>5</v>
      </c>
      <c r="D452" s="11">
        <v>1.53</v>
      </c>
      <c r="E452" s="11">
        <v>1.59</v>
      </c>
      <c r="F452" s="143">
        <v>1.3358663333333334</v>
      </c>
      <c r="G452" s="11">
        <v>1.6983000000000001</v>
      </c>
      <c r="H452" s="11">
        <v>1.6</v>
      </c>
      <c r="I452" s="11">
        <v>1.6</v>
      </c>
      <c r="J452" s="11">
        <v>1.5860000000000001</v>
      </c>
      <c r="K452" s="11">
        <v>1.5</v>
      </c>
      <c r="L452" s="11">
        <v>1.7849999999999999</v>
      </c>
      <c r="M452" s="11">
        <v>1.66</v>
      </c>
      <c r="N452" s="11">
        <v>1.6</v>
      </c>
      <c r="O452" s="11">
        <v>1.6507000000000001</v>
      </c>
      <c r="P452" s="11">
        <v>1.712567605473226</v>
      </c>
      <c r="Q452" s="11">
        <v>1.7056424132139143</v>
      </c>
      <c r="R452" s="148">
        <v>1.4227000000000001</v>
      </c>
      <c r="S452" s="11">
        <v>1.6</v>
      </c>
      <c r="T452" s="147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34</v>
      </c>
    </row>
    <row r="453" spans="1:65">
      <c r="A453" s="30"/>
      <c r="B453" s="19">
        <v>1</v>
      </c>
      <c r="C453" s="9">
        <v>6</v>
      </c>
      <c r="D453" s="11">
        <v>1.54</v>
      </c>
      <c r="E453" s="11">
        <v>1.6200000000000003</v>
      </c>
      <c r="F453" s="143">
        <v>1.3217713333333301</v>
      </c>
      <c r="G453" s="11">
        <v>1.697076</v>
      </c>
      <c r="H453" s="11">
        <v>1.6</v>
      </c>
      <c r="I453" s="11">
        <v>1.5</v>
      </c>
      <c r="J453" s="11">
        <v>1.5609999999999999</v>
      </c>
      <c r="K453" s="11">
        <v>1.54</v>
      </c>
      <c r="L453" s="11">
        <v>1.7769999999999999</v>
      </c>
      <c r="M453" s="11">
        <v>1.702</v>
      </c>
      <c r="N453" s="11">
        <v>1.59</v>
      </c>
      <c r="O453" s="11">
        <v>1.6556999999999999</v>
      </c>
      <c r="P453" s="11">
        <v>1.64838966611874</v>
      </c>
      <c r="Q453" s="11">
        <v>1.6373252430777738</v>
      </c>
      <c r="R453" s="11">
        <v>1.4866999999999999</v>
      </c>
      <c r="S453" s="11">
        <v>1.6</v>
      </c>
      <c r="T453" s="147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A454" s="30"/>
      <c r="B454" s="20" t="s">
        <v>258</v>
      </c>
      <c r="C454" s="12"/>
      <c r="D454" s="23">
        <v>1.5333333333333332</v>
      </c>
      <c r="E454" s="23">
        <v>1.5933333333333335</v>
      </c>
      <c r="F454" s="23">
        <v>1.3290308333333323</v>
      </c>
      <c r="G454" s="23">
        <v>1.6819970000000002</v>
      </c>
      <c r="H454" s="23">
        <v>1.5999999999999999</v>
      </c>
      <c r="I454" s="23">
        <v>1.6166666666666669</v>
      </c>
      <c r="J454" s="23">
        <v>1.5858333333333334</v>
      </c>
      <c r="K454" s="23">
        <v>1.5533333333333335</v>
      </c>
      <c r="L454" s="23">
        <v>1.7848333333333333</v>
      </c>
      <c r="M454" s="23">
        <v>1.6713333333333333</v>
      </c>
      <c r="N454" s="23">
        <v>1.6033333333333335</v>
      </c>
      <c r="O454" s="23">
        <v>1.6531500000000001</v>
      </c>
      <c r="P454" s="23">
        <v>1.6892424768706376</v>
      </c>
      <c r="Q454" s="23">
        <v>1.6624724391464092</v>
      </c>
      <c r="R454" s="23">
        <v>1.4897833333333335</v>
      </c>
      <c r="S454" s="23">
        <v>1.6166666666666665</v>
      </c>
      <c r="T454" s="147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A455" s="30"/>
      <c r="B455" s="3" t="s">
        <v>259</v>
      </c>
      <c r="C455" s="29"/>
      <c r="D455" s="11">
        <v>1.53</v>
      </c>
      <c r="E455" s="11">
        <v>1.5950000000000002</v>
      </c>
      <c r="F455" s="11">
        <v>1.3333563333333334</v>
      </c>
      <c r="G455" s="11">
        <v>1.685346</v>
      </c>
      <c r="H455" s="11">
        <v>1.6</v>
      </c>
      <c r="I455" s="11">
        <v>1.6500000000000001</v>
      </c>
      <c r="J455" s="11">
        <v>1.5860000000000001</v>
      </c>
      <c r="K455" s="11">
        <v>1.55</v>
      </c>
      <c r="L455" s="11">
        <v>1.7809999999999999</v>
      </c>
      <c r="M455" s="11">
        <v>1.6644999999999999</v>
      </c>
      <c r="N455" s="11">
        <v>1.6</v>
      </c>
      <c r="O455" s="11">
        <v>1.6532</v>
      </c>
      <c r="P455" s="11">
        <v>1.6840915430994512</v>
      </c>
      <c r="Q455" s="11">
        <v>1.6714838281458442</v>
      </c>
      <c r="R455" s="11">
        <v>1.49295</v>
      </c>
      <c r="S455" s="11">
        <v>1.6</v>
      </c>
      <c r="T455" s="147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4"/>
    </row>
    <row r="456" spans="1:65">
      <c r="A456" s="30"/>
      <c r="B456" s="3" t="s">
        <v>260</v>
      </c>
      <c r="C456" s="29"/>
      <c r="D456" s="24">
        <v>1.0327955589886454E-2</v>
      </c>
      <c r="E456" s="24">
        <v>1.7511900715418287E-2</v>
      </c>
      <c r="F456" s="24">
        <v>3.5770303575731681E-2</v>
      </c>
      <c r="G456" s="24">
        <v>1.6326936650823336E-2</v>
      </c>
      <c r="H456" s="24">
        <v>2.4323767777952469E-16</v>
      </c>
      <c r="I456" s="24">
        <v>9.831920802501759E-2</v>
      </c>
      <c r="J456" s="24">
        <v>2.447379551002803E-2</v>
      </c>
      <c r="K456" s="24">
        <v>3.9327683210007118E-2</v>
      </c>
      <c r="L456" s="24">
        <v>2.9741665499206104E-2</v>
      </c>
      <c r="M456" s="24">
        <v>1.6512621435334468E-2</v>
      </c>
      <c r="N456" s="24">
        <v>1.366260102127939E-2</v>
      </c>
      <c r="O456" s="24">
        <v>1.2827587458286962E-2</v>
      </c>
      <c r="P456" s="24">
        <v>3.6764155381843612E-2</v>
      </c>
      <c r="Q456" s="24">
        <v>6.3174329073832261E-2</v>
      </c>
      <c r="R456" s="24">
        <v>3.6606852728234725E-2</v>
      </c>
      <c r="S456" s="24">
        <v>4.0824829046386339E-2</v>
      </c>
      <c r="T456" s="200"/>
      <c r="U456" s="201"/>
      <c r="V456" s="201"/>
      <c r="W456" s="201"/>
      <c r="X456" s="201"/>
      <c r="Y456" s="201"/>
      <c r="Z456" s="201"/>
      <c r="AA456" s="201"/>
      <c r="AB456" s="201"/>
      <c r="AC456" s="201"/>
      <c r="AD456" s="201"/>
      <c r="AE456" s="201"/>
      <c r="AF456" s="201"/>
      <c r="AG456" s="201"/>
      <c r="AH456" s="201"/>
      <c r="AI456" s="201"/>
      <c r="AJ456" s="201"/>
      <c r="AK456" s="201"/>
      <c r="AL456" s="201"/>
      <c r="AM456" s="201"/>
      <c r="AN456" s="201"/>
      <c r="AO456" s="201"/>
      <c r="AP456" s="201"/>
      <c r="AQ456" s="201"/>
      <c r="AR456" s="201"/>
      <c r="AS456" s="201"/>
      <c r="AT456" s="201"/>
      <c r="AU456" s="201"/>
      <c r="AV456" s="201"/>
      <c r="AW456" s="201"/>
      <c r="AX456" s="201"/>
      <c r="AY456" s="201"/>
      <c r="AZ456" s="201"/>
      <c r="BA456" s="201"/>
      <c r="BB456" s="201"/>
      <c r="BC456" s="201"/>
      <c r="BD456" s="201"/>
      <c r="BE456" s="201"/>
      <c r="BF456" s="201"/>
      <c r="BG456" s="201"/>
      <c r="BH456" s="201"/>
      <c r="BI456" s="201"/>
      <c r="BJ456" s="201"/>
      <c r="BK456" s="201"/>
      <c r="BL456" s="201"/>
      <c r="BM456" s="55"/>
    </row>
    <row r="457" spans="1:65">
      <c r="A457" s="30"/>
      <c r="B457" s="3" t="s">
        <v>86</v>
      </c>
      <c r="C457" s="29"/>
      <c r="D457" s="13">
        <v>6.7356232107955135E-3</v>
      </c>
      <c r="E457" s="13">
        <v>1.0990732666580514E-2</v>
      </c>
      <c r="F457" s="13">
        <v>2.6914577659584053E-2</v>
      </c>
      <c r="G457" s="13">
        <v>9.7068762018144711E-3</v>
      </c>
      <c r="H457" s="13">
        <v>1.5202354861220294E-16</v>
      </c>
      <c r="I457" s="13">
        <v>6.0816004963928395E-2</v>
      </c>
      <c r="J457" s="13">
        <v>1.5432766480311947E-2</v>
      </c>
      <c r="K457" s="13">
        <v>2.5318250993566813E-2</v>
      </c>
      <c r="L457" s="13">
        <v>1.6663553365882589E-2</v>
      </c>
      <c r="M457" s="13">
        <v>9.8799091156767851E-3</v>
      </c>
      <c r="N457" s="13">
        <v>8.5213727783447334E-3</v>
      </c>
      <c r="O457" s="13">
        <v>7.7594818729618976E-3</v>
      </c>
      <c r="P457" s="13">
        <v>2.1763693421888192E-2</v>
      </c>
      <c r="Q457" s="13">
        <v>3.8000226401508894E-2</v>
      </c>
      <c r="R457" s="13">
        <v>2.4571930635261093E-2</v>
      </c>
      <c r="S457" s="13">
        <v>2.5252471575084336E-2</v>
      </c>
      <c r="T457" s="147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4"/>
    </row>
    <row r="458" spans="1:65">
      <c r="A458" s="30"/>
      <c r="B458" s="3" t="s">
        <v>261</v>
      </c>
      <c r="C458" s="29"/>
      <c r="D458" s="13">
        <v>-5.5383787181129129E-2</v>
      </c>
      <c r="E458" s="13">
        <v>-1.8420544070825384E-2</v>
      </c>
      <c r="F458" s="13">
        <v>-0.18124517010684327</v>
      </c>
      <c r="G458" s="13">
        <v>3.6201067030023459E-2</v>
      </c>
      <c r="H458" s="13">
        <v>-1.4313517058569536E-2</v>
      </c>
      <c r="I458" s="13">
        <v>-4.045949527929471E-3</v>
      </c>
      <c r="J458" s="13">
        <v>-2.3040949459613325E-2</v>
      </c>
      <c r="K458" s="13">
        <v>-4.306270614436114E-2</v>
      </c>
      <c r="L458" s="13">
        <v>9.9553806856226945E-2</v>
      </c>
      <c r="M458" s="13">
        <v>2.9631671972569329E-2</v>
      </c>
      <c r="N458" s="13">
        <v>-1.226000355244139E-2</v>
      </c>
      <c r="O458" s="13">
        <v>1.8429755796641301E-2</v>
      </c>
      <c r="P458" s="13">
        <v>4.0664672413680991E-2</v>
      </c>
      <c r="Q458" s="13">
        <v>2.4172882205803381E-2</v>
      </c>
      <c r="R458" s="13">
        <v>-8.2212941138691042E-2</v>
      </c>
      <c r="S458" s="13">
        <v>-4.0459495279296931E-3</v>
      </c>
      <c r="T458" s="147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4"/>
    </row>
    <row r="459" spans="1:65">
      <c r="A459" s="30"/>
      <c r="B459" s="45" t="s">
        <v>262</v>
      </c>
      <c r="C459" s="46"/>
      <c r="D459" s="44">
        <v>0.95</v>
      </c>
      <c r="E459" s="44">
        <v>0.21</v>
      </c>
      <c r="F459" s="44">
        <v>3.47</v>
      </c>
      <c r="G459" s="44">
        <v>0.89</v>
      </c>
      <c r="H459" s="44">
        <v>0.12</v>
      </c>
      <c r="I459" s="44">
        <v>0.08</v>
      </c>
      <c r="J459" s="44">
        <v>0.3</v>
      </c>
      <c r="K459" s="44">
        <v>0.7</v>
      </c>
      <c r="L459" s="44">
        <v>2.16</v>
      </c>
      <c r="M459" s="44">
        <v>0.76</v>
      </c>
      <c r="N459" s="44">
        <v>0.08</v>
      </c>
      <c r="O459" s="44">
        <v>0.53</v>
      </c>
      <c r="P459" s="44">
        <v>0.98</v>
      </c>
      <c r="Q459" s="44">
        <v>0.65</v>
      </c>
      <c r="R459" s="44">
        <v>1.49</v>
      </c>
      <c r="S459" s="44">
        <v>0.08</v>
      </c>
      <c r="T459" s="147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4"/>
    </row>
    <row r="460" spans="1:65">
      <c r="B460" s="31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BM460" s="54"/>
    </row>
    <row r="461" spans="1:65" ht="15">
      <c r="B461" s="8" t="s">
        <v>469</v>
      </c>
      <c r="BM461" s="28" t="s">
        <v>66</v>
      </c>
    </row>
    <row r="462" spans="1:65" ht="15">
      <c r="A462" s="25" t="s">
        <v>17</v>
      </c>
      <c r="B462" s="18" t="s">
        <v>111</v>
      </c>
      <c r="C462" s="15" t="s">
        <v>112</v>
      </c>
      <c r="D462" s="16" t="s">
        <v>223</v>
      </c>
      <c r="E462" s="17" t="s">
        <v>223</v>
      </c>
      <c r="F462" s="17" t="s">
        <v>223</v>
      </c>
      <c r="G462" s="17" t="s">
        <v>223</v>
      </c>
      <c r="H462" s="17" t="s">
        <v>223</v>
      </c>
      <c r="I462" s="17" t="s">
        <v>223</v>
      </c>
      <c r="J462" s="17" t="s">
        <v>223</v>
      </c>
      <c r="K462" s="17" t="s">
        <v>223</v>
      </c>
      <c r="L462" s="17" t="s">
        <v>223</v>
      </c>
      <c r="M462" s="17" t="s">
        <v>223</v>
      </c>
      <c r="N462" s="17" t="s">
        <v>223</v>
      </c>
      <c r="O462" s="17" t="s">
        <v>223</v>
      </c>
      <c r="P462" s="147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 t="s">
        <v>224</v>
      </c>
      <c r="C463" s="9" t="s">
        <v>224</v>
      </c>
      <c r="D463" s="145" t="s">
        <v>226</v>
      </c>
      <c r="E463" s="146" t="s">
        <v>227</v>
      </c>
      <c r="F463" s="146" t="s">
        <v>228</v>
      </c>
      <c r="G463" s="146" t="s">
        <v>229</v>
      </c>
      <c r="H463" s="146" t="s">
        <v>230</v>
      </c>
      <c r="I463" s="146" t="s">
        <v>232</v>
      </c>
      <c r="J463" s="146" t="s">
        <v>234</v>
      </c>
      <c r="K463" s="146" t="s">
        <v>236</v>
      </c>
      <c r="L463" s="146" t="s">
        <v>239</v>
      </c>
      <c r="M463" s="146" t="s">
        <v>241</v>
      </c>
      <c r="N463" s="146" t="s">
        <v>244</v>
      </c>
      <c r="O463" s="146" t="s">
        <v>245</v>
      </c>
      <c r="P463" s="147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s">
        <v>3</v>
      </c>
    </row>
    <row r="464" spans="1:65">
      <c r="A464" s="30"/>
      <c r="B464" s="19"/>
      <c r="C464" s="9"/>
      <c r="D464" s="10" t="s">
        <v>270</v>
      </c>
      <c r="E464" s="11" t="s">
        <v>102</v>
      </c>
      <c r="F464" s="11" t="s">
        <v>102</v>
      </c>
      <c r="G464" s="11" t="s">
        <v>102</v>
      </c>
      <c r="H464" s="11" t="s">
        <v>270</v>
      </c>
      <c r="I464" s="11" t="s">
        <v>102</v>
      </c>
      <c r="J464" s="11" t="s">
        <v>99</v>
      </c>
      <c r="K464" s="11" t="s">
        <v>102</v>
      </c>
      <c r="L464" s="11" t="s">
        <v>103</v>
      </c>
      <c r="M464" s="11" t="s">
        <v>100</v>
      </c>
      <c r="N464" s="11" t="s">
        <v>102</v>
      </c>
      <c r="O464" s="11" t="s">
        <v>102</v>
      </c>
      <c r="P464" s="147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/>
      <c r="C465" s="9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147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2</v>
      </c>
    </row>
    <row r="466" spans="1:65">
      <c r="A466" s="30"/>
      <c r="B466" s="18">
        <v>1</v>
      </c>
      <c r="C466" s="14">
        <v>1</v>
      </c>
      <c r="D466" s="205">
        <v>12.4</v>
      </c>
      <c r="E466" s="205">
        <v>11.8</v>
      </c>
      <c r="F466" s="205">
        <v>10.771270262816323</v>
      </c>
      <c r="G466" s="205">
        <v>10.372614039459901</v>
      </c>
      <c r="H466" s="205">
        <v>10.5</v>
      </c>
      <c r="I466" s="205">
        <v>11</v>
      </c>
      <c r="J466" s="205">
        <v>10.6</v>
      </c>
      <c r="K466" s="205">
        <v>11.65</v>
      </c>
      <c r="L466" s="224">
        <v>15</v>
      </c>
      <c r="M466" s="224" t="s">
        <v>104</v>
      </c>
      <c r="N466" s="205">
        <v>10.199999999999999</v>
      </c>
      <c r="O466" s="205">
        <v>11.8</v>
      </c>
      <c r="P466" s="206"/>
      <c r="Q466" s="207"/>
      <c r="R466" s="207"/>
      <c r="S466" s="207"/>
      <c r="T466" s="207"/>
      <c r="U466" s="207"/>
      <c r="V466" s="207"/>
      <c r="W466" s="207"/>
      <c r="X466" s="207"/>
      <c r="Y466" s="207"/>
      <c r="Z466" s="207"/>
      <c r="AA466" s="207"/>
      <c r="AB466" s="207"/>
      <c r="AC466" s="207"/>
      <c r="AD466" s="207"/>
      <c r="AE466" s="207"/>
      <c r="AF466" s="207"/>
      <c r="AG466" s="207"/>
      <c r="AH466" s="207"/>
      <c r="AI466" s="207"/>
      <c r="AJ466" s="207"/>
      <c r="AK466" s="207"/>
      <c r="AL466" s="207"/>
      <c r="AM466" s="207"/>
      <c r="AN466" s="207"/>
      <c r="AO466" s="207"/>
      <c r="AP466" s="207"/>
      <c r="AQ466" s="207"/>
      <c r="AR466" s="207"/>
      <c r="AS466" s="207"/>
      <c r="AT466" s="207"/>
      <c r="AU466" s="207"/>
      <c r="AV466" s="207"/>
      <c r="AW466" s="207"/>
      <c r="AX466" s="207"/>
      <c r="AY466" s="207"/>
      <c r="AZ466" s="207"/>
      <c r="BA466" s="207"/>
      <c r="BB466" s="207"/>
      <c r="BC466" s="207"/>
      <c r="BD466" s="207"/>
      <c r="BE466" s="207"/>
      <c r="BF466" s="207"/>
      <c r="BG466" s="207"/>
      <c r="BH466" s="207"/>
      <c r="BI466" s="207"/>
      <c r="BJ466" s="207"/>
      <c r="BK466" s="207"/>
      <c r="BL466" s="207"/>
      <c r="BM466" s="208">
        <v>1</v>
      </c>
    </row>
    <row r="467" spans="1:65">
      <c r="A467" s="30"/>
      <c r="B467" s="19">
        <v>1</v>
      </c>
      <c r="C467" s="9">
        <v>2</v>
      </c>
      <c r="D467" s="209">
        <v>12.2</v>
      </c>
      <c r="E467" s="209">
        <v>12.2</v>
      </c>
      <c r="F467" s="209">
        <v>11.234737362304722</v>
      </c>
      <c r="G467" s="209">
        <v>10.427144217281199</v>
      </c>
      <c r="H467" s="209">
        <v>10.3</v>
      </c>
      <c r="I467" s="209">
        <v>11.3</v>
      </c>
      <c r="J467" s="209">
        <v>10.3</v>
      </c>
      <c r="K467" s="209">
        <v>11.4</v>
      </c>
      <c r="L467" s="225">
        <v>13</v>
      </c>
      <c r="M467" s="225" t="s">
        <v>104</v>
      </c>
      <c r="N467" s="209">
        <v>11.1</v>
      </c>
      <c r="O467" s="209">
        <v>11.7</v>
      </c>
      <c r="P467" s="206"/>
      <c r="Q467" s="207"/>
      <c r="R467" s="207"/>
      <c r="S467" s="207"/>
      <c r="T467" s="207"/>
      <c r="U467" s="207"/>
      <c r="V467" s="207"/>
      <c r="W467" s="207"/>
      <c r="X467" s="207"/>
      <c r="Y467" s="207"/>
      <c r="Z467" s="207"/>
      <c r="AA467" s="207"/>
      <c r="AB467" s="207"/>
      <c r="AC467" s="207"/>
      <c r="AD467" s="207"/>
      <c r="AE467" s="207"/>
      <c r="AF467" s="207"/>
      <c r="AG467" s="207"/>
      <c r="AH467" s="207"/>
      <c r="AI467" s="207"/>
      <c r="AJ467" s="207"/>
      <c r="AK467" s="207"/>
      <c r="AL467" s="207"/>
      <c r="AM467" s="207"/>
      <c r="AN467" s="207"/>
      <c r="AO467" s="207"/>
      <c r="AP467" s="207"/>
      <c r="AQ467" s="207"/>
      <c r="AR467" s="207"/>
      <c r="AS467" s="207"/>
      <c r="AT467" s="207"/>
      <c r="AU467" s="207"/>
      <c r="AV467" s="207"/>
      <c r="AW467" s="207"/>
      <c r="AX467" s="207"/>
      <c r="AY467" s="207"/>
      <c r="AZ467" s="207"/>
      <c r="BA467" s="207"/>
      <c r="BB467" s="207"/>
      <c r="BC467" s="207"/>
      <c r="BD467" s="207"/>
      <c r="BE467" s="207"/>
      <c r="BF467" s="207"/>
      <c r="BG467" s="207"/>
      <c r="BH467" s="207"/>
      <c r="BI467" s="207"/>
      <c r="BJ467" s="207"/>
      <c r="BK467" s="207"/>
      <c r="BL467" s="207"/>
      <c r="BM467" s="208" t="e">
        <v>#N/A</v>
      </c>
    </row>
    <row r="468" spans="1:65">
      <c r="A468" s="30"/>
      <c r="B468" s="19">
        <v>1</v>
      </c>
      <c r="C468" s="9">
        <v>3</v>
      </c>
      <c r="D468" s="209">
        <v>12.3</v>
      </c>
      <c r="E468" s="209">
        <v>11.6</v>
      </c>
      <c r="F468" s="209">
        <v>10.909225464180723</v>
      </c>
      <c r="G468" s="209">
        <v>10.471498863608</v>
      </c>
      <c r="H468" s="209">
        <v>10.6</v>
      </c>
      <c r="I468" s="209">
        <v>11.3</v>
      </c>
      <c r="J468" s="209">
        <v>10.9</v>
      </c>
      <c r="K468" s="209">
        <v>11.75</v>
      </c>
      <c r="L468" s="225">
        <v>12</v>
      </c>
      <c r="M468" s="225" t="s">
        <v>104</v>
      </c>
      <c r="N468" s="209">
        <v>10.8</v>
      </c>
      <c r="O468" s="209">
        <v>11.9</v>
      </c>
      <c r="P468" s="206"/>
      <c r="Q468" s="207"/>
      <c r="R468" s="207"/>
      <c r="S468" s="207"/>
      <c r="T468" s="207"/>
      <c r="U468" s="207"/>
      <c r="V468" s="207"/>
      <c r="W468" s="207"/>
      <c r="X468" s="207"/>
      <c r="Y468" s="207"/>
      <c r="Z468" s="207"/>
      <c r="AA468" s="207"/>
      <c r="AB468" s="207"/>
      <c r="AC468" s="207"/>
      <c r="AD468" s="207"/>
      <c r="AE468" s="207"/>
      <c r="AF468" s="207"/>
      <c r="AG468" s="207"/>
      <c r="AH468" s="207"/>
      <c r="AI468" s="207"/>
      <c r="AJ468" s="207"/>
      <c r="AK468" s="207"/>
      <c r="AL468" s="207"/>
      <c r="AM468" s="207"/>
      <c r="AN468" s="207"/>
      <c r="AO468" s="207"/>
      <c r="AP468" s="207"/>
      <c r="AQ468" s="207"/>
      <c r="AR468" s="207"/>
      <c r="AS468" s="207"/>
      <c r="AT468" s="207"/>
      <c r="AU468" s="207"/>
      <c r="AV468" s="207"/>
      <c r="AW468" s="207"/>
      <c r="AX468" s="207"/>
      <c r="AY468" s="207"/>
      <c r="AZ468" s="207"/>
      <c r="BA468" s="207"/>
      <c r="BB468" s="207"/>
      <c r="BC468" s="207"/>
      <c r="BD468" s="207"/>
      <c r="BE468" s="207"/>
      <c r="BF468" s="207"/>
      <c r="BG468" s="207"/>
      <c r="BH468" s="207"/>
      <c r="BI468" s="207"/>
      <c r="BJ468" s="207"/>
      <c r="BK468" s="207"/>
      <c r="BL468" s="207"/>
      <c r="BM468" s="208">
        <v>16</v>
      </c>
    </row>
    <row r="469" spans="1:65">
      <c r="A469" s="30"/>
      <c r="B469" s="19">
        <v>1</v>
      </c>
      <c r="C469" s="9">
        <v>4</v>
      </c>
      <c r="D469" s="209">
        <v>12.1</v>
      </c>
      <c r="E469" s="209">
        <v>11</v>
      </c>
      <c r="F469" s="209">
        <v>11.4806607081475</v>
      </c>
      <c r="G469" s="209">
        <v>10.3983563602114</v>
      </c>
      <c r="H469" s="209">
        <v>11.2</v>
      </c>
      <c r="I469" s="209">
        <v>10.6</v>
      </c>
      <c r="J469" s="209">
        <v>10.7</v>
      </c>
      <c r="K469" s="209">
        <v>10.85</v>
      </c>
      <c r="L469" s="225">
        <v>12</v>
      </c>
      <c r="M469" s="225" t="s">
        <v>104</v>
      </c>
      <c r="N469" s="209">
        <v>11.5</v>
      </c>
      <c r="O469" s="209">
        <v>11.7</v>
      </c>
      <c r="P469" s="206"/>
      <c r="Q469" s="207"/>
      <c r="R469" s="207"/>
      <c r="S469" s="207"/>
      <c r="T469" s="207"/>
      <c r="U469" s="207"/>
      <c r="V469" s="207"/>
      <c r="W469" s="207"/>
      <c r="X469" s="207"/>
      <c r="Y469" s="207"/>
      <c r="Z469" s="207"/>
      <c r="AA469" s="207"/>
      <c r="AB469" s="207"/>
      <c r="AC469" s="207"/>
      <c r="AD469" s="207"/>
      <c r="AE469" s="207"/>
      <c r="AF469" s="207"/>
      <c r="AG469" s="207"/>
      <c r="AH469" s="207"/>
      <c r="AI469" s="207"/>
      <c r="AJ469" s="207"/>
      <c r="AK469" s="207"/>
      <c r="AL469" s="207"/>
      <c r="AM469" s="207"/>
      <c r="AN469" s="207"/>
      <c r="AO469" s="207"/>
      <c r="AP469" s="207"/>
      <c r="AQ469" s="207"/>
      <c r="AR469" s="207"/>
      <c r="AS469" s="207"/>
      <c r="AT469" s="207"/>
      <c r="AU469" s="207"/>
      <c r="AV469" s="207"/>
      <c r="AW469" s="207"/>
      <c r="AX469" s="207"/>
      <c r="AY469" s="207"/>
      <c r="AZ469" s="207"/>
      <c r="BA469" s="207"/>
      <c r="BB469" s="207"/>
      <c r="BC469" s="207"/>
      <c r="BD469" s="207"/>
      <c r="BE469" s="207"/>
      <c r="BF469" s="207"/>
      <c r="BG469" s="207"/>
      <c r="BH469" s="207"/>
      <c r="BI469" s="207"/>
      <c r="BJ469" s="207"/>
      <c r="BK469" s="207"/>
      <c r="BL469" s="207"/>
      <c r="BM469" s="208">
        <v>11.122768011360497</v>
      </c>
    </row>
    <row r="470" spans="1:65">
      <c r="A470" s="30"/>
      <c r="B470" s="19">
        <v>1</v>
      </c>
      <c r="C470" s="9">
        <v>5</v>
      </c>
      <c r="D470" s="209">
        <v>12.6</v>
      </c>
      <c r="E470" s="209">
        <v>11</v>
      </c>
      <c r="F470" s="209">
        <v>11.544162484941722</v>
      </c>
      <c r="G470" s="209">
        <v>10.4183414134845</v>
      </c>
      <c r="H470" s="209">
        <v>10.7</v>
      </c>
      <c r="I470" s="209">
        <v>10.6</v>
      </c>
      <c r="J470" s="209">
        <v>11</v>
      </c>
      <c r="K470" s="209">
        <v>11.05</v>
      </c>
      <c r="L470" s="210">
        <v>21</v>
      </c>
      <c r="M470" s="225" t="s">
        <v>104</v>
      </c>
      <c r="N470" s="209">
        <v>9.9</v>
      </c>
      <c r="O470" s="209">
        <v>11.7</v>
      </c>
      <c r="P470" s="206"/>
      <c r="Q470" s="207"/>
      <c r="R470" s="207"/>
      <c r="S470" s="207"/>
      <c r="T470" s="207"/>
      <c r="U470" s="207"/>
      <c r="V470" s="207"/>
      <c r="W470" s="207"/>
      <c r="X470" s="207"/>
      <c r="Y470" s="207"/>
      <c r="Z470" s="207"/>
      <c r="AA470" s="207"/>
      <c r="AB470" s="207"/>
      <c r="AC470" s="207"/>
      <c r="AD470" s="207"/>
      <c r="AE470" s="207"/>
      <c r="AF470" s="207"/>
      <c r="AG470" s="207"/>
      <c r="AH470" s="207"/>
      <c r="AI470" s="207"/>
      <c r="AJ470" s="207"/>
      <c r="AK470" s="207"/>
      <c r="AL470" s="207"/>
      <c r="AM470" s="207"/>
      <c r="AN470" s="207"/>
      <c r="AO470" s="207"/>
      <c r="AP470" s="207"/>
      <c r="AQ470" s="207"/>
      <c r="AR470" s="207"/>
      <c r="AS470" s="207"/>
      <c r="AT470" s="207"/>
      <c r="AU470" s="207"/>
      <c r="AV470" s="207"/>
      <c r="AW470" s="207"/>
      <c r="AX470" s="207"/>
      <c r="AY470" s="207"/>
      <c r="AZ470" s="207"/>
      <c r="BA470" s="207"/>
      <c r="BB470" s="207"/>
      <c r="BC470" s="207"/>
      <c r="BD470" s="207"/>
      <c r="BE470" s="207"/>
      <c r="BF470" s="207"/>
      <c r="BG470" s="207"/>
      <c r="BH470" s="207"/>
      <c r="BI470" s="207"/>
      <c r="BJ470" s="207"/>
      <c r="BK470" s="207"/>
      <c r="BL470" s="207"/>
      <c r="BM470" s="208">
        <v>35</v>
      </c>
    </row>
    <row r="471" spans="1:65">
      <c r="A471" s="30"/>
      <c r="B471" s="19">
        <v>1</v>
      </c>
      <c r="C471" s="9">
        <v>6</v>
      </c>
      <c r="D471" s="209">
        <v>12.1</v>
      </c>
      <c r="E471" s="209">
        <v>10.8</v>
      </c>
      <c r="F471" s="209">
        <v>10.968886398972522</v>
      </c>
      <c r="G471" s="209">
        <v>10.4191831062214</v>
      </c>
      <c r="H471" s="209">
        <v>10.6</v>
      </c>
      <c r="I471" s="209">
        <v>11.7</v>
      </c>
      <c r="J471" s="209">
        <v>10.1</v>
      </c>
      <c r="K471" s="209">
        <v>10.85</v>
      </c>
      <c r="L471" s="225">
        <v>14</v>
      </c>
      <c r="M471" s="225" t="s">
        <v>104</v>
      </c>
      <c r="N471" s="209">
        <v>10.7</v>
      </c>
      <c r="O471" s="209">
        <v>11.3</v>
      </c>
      <c r="P471" s="206"/>
      <c r="Q471" s="207"/>
      <c r="R471" s="207"/>
      <c r="S471" s="207"/>
      <c r="T471" s="207"/>
      <c r="U471" s="207"/>
      <c r="V471" s="207"/>
      <c r="W471" s="207"/>
      <c r="X471" s="207"/>
      <c r="Y471" s="207"/>
      <c r="Z471" s="207"/>
      <c r="AA471" s="207"/>
      <c r="AB471" s="207"/>
      <c r="AC471" s="207"/>
      <c r="AD471" s="207"/>
      <c r="AE471" s="207"/>
      <c r="AF471" s="207"/>
      <c r="AG471" s="207"/>
      <c r="AH471" s="207"/>
      <c r="AI471" s="207"/>
      <c r="AJ471" s="207"/>
      <c r="AK471" s="207"/>
      <c r="AL471" s="207"/>
      <c r="AM471" s="207"/>
      <c r="AN471" s="207"/>
      <c r="AO471" s="207"/>
      <c r="AP471" s="207"/>
      <c r="AQ471" s="207"/>
      <c r="AR471" s="207"/>
      <c r="AS471" s="207"/>
      <c r="AT471" s="207"/>
      <c r="AU471" s="207"/>
      <c r="AV471" s="207"/>
      <c r="AW471" s="207"/>
      <c r="AX471" s="207"/>
      <c r="AY471" s="207"/>
      <c r="AZ471" s="207"/>
      <c r="BA471" s="207"/>
      <c r="BB471" s="207"/>
      <c r="BC471" s="207"/>
      <c r="BD471" s="207"/>
      <c r="BE471" s="207"/>
      <c r="BF471" s="207"/>
      <c r="BG471" s="207"/>
      <c r="BH471" s="207"/>
      <c r="BI471" s="207"/>
      <c r="BJ471" s="207"/>
      <c r="BK471" s="207"/>
      <c r="BL471" s="207"/>
      <c r="BM471" s="211"/>
    </row>
    <row r="472" spans="1:65">
      <c r="A472" s="30"/>
      <c r="B472" s="20" t="s">
        <v>258</v>
      </c>
      <c r="C472" s="12"/>
      <c r="D472" s="212">
        <v>12.283333333333333</v>
      </c>
      <c r="E472" s="212">
        <v>11.4</v>
      </c>
      <c r="F472" s="212">
        <v>11.151490446893916</v>
      </c>
      <c r="G472" s="212">
        <v>10.417856333377733</v>
      </c>
      <c r="H472" s="212">
        <v>10.65</v>
      </c>
      <c r="I472" s="212">
        <v>11.083333333333334</v>
      </c>
      <c r="J472" s="212">
        <v>10.6</v>
      </c>
      <c r="K472" s="212">
        <v>11.258333333333333</v>
      </c>
      <c r="L472" s="212">
        <v>14.5</v>
      </c>
      <c r="M472" s="212" t="s">
        <v>625</v>
      </c>
      <c r="N472" s="212">
        <v>10.699999999999998</v>
      </c>
      <c r="O472" s="212">
        <v>11.683333333333332</v>
      </c>
      <c r="P472" s="206"/>
      <c r="Q472" s="207"/>
      <c r="R472" s="207"/>
      <c r="S472" s="207"/>
      <c r="T472" s="207"/>
      <c r="U472" s="207"/>
      <c r="V472" s="207"/>
      <c r="W472" s="207"/>
      <c r="X472" s="207"/>
      <c r="Y472" s="207"/>
      <c r="Z472" s="207"/>
      <c r="AA472" s="207"/>
      <c r="AB472" s="207"/>
      <c r="AC472" s="207"/>
      <c r="AD472" s="207"/>
      <c r="AE472" s="207"/>
      <c r="AF472" s="207"/>
      <c r="AG472" s="207"/>
      <c r="AH472" s="207"/>
      <c r="AI472" s="207"/>
      <c r="AJ472" s="207"/>
      <c r="AK472" s="207"/>
      <c r="AL472" s="207"/>
      <c r="AM472" s="207"/>
      <c r="AN472" s="207"/>
      <c r="AO472" s="207"/>
      <c r="AP472" s="207"/>
      <c r="AQ472" s="207"/>
      <c r="AR472" s="207"/>
      <c r="AS472" s="207"/>
      <c r="AT472" s="207"/>
      <c r="AU472" s="207"/>
      <c r="AV472" s="207"/>
      <c r="AW472" s="207"/>
      <c r="AX472" s="207"/>
      <c r="AY472" s="207"/>
      <c r="AZ472" s="207"/>
      <c r="BA472" s="207"/>
      <c r="BB472" s="207"/>
      <c r="BC472" s="207"/>
      <c r="BD472" s="207"/>
      <c r="BE472" s="207"/>
      <c r="BF472" s="207"/>
      <c r="BG472" s="207"/>
      <c r="BH472" s="207"/>
      <c r="BI472" s="207"/>
      <c r="BJ472" s="207"/>
      <c r="BK472" s="207"/>
      <c r="BL472" s="207"/>
      <c r="BM472" s="211"/>
    </row>
    <row r="473" spans="1:65">
      <c r="A473" s="30"/>
      <c r="B473" s="3" t="s">
        <v>259</v>
      </c>
      <c r="C473" s="29"/>
      <c r="D473" s="209">
        <v>12.25</v>
      </c>
      <c r="E473" s="209">
        <v>11.3</v>
      </c>
      <c r="F473" s="209">
        <v>11.101811880638621</v>
      </c>
      <c r="G473" s="209">
        <v>10.418762259852951</v>
      </c>
      <c r="H473" s="209">
        <v>10.6</v>
      </c>
      <c r="I473" s="209">
        <v>11.15</v>
      </c>
      <c r="J473" s="209">
        <v>10.649999999999999</v>
      </c>
      <c r="K473" s="209">
        <v>11.225000000000001</v>
      </c>
      <c r="L473" s="209">
        <v>13.5</v>
      </c>
      <c r="M473" s="209" t="s">
        <v>625</v>
      </c>
      <c r="N473" s="209">
        <v>10.75</v>
      </c>
      <c r="O473" s="209">
        <v>11.7</v>
      </c>
      <c r="P473" s="206"/>
      <c r="Q473" s="207"/>
      <c r="R473" s="207"/>
      <c r="S473" s="207"/>
      <c r="T473" s="207"/>
      <c r="U473" s="207"/>
      <c r="V473" s="207"/>
      <c r="W473" s="207"/>
      <c r="X473" s="207"/>
      <c r="Y473" s="207"/>
      <c r="Z473" s="207"/>
      <c r="AA473" s="207"/>
      <c r="AB473" s="207"/>
      <c r="AC473" s="207"/>
      <c r="AD473" s="207"/>
      <c r="AE473" s="207"/>
      <c r="AF473" s="207"/>
      <c r="AG473" s="207"/>
      <c r="AH473" s="207"/>
      <c r="AI473" s="207"/>
      <c r="AJ473" s="207"/>
      <c r="AK473" s="207"/>
      <c r="AL473" s="207"/>
      <c r="AM473" s="207"/>
      <c r="AN473" s="207"/>
      <c r="AO473" s="207"/>
      <c r="AP473" s="207"/>
      <c r="AQ473" s="207"/>
      <c r="AR473" s="207"/>
      <c r="AS473" s="207"/>
      <c r="AT473" s="207"/>
      <c r="AU473" s="207"/>
      <c r="AV473" s="207"/>
      <c r="AW473" s="207"/>
      <c r="AX473" s="207"/>
      <c r="AY473" s="207"/>
      <c r="AZ473" s="207"/>
      <c r="BA473" s="207"/>
      <c r="BB473" s="207"/>
      <c r="BC473" s="207"/>
      <c r="BD473" s="207"/>
      <c r="BE473" s="207"/>
      <c r="BF473" s="207"/>
      <c r="BG473" s="207"/>
      <c r="BH473" s="207"/>
      <c r="BI473" s="207"/>
      <c r="BJ473" s="207"/>
      <c r="BK473" s="207"/>
      <c r="BL473" s="207"/>
      <c r="BM473" s="211"/>
    </row>
    <row r="474" spans="1:65">
      <c r="A474" s="30"/>
      <c r="B474" s="3" t="s">
        <v>260</v>
      </c>
      <c r="C474" s="29"/>
      <c r="D474" s="24">
        <v>0.19407902170679531</v>
      </c>
      <c r="E474" s="24">
        <v>0.55136195008360867</v>
      </c>
      <c r="F474" s="24">
        <v>0.31814411446075369</v>
      </c>
      <c r="G474" s="24">
        <v>3.2841728268266458E-2</v>
      </c>
      <c r="H474" s="24">
        <v>0.30166206257996669</v>
      </c>
      <c r="I474" s="24">
        <v>0.4355073669487885</v>
      </c>
      <c r="J474" s="24">
        <v>0.34641016151377546</v>
      </c>
      <c r="K474" s="24">
        <v>0.3980159125797193</v>
      </c>
      <c r="L474" s="24">
        <v>3.3911649915626341</v>
      </c>
      <c r="M474" s="24" t="s">
        <v>625</v>
      </c>
      <c r="N474" s="24">
        <v>0.58309518948452999</v>
      </c>
      <c r="O474" s="24">
        <v>0.20412414523193137</v>
      </c>
      <c r="P474" s="147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4"/>
    </row>
    <row r="475" spans="1:65">
      <c r="A475" s="30"/>
      <c r="B475" s="3" t="s">
        <v>86</v>
      </c>
      <c r="C475" s="29"/>
      <c r="D475" s="13">
        <v>1.5800191726469088E-2</v>
      </c>
      <c r="E475" s="13">
        <v>4.8365083340667428E-2</v>
      </c>
      <c r="F475" s="13">
        <v>2.8529290858099427E-2</v>
      </c>
      <c r="G475" s="13">
        <v>3.1524458792011713E-3</v>
      </c>
      <c r="H475" s="13">
        <v>2.8325076298588422E-2</v>
      </c>
      <c r="I475" s="13">
        <v>3.9293897769815504E-2</v>
      </c>
      <c r="J475" s="13">
        <v>3.268020391639391E-2</v>
      </c>
      <c r="K475" s="13">
        <v>3.535300481833184E-2</v>
      </c>
      <c r="L475" s="13">
        <v>0.23387344769397475</v>
      </c>
      <c r="M475" s="13" t="s">
        <v>625</v>
      </c>
      <c r="N475" s="13">
        <v>5.44948775219187E-2</v>
      </c>
      <c r="O475" s="13">
        <v>1.7471396168210963E-2</v>
      </c>
      <c r="P475" s="147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4"/>
    </row>
    <row r="476" spans="1:65">
      <c r="A476" s="30"/>
      <c r="B476" s="3" t="s">
        <v>261</v>
      </c>
      <c r="C476" s="29"/>
      <c r="D476" s="13">
        <v>0.1043414122084958</v>
      </c>
      <c r="E476" s="13">
        <v>2.4924729919417965E-2</v>
      </c>
      <c r="F476" s="13">
        <v>2.5823100422559531E-3</v>
      </c>
      <c r="G476" s="13">
        <v>-6.3375562383642836E-2</v>
      </c>
      <c r="H476" s="13">
        <v>-4.2504528627912097E-2</v>
      </c>
      <c r="I476" s="13">
        <v>-3.5454014672323675E-3</v>
      </c>
      <c r="J476" s="13">
        <v>-4.6999812531067442E-2</v>
      </c>
      <c r="K476" s="13">
        <v>1.2188092193811118E-2</v>
      </c>
      <c r="L476" s="13">
        <v>0.30363233191504935</v>
      </c>
      <c r="M476" s="13" t="s">
        <v>625</v>
      </c>
      <c r="N476" s="13">
        <v>-3.8009244724756974E-2</v>
      </c>
      <c r="O476" s="13">
        <v>5.0398005370631438E-2</v>
      </c>
      <c r="P476" s="147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4"/>
    </row>
    <row r="477" spans="1:65">
      <c r="A477" s="30"/>
      <c r="B477" s="45" t="s">
        <v>262</v>
      </c>
      <c r="C477" s="46"/>
      <c r="D477" s="44">
        <v>1.37</v>
      </c>
      <c r="E477" s="44">
        <v>0.25</v>
      </c>
      <c r="F477" s="44">
        <v>7.0000000000000007E-2</v>
      </c>
      <c r="G477" s="44">
        <v>1</v>
      </c>
      <c r="H477" s="44">
        <v>0.71</v>
      </c>
      <c r="I477" s="44">
        <v>0.15</v>
      </c>
      <c r="J477" s="44">
        <v>0.77</v>
      </c>
      <c r="K477" s="44">
        <v>7.0000000000000007E-2</v>
      </c>
      <c r="L477" s="44">
        <v>4.1900000000000004</v>
      </c>
      <c r="M477" s="44">
        <v>17.55</v>
      </c>
      <c r="N477" s="44">
        <v>0.64</v>
      </c>
      <c r="O477" s="44">
        <v>0.61</v>
      </c>
      <c r="P477" s="147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4"/>
    </row>
    <row r="478" spans="1:65">
      <c r="B478" s="31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BM478" s="54"/>
    </row>
    <row r="479" spans="1:65" ht="15">
      <c r="B479" s="8" t="s">
        <v>470</v>
      </c>
      <c r="BM479" s="28" t="s">
        <v>66</v>
      </c>
    </row>
    <row r="480" spans="1:65" ht="15">
      <c r="A480" s="25" t="s">
        <v>20</v>
      </c>
      <c r="B480" s="18" t="s">
        <v>111</v>
      </c>
      <c r="C480" s="15" t="s">
        <v>112</v>
      </c>
      <c r="D480" s="16" t="s">
        <v>223</v>
      </c>
      <c r="E480" s="17" t="s">
        <v>223</v>
      </c>
      <c r="F480" s="17" t="s">
        <v>223</v>
      </c>
      <c r="G480" s="17" t="s">
        <v>223</v>
      </c>
      <c r="H480" s="17" t="s">
        <v>223</v>
      </c>
      <c r="I480" s="17" t="s">
        <v>223</v>
      </c>
      <c r="J480" s="17" t="s">
        <v>223</v>
      </c>
      <c r="K480" s="17" t="s">
        <v>223</v>
      </c>
      <c r="L480" s="17" t="s">
        <v>223</v>
      </c>
      <c r="M480" s="17" t="s">
        <v>223</v>
      </c>
      <c r="N480" s="17" t="s">
        <v>223</v>
      </c>
      <c r="O480" s="147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 t="s">
        <v>224</v>
      </c>
      <c r="C481" s="9" t="s">
        <v>224</v>
      </c>
      <c r="D481" s="145" t="s">
        <v>226</v>
      </c>
      <c r="E481" s="146" t="s">
        <v>227</v>
      </c>
      <c r="F481" s="146" t="s">
        <v>228</v>
      </c>
      <c r="G481" s="146" t="s">
        <v>230</v>
      </c>
      <c r="H481" s="146" t="s">
        <v>232</v>
      </c>
      <c r="I481" s="146" t="s">
        <v>236</v>
      </c>
      <c r="J481" s="146" t="s">
        <v>238</v>
      </c>
      <c r="K481" s="146" t="s">
        <v>239</v>
      </c>
      <c r="L481" s="146" t="s">
        <v>243</v>
      </c>
      <c r="M481" s="146" t="s">
        <v>244</v>
      </c>
      <c r="N481" s="146" t="s">
        <v>245</v>
      </c>
      <c r="O481" s="147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 t="s">
        <v>3</v>
      </c>
    </row>
    <row r="482" spans="1:65">
      <c r="A482" s="30"/>
      <c r="B482" s="19"/>
      <c r="C482" s="9"/>
      <c r="D482" s="10" t="s">
        <v>270</v>
      </c>
      <c r="E482" s="11" t="s">
        <v>102</v>
      </c>
      <c r="F482" s="11" t="s">
        <v>103</v>
      </c>
      <c r="G482" s="11" t="s">
        <v>270</v>
      </c>
      <c r="H482" s="11" t="s">
        <v>102</v>
      </c>
      <c r="I482" s="11" t="s">
        <v>102</v>
      </c>
      <c r="J482" s="11" t="s">
        <v>102</v>
      </c>
      <c r="K482" s="11" t="s">
        <v>103</v>
      </c>
      <c r="L482" s="11" t="s">
        <v>102</v>
      </c>
      <c r="M482" s="11" t="s">
        <v>102</v>
      </c>
      <c r="N482" s="11" t="s">
        <v>103</v>
      </c>
      <c r="O482" s="147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</v>
      </c>
    </row>
    <row r="483" spans="1:65">
      <c r="A483" s="30"/>
      <c r="B483" s="19"/>
      <c r="C483" s="9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147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</v>
      </c>
    </row>
    <row r="484" spans="1:65">
      <c r="A484" s="30"/>
      <c r="B484" s="18">
        <v>1</v>
      </c>
      <c r="C484" s="14">
        <v>1</v>
      </c>
      <c r="D484" s="22">
        <v>9</v>
      </c>
      <c r="E484" s="22">
        <v>9</v>
      </c>
      <c r="F484" s="22">
        <v>7.5533333333333301</v>
      </c>
      <c r="G484" s="142" t="s">
        <v>281</v>
      </c>
      <c r="H484" s="22">
        <v>8</v>
      </c>
      <c r="I484" s="22">
        <v>8</v>
      </c>
      <c r="J484" s="142">
        <v>18</v>
      </c>
      <c r="K484" s="142">
        <v>83</v>
      </c>
      <c r="L484" s="22">
        <v>5.9406030001767069</v>
      </c>
      <c r="M484" s="22">
        <v>7.4</v>
      </c>
      <c r="N484" s="142">
        <v>15</v>
      </c>
      <c r="O484" s="147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</v>
      </c>
    </row>
    <row r="485" spans="1:65">
      <c r="A485" s="30"/>
      <c r="B485" s="19">
        <v>1</v>
      </c>
      <c r="C485" s="9">
        <v>2</v>
      </c>
      <c r="D485" s="11">
        <v>8</v>
      </c>
      <c r="E485" s="11">
        <v>9</v>
      </c>
      <c r="F485" s="11">
        <v>8.0033333333333001</v>
      </c>
      <c r="G485" s="143" t="s">
        <v>281</v>
      </c>
      <c r="H485" s="11">
        <v>9</v>
      </c>
      <c r="I485" s="11">
        <v>7</v>
      </c>
      <c r="J485" s="143">
        <v>11</v>
      </c>
      <c r="K485" s="143">
        <v>42</v>
      </c>
      <c r="L485" s="11">
        <v>6.1805378883782849</v>
      </c>
      <c r="M485" s="11">
        <v>7.3519999999999985</v>
      </c>
      <c r="N485" s="143">
        <v>14</v>
      </c>
      <c r="O485" s="147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 t="e">
        <v>#N/A</v>
      </c>
    </row>
    <row r="486" spans="1:65">
      <c r="A486" s="30"/>
      <c r="B486" s="19">
        <v>1</v>
      </c>
      <c r="C486" s="9">
        <v>3</v>
      </c>
      <c r="D486" s="11">
        <v>8</v>
      </c>
      <c r="E486" s="11">
        <v>9</v>
      </c>
      <c r="F486" s="11">
        <v>6.7533333333333303</v>
      </c>
      <c r="G486" s="143" t="s">
        <v>281</v>
      </c>
      <c r="H486" s="11">
        <v>9</v>
      </c>
      <c r="I486" s="11">
        <v>6</v>
      </c>
      <c r="J486" s="143">
        <v>15</v>
      </c>
      <c r="K486" s="143">
        <v>17</v>
      </c>
      <c r="L486" s="11">
        <v>5.9885567231317465</v>
      </c>
      <c r="M486" s="11">
        <v>6.34</v>
      </c>
      <c r="N486" s="143">
        <v>14</v>
      </c>
      <c r="O486" s="147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16</v>
      </c>
    </row>
    <row r="487" spans="1:65">
      <c r="A487" s="30"/>
      <c r="B487" s="19">
        <v>1</v>
      </c>
      <c r="C487" s="9">
        <v>4</v>
      </c>
      <c r="D487" s="11">
        <v>9</v>
      </c>
      <c r="E487" s="11">
        <v>9</v>
      </c>
      <c r="F487" s="11">
        <v>8.0633333333333397</v>
      </c>
      <c r="G487" s="143" t="s">
        <v>281</v>
      </c>
      <c r="H487" s="11">
        <v>8</v>
      </c>
      <c r="I487" s="11">
        <v>8</v>
      </c>
      <c r="J487" s="143">
        <v>14</v>
      </c>
      <c r="K487" s="143">
        <v>20</v>
      </c>
      <c r="L487" s="11">
        <v>6.291898541091955</v>
      </c>
      <c r="M487" s="11">
        <v>8.27</v>
      </c>
      <c r="N487" s="143">
        <v>15</v>
      </c>
      <c r="O487" s="147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7.6884238077710458</v>
      </c>
    </row>
    <row r="488" spans="1:65">
      <c r="A488" s="30"/>
      <c r="B488" s="19">
        <v>1</v>
      </c>
      <c r="C488" s="9">
        <v>5</v>
      </c>
      <c r="D488" s="11">
        <v>8</v>
      </c>
      <c r="E488" s="11">
        <v>9</v>
      </c>
      <c r="F488" s="11">
        <v>6.8933333333333344</v>
      </c>
      <c r="G488" s="143" t="s">
        <v>281</v>
      </c>
      <c r="H488" s="11">
        <v>8</v>
      </c>
      <c r="I488" s="11">
        <v>6</v>
      </c>
      <c r="J488" s="143">
        <v>12</v>
      </c>
      <c r="K488" s="143">
        <v>36</v>
      </c>
      <c r="L488" s="11">
        <v>6.4659328327022507</v>
      </c>
      <c r="M488" s="11">
        <v>6.26</v>
      </c>
      <c r="N488" s="143">
        <v>13</v>
      </c>
      <c r="O488" s="147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36</v>
      </c>
    </row>
    <row r="489" spans="1:65">
      <c r="A489" s="30"/>
      <c r="B489" s="19">
        <v>1</v>
      </c>
      <c r="C489" s="9">
        <v>6</v>
      </c>
      <c r="D489" s="11">
        <v>8</v>
      </c>
      <c r="E489" s="11">
        <v>9</v>
      </c>
      <c r="F489" s="11">
        <v>7.5133333333333301</v>
      </c>
      <c r="G489" s="143" t="s">
        <v>281</v>
      </c>
      <c r="H489" s="11">
        <v>9</v>
      </c>
      <c r="I489" s="11">
        <v>7</v>
      </c>
      <c r="J489" s="143">
        <v>13</v>
      </c>
      <c r="K489" s="143">
        <v>121</v>
      </c>
      <c r="L489" s="11">
        <v>6.1542709409029914</v>
      </c>
      <c r="M489" s="11">
        <v>8.49</v>
      </c>
      <c r="N489" s="143">
        <v>14</v>
      </c>
      <c r="O489" s="147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30"/>
      <c r="B490" s="20" t="s">
        <v>258</v>
      </c>
      <c r="C490" s="12"/>
      <c r="D490" s="23">
        <v>8.3333333333333339</v>
      </c>
      <c r="E490" s="23">
        <v>9</v>
      </c>
      <c r="F490" s="23">
        <v>7.4633333333333276</v>
      </c>
      <c r="G490" s="23" t="s">
        <v>625</v>
      </c>
      <c r="H490" s="23">
        <v>8.5</v>
      </c>
      <c r="I490" s="23">
        <v>7</v>
      </c>
      <c r="J490" s="23">
        <v>13.833333333333334</v>
      </c>
      <c r="K490" s="23">
        <v>53.166666666666664</v>
      </c>
      <c r="L490" s="23">
        <v>6.1702999877306555</v>
      </c>
      <c r="M490" s="23">
        <v>7.3520000000000003</v>
      </c>
      <c r="N490" s="23">
        <v>14.166666666666666</v>
      </c>
      <c r="O490" s="147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30"/>
      <c r="B491" s="3" t="s">
        <v>259</v>
      </c>
      <c r="C491" s="29"/>
      <c r="D491" s="11">
        <v>8</v>
      </c>
      <c r="E491" s="11">
        <v>9</v>
      </c>
      <c r="F491" s="11">
        <v>7.5333333333333297</v>
      </c>
      <c r="G491" s="11" t="s">
        <v>625</v>
      </c>
      <c r="H491" s="11">
        <v>8.5</v>
      </c>
      <c r="I491" s="11">
        <v>7</v>
      </c>
      <c r="J491" s="11">
        <v>13.5</v>
      </c>
      <c r="K491" s="11">
        <v>39</v>
      </c>
      <c r="L491" s="11">
        <v>6.1674044146406377</v>
      </c>
      <c r="M491" s="11">
        <v>7.3759999999999994</v>
      </c>
      <c r="N491" s="11">
        <v>14</v>
      </c>
      <c r="O491" s="147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A492" s="30"/>
      <c r="B492" s="3" t="s">
        <v>260</v>
      </c>
      <c r="C492" s="29"/>
      <c r="D492" s="24">
        <v>0.51639777949432231</v>
      </c>
      <c r="E492" s="24">
        <v>0</v>
      </c>
      <c r="F492" s="24">
        <v>0.54611354130802758</v>
      </c>
      <c r="G492" s="24" t="s">
        <v>625</v>
      </c>
      <c r="H492" s="24">
        <v>0.54772255750516607</v>
      </c>
      <c r="I492" s="24">
        <v>0.89442719099991586</v>
      </c>
      <c r="J492" s="24">
        <v>2.4832774042918868</v>
      </c>
      <c r="K492" s="24">
        <v>40.789295981503116</v>
      </c>
      <c r="L492" s="24">
        <v>0.19408145324881618</v>
      </c>
      <c r="M492" s="24">
        <v>0.93345380174917347</v>
      </c>
      <c r="N492" s="24">
        <v>0.752772652709081</v>
      </c>
      <c r="O492" s="147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4"/>
    </row>
    <row r="493" spans="1:65">
      <c r="A493" s="30"/>
      <c r="B493" s="3" t="s">
        <v>86</v>
      </c>
      <c r="C493" s="29"/>
      <c r="D493" s="13">
        <v>6.196773353931867E-2</v>
      </c>
      <c r="E493" s="13">
        <v>0</v>
      </c>
      <c r="F493" s="13">
        <v>7.3172872886292276E-2</v>
      </c>
      <c r="G493" s="13" t="s">
        <v>625</v>
      </c>
      <c r="H493" s="13">
        <v>6.4437947941784243E-2</v>
      </c>
      <c r="I493" s="13">
        <v>0.12777531299998798</v>
      </c>
      <c r="J493" s="13">
        <v>0.17951402922591952</v>
      </c>
      <c r="K493" s="13">
        <v>0.76719678962074833</v>
      </c>
      <c r="L493" s="13">
        <v>3.1454135720262844E-2</v>
      </c>
      <c r="M493" s="13">
        <v>0.12696596868187887</v>
      </c>
      <c r="N493" s="13">
        <v>5.3136893132405723E-2</v>
      </c>
      <c r="O493" s="147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4"/>
    </row>
    <row r="494" spans="1:65">
      <c r="A494" s="30"/>
      <c r="B494" s="3" t="s">
        <v>261</v>
      </c>
      <c r="C494" s="29"/>
      <c r="D494" s="13">
        <v>8.3880590051558901E-2</v>
      </c>
      <c r="E494" s="13">
        <v>0.17059103725568336</v>
      </c>
      <c r="F494" s="13">
        <v>-2.9276543549824674E-2</v>
      </c>
      <c r="G494" s="13" t="s">
        <v>625</v>
      </c>
      <c r="H494" s="13">
        <v>0.10555820185259002</v>
      </c>
      <c r="I494" s="13">
        <v>-8.9540304356690692E-2</v>
      </c>
      <c r="J494" s="13">
        <v>0.79924177948558772</v>
      </c>
      <c r="K494" s="13">
        <v>5.9151581645289442</v>
      </c>
      <c r="L494" s="13">
        <v>-0.19745579302040461</v>
      </c>
      <c r="M494" s="13">
        <v>-4.3757188232912747E-2</v>
      </c>
      <c r="N494" s="13">
        <v>0.84259700308764973</v>
      </c>
      <c r="O494" s="147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4"/>
    </row>
    <row r="495" spans="1:65">
      <c r="A495" s="30"/>
      <c r="B495" s="45" t="s">
        <v>262</v>
      </c>
      <c r="C495" s="46"/>
      <c r="D495" s="44">
        <v>0</v>
      </c>
      <c r="E495" s="44">
        <v>0.46</v>
      </c>
      <c r="F495" s="44">
        <v>0.6</v>
      </c>
      <c r="G495" s="44">
        <v>0.56999999999999995</v>
      </c>
      <c r="H495" s="44">
        <v>0.11</v>
      </c>
      <c r="I495" s="44">
        <v>0.92</v>
      </c>
      <c r="J495" s="44">
        <v>3.78</v>
      </c>
      <c r="K495" s="44">
        <v>30.81</v>
      </c>
      <c r="L495" s="44">
        <v>1.49</v>
      </c>
      <c r="M495" s="44">
        <v>0.67</v>
      </c>
      <c r="N495" s="44">
        <v>4.01</v>
      </c>
      <c r="O495" s="147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4"/>
    </row>
    <row r="496" spans="1:65">
      <c r="B496" s="31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BM496" s="54"/>
    </row>
    <row r="497" spans="1:65" ht="15">
      <c r="B497" s="8" t="s">
        <v>471</v>
      </c>
      <c r="BM497" s="28" t="s">
        <v>66</v>
      </c>
    </row>
    <row r="498" spans="1:65" ht="15">
      <c r="A498" s="25" t="s">
        <v>23</v>
      </c>
      <c r="B498" s="18" t="s">
        <v>111</v>
      </c>
      <c r="C498" s="15" t="s">
        <v>112</v>
      </c>
      <c r="D498" s="16" t="s">
        <v>223</v>
      </c>
      <c r="E498" s="17" t="s">
        <v>223</v>
      </c>
      <c r="F498" s="17" t="s">
        <v>223</v>
      </c>
      <c r="G498" s="17" t="s">
        <v>223</v>
      </c>
      <c r="H498" s="17" t="s">
        <v>223</v>
      </c>
      <c r="I498" s="17" t="s">
        <v>223</v>
      </c>
      <c r="J498" s="17" t="s">
        <v>223</v>
      </c>
      <c r="K498" s="17" t="s">
        <v>223</v>
      </c>
      <c r="L498" s="17" t="s">
        <v>223</v>
      </c>
      <c r="M498" s="17" t="s">
        <v>223</v>
      </c>
      <c r="N498" s="147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 t="s">
        <v>224</v>
      </c>
      <c r="C499" s="9" t="s">
        <v>224</v>
      </c>
      <c r="D499" s="145" t="s">
        <v>226</v>
      </c>
      <c r="E499" s="146" t="s">
        <v>227</v>
      </c>
      <c r="F499" s="146" t="s">
        <v>228</v>
      </c>
      <c r="G499" s="146" t="s">
        <v>232</v>
      </c>
      <c r="H499" s="146" t="s">
        <v>234</v>
      </c>
      <c r="I499" s="146" t="s">
        <v>236</v>
      </c>
      <c r="J499" s="146" t="s">
        <v>239</v>
      </c>
      <c r="K499" s="146" t="s">
        <v>241</v>
      </c>
      <c r="L499" s="146" t="s">
        <v>244</v>
      </c>
      <c r="M499" s="146" t="s">
        <v>245</v>
      </c>
      <c r="N499" s="147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s">
        <v>3</v>
      </c>
    </row>
    <row r="500" spans="1:65">
      <c r="A500" s="30"/>
      <c r="B500" s="19"/>
      <c r="C500" s="9"/>
      <c r="D500" s="10" t="s">
        <v>270</v>
      </c>
      <c r="E500" s="11" t="s">
        <v>102</v>
      </c>
      <c r="F500" s="11" t="s">
        <v>102</v>
      </c>
      <c r="G500" s="11" t="s">
        <v>102</v>
      </c>
      <c r="H500" s="11" t="s">
        <v>99</v>
      </c>
      <c r="I500" s="11" t="s">
        <v>102</v>
      </c>
      <c r="J500" s="11" t="s">
        <v>103</v>
      </c>
      <c r="K500" s="11" t="s">
        <v>100</v>
      </c>
      <c r="L500" s="11" t="s">
        <v>102</v>
      </c>
      <c r="M500" s="11" t="s">
        <v>102</v>
      </c>
      <c r="N500" s="147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</v>
      </c>
    </row>
    <row r="501" spans="1:65">
      <c r="A501" s="30"/>
      <c r="B501" s="19"/>
      <c r="C501" s="9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147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3</v>
      </c>
    </row>
    <row r="502" spans="1:65">
      <c r="A502" s="30"/>
      <c r="B502" s="18">
        <v>1</v>
      </c>
      <c r="C502" s="14">
        <v>1</v>
      </c>
      <c r="D502" s="202">
        <v>0.09</v>
      </c>
      <c r="E502" s="226">
        <v>0.12</v>
      </c>
      <c r="F502" s="202">
        <v>8.4702426718191268E-2</v>
      </c>
      <c r="G502" s="226" t="s">
        <v>108</v>
      </c>
      <c r="H502" s="202">
        <v>0.08</v>
      </c>
      <c r="I502" s="202">
        <v>0.11</v>
      </c>
      <c r="J502" s="226" t="s">
        <v>106</v>
      </c>
      <c r="K502" s="226" t="s">
        <v>97</v>
      </c>
      <c r="L502" s="202">
        <v>0.08</v>
      </c>
      <c r="M502" s="202">
        <v>0.08</v>
      </c>
      <c r="N502" s="200"/>
      <c r="O502" s="201"/>
      <c r="P502" s="201"/>
      <c r="Q502" s="201"/>
      <c r="R502" s="201"/>
      <c r="S502" s="201"/>
      <c r="T502" s="201"/>
      <c r="U502" s="201"/>
      <c r="V502" s="201"/>
      <c r="W502" s="201"/>
      <c r="X502" s="201"/>
      <c r="Y502" s="201"/>
      <c r="Z502" s="201"/>
      <c r="AA502" s="201"/>
      <c r="AB502" s="201"/>
      <c r="AC502" s="201"/>
      <c r="AD502" s="201"/>
      <c r="AE502" s="201"/>
      <c r="AF502" s="201"/>
      <c r="AG502" s="201"/>
      <c r="AH502" s="201"/>
      <c r="AI502" s="201"/>
      <c r="AJ502" s="201"/>
      <c r="AK502" s="201"/>
      <c r="AL502" s="201"/>
      <c r="AM502" s="201"/>
      <c r="AN502" s="201"/>
      <c r="AO502" s="201"/>
      <c r="AP502" s="201"/>
      <c r="AQ502" s="201"/>
      <c r="AR502" s="201"/>
      <c r="AS502" s="201"/>
      <c r="AT502" s="201"/>
      <c r="AU502" s="201"/>
      <c r="AV502" s="201"/>
      <c r="AW502" s="201"/>
      <c r="AX502" s="201"/>
      <c r="AY502" s="201"/>
      <c r="AZ502" s="201"/>
      <c r="BA502" s="201"/>
      <c r="BB502" s="201"/>
      <c r="BC502" s="201"/>
      <c r="BD502" s="201"/>
      <c r="BE502" s="201"/>
      <c r="BF502" s="201"/>
      <c r="BG502" s="201"/>
      <c r="BH502" s="201"/>
      <c r="BI502" s="201"/>
      <c r="BJ502" s="201"/>
      <c r="BK502" s="201"/>
      <c r="BL502" s="201"/>
      <c r="BM502" s="203">
        <v>1</v>
      </c>
    </row>
    <row r="503" spans="1:65">
      <c r="A503" s="30"/>
      <c r="B503" s="19">
        <v>1</v>
      </c>
      <c r="C503" s="9">
        <v>2</v>
      </c>
      <c r="D503" s="24">
        <v>0.09</v>
      </c>
      <c r="E503" s="227">
        <v>0.11</v>
      </c>
      <c r="F503" s="24">
        <v>9.5918149297496758E-2</v>
      </c>
      <c r="G503" s="227">
        <v>0.1</v>
      </c>
      <c r="H503" s="24">
        <v>0.09</v>
      </c>
      <c r="I503" s="24">
        <v>0.09</v>
      </c>
      <c r="J503" s="227" t="s">
        <v>106</v>
      </c>
      <c r="K503" s="227" t="s">
        <v>97</v>
      </c>
      <c r="L503" s="24">
        <v>0.08</v>
      </c>
      <c r="M503" s="24">
        <v>0.09</v>
      </c>
      <c r="N503" s="200"/>
      <c r="O503" s="201"/>
      <c r="P503" s="201"/>
      <c r="Q503" s="201"/>
      <c r="R503" s="201"/>
      <c r="S503" s="201"/>
      <c r="T503" s="201"/>
      <c r="U503" s="201"/>
      <c r="V503" s="201"/>
      <c r="W503" s="201"/>
      <c r="X503" s="201"/>
      <c r="Y503" s="201"/>
      <c r="Z503" s="201"/>
      <c r="AA503" s="201"/>
      <c r="AB503" s="201"/>
      <c r="AC503" s="201"/>
      <c r="AD503" s="201"/>
      <c r="AE503" s="201"/>
      <c r="AF503" s="201"/>
      <c r="AG503" s="201"/>
      <c r="AH503" s="201"/>
      <c r="AI503" s="201"/>
      <c r="AJ503" s="201"/>
      <c r="AK503" s="201"/>
      <c r="AL503" s="201"/>
      <c r="AM503" s="201"/>
      <c r="AN503" s="201"/>
      <c r="AO503" s="201"/>
      <c r="AP503" s="201"/>
      <c r="AQ503" s="201"/>
      <c r="AR503" s="201"/>
      <c r="AS503" s="201"/>
      <c r="AT503" s="201"/>
      <c r="AU503" s="201"/>
      <c r="AV503" s="201"/>
      <c r="AW503" s="201"/>
      <c r="AX503" s="201"/>
      <c r="AY503" s="201"/>
      <c r="AZ503" s="201"/>
      <c r="BA503" s="201"/>
      <c r="BB503" s="201"/>
      <c r="BC503" s="201"/>
      <c r="BD503" s="201"/>
      <c r="BE503" s="201"/>
      <c r="BF503" s="201"/>
      <c r="BG503" s="201"/>
      <c r="BH503" s="201"/>
      <c r="BI503" s="201"/>
      <c r="BJ503" s="201"/>
      <c r="BK503" s="201"/>
      <c r="BL503" s="201"/>
      <c r="BM503" s="203" t="e">
        <v>#N/A</v>
      </c>
    </row>
    <row r="504" spans="1:65">
      <c r="A504" s="30"/>
      <c r="B504" s="19">
        <v>1</v>
      </c>
      <c r="C504" s="9">
        <v>3</v>
      </c>
      <c r="D504" s="24">
        <v>0.09</v>
      </c>
      <c r="E504" s="227">
        <v>0.11</v>
      </c>
      <c r="F504" s="24">
        <v>7.7989868171722251E-2</v>
      </c>
      <c r="G504" s="227" t="s">
        <v>108</v>
      </c>
      <c r="H504" s="24">
        <v>0.08</v>
      </c>
      <c r="I504" s="24">
        <v>0.09</v>
      </c>
      <c r="J504" s="227" t="s">
        <v>106</v>
      </c>
      <c r="K504" s="227" t="s">
        <v>97</v>
      </c>
      <c r="L504" s="24">
        <v>7.0000000000000007E-2</v>
      </c>
      <c r="M504" s="24">
        <v>0.08</v>
      </c>
      <c r="N504" s="200"/>
      <c r="O504" s="201"/>
      <c r="P504" s="201"/>
      <c r="Q504" s="201"/>
      <c r="R504" s="201"/>
      <c r="S504" s="201"/>
      <c r="T504" s="201"/>
      <c r="U504" s="201"/>
      <c r="V504" s="201"/>
      <c r="W504" s="201"/>
      <c r="X504" s="201"/>
      <c r="Y504" s="201"/>
      <c r="Z504" s="201"/>
      <c r="AA504" s="201"/>
      <c r="AB504" s="201"/>
      <c r="AC504" s="201"/>
      <c r="AD504" s="201"/>
      <c r="AE504" s="201"/>
      <c r="AF504" s="201"/>
      <c r="AG504" s="201"/>
      <c r="AH504" s="201"/>
      <c r="AI504" s="201"/>
      <c r="AJ504" s="201"/>
      <c r="AK504" s="201"/>
      <c r="AL504" s="201"/>
      <c r="AM504" s="201"/>
      <c r="AN504" s="201"/>
      <c r="AO504" s="201"/>
      <c r="AP504" s="201"/>
      <c r="AQ504" s="201"/>
      <c r="AR504" s="201"/>
      <c r="AS504" s="201"/>
      <c r="AT504" s="201"/>
      <c r="AU504" s="201"/>
      <c r="AV504" s="201"/>
      <c r="AW504" s="201"/>
      <c r="AX504" s="201"/>
      <c r="AY504" s="201"/>
      <c r="AZ504" s="201"/>
      <c r="BA504" s="201"/>
      <c r="BB504" s="201"/>
      <c r="BC504" s="201"/>
      <c r="BD504" s="201"/>
      <c r="BE504" s="201"/>
      <c r="BF504" s="201"/>
      <c r="BG504" s="201"/>
      <c r="BH504" s="201"/>
      <c r="BI504" s="201"/>
      <c r="BJ504" s="201"/>
      <c r="BK504" s="201"/>
      <c r="BL504" s="201"/>
      <c r="BM504" s="203">
        <v>16</v>
      </c>
    </row>
    <row r="505" spans="1:65">
      <c r="A505" s="30"/>
      <c r="B505" s="19">
        <v>1</v>
      </c>
      <c r="C505" s="9">
        <v>4</v>
      </c>
      <c r="D505" s="24">
        <v>0.09</v>
      </c>
      <c r="E505" s="227">
        <v>0.11</v>
      </c>
      <c r="F505" s="24">
        <v>9.8830605478464562E-2</v>
      </c>
      <c r="G505" s="227" t="s">
        <v>108</v>
      </c>
      <c r="H505" s="24">
        <v>0.08</v>
      </c>
      <c r="I505" s="24">
        <v>0.09</v>
      </c>
      <c r="J505" s="227" t="s">
        <v>106</v>
      </c>
      <c r="K505" s="227" t="s">
        <v>97</v>
      </c>
      <c r="L505" s="24">
        <v>0.09</v>
      </c>
      <c r="M505" s="24">
        <v>0.08</v>
      </c>
      <c r="N505" s="200"/>
      <c r="O505" s="201"/>
      <c r="P505" s="201"/>
      <c r="Q505" s="201"/>
      <c r="R505" s="201"/>
      <c r="S505" s="201"/>
      <c r="T505" s="201"/>
      <c r="U505" s="201"/>
      <c r="V505" s="201"/>
      <c r="W505" s="201"/>
      <c r="X505" s="201"/>
      <c r="Y505" s="201"/>
      <c r="Z505" s="201"/>
      <c r="AA505" s="201"/>
      <c r="AB505" s="201"/>
      <c r="AC505" s="201"/>
      <c r="AD505" s="201"/>
      <c r="AE505" s="201"/>
      <c r="AF505" s="201"/>
      <c r="AG505" s="201"/>
      <c r="AH505" s="201"/>
      <c r="AI505" s="201"/>
      <c r="AJ505" s="201"/>
      <c r="AK505" s="201"/>
      <c r="AL505" s="201"/>
      <c r="AM505" s="201"/>
      <c r="AN505" s="201"/>
      <c r="AO505" s="201"/>
      <c r="AP505" s="201"/>
      <c r="AQ505" s="201"/>
      <c r="AR505" s="201"/>
      <c r="AS505" s="201"/>
      <c r="AT505" s="201"/>
      <c r="AU505" s="201"/>
      <c r="AV505" s="201"/>
      <c r="AW505" s="201"/>
      <c r="AX505" s="201"/>
      <c r="AY505" s="201"/>
      <c r="AZ505" s="201"/>
      <c r="BA505" s="201"/>
      <c r="BB505" s="201"/>
      <c r="BC505" s="201"/>
      <c r="BD505" s="201"/>
      <c r="BE505" s="201"/>
      <c r="BF505" s="201"/>
      <c r="BG505" s="201"/>
      <c r="BH505" s="201"/>
      <c r="BI505" s="201"/>
      <c r="BJ505" s="201"/>
      <c r="BK505" s="201"/>
      <c r="BL505" s="201"/>
      <c r="BM505" s="203">
        <v>8.721267477451268E-2</v>
      </c>
    </row>
    <row r="506" spans="1:65">
      <c r="A506" s="30"/>
      <c r="B506" s="19">
        <v>1</v>
      </c>
      <c r="C506" s="9">
        <v>5</v>
      </c>
      <c r="D506" s="24">
        <v>0.09</v>
      </c>
      <c r="E506" s="227">
        <v>0.12</v>
      </c>
      <c r="F506" s="24">
        <v>0.10096267339827167</v>
      </c>
      <c r="G506" s="227" t="s">
        <v>108</v>
      </c>
      <c r="H506" s="24">
        <v>0.1</v>
      </c>
      <c r="I506" s="24">
        <v>0.09</v>
      </c>
      <c r="J506" s="227" t="s">
        <v>106</v>
      </c>
      <c r="K506" s="227" t="s">
        <v>97</v>
      </c>
      <c r="L506" s="24">
        <v>7.0000000000000007E-2</v>
      </c>
      <c r="M506" s="24">
        <v>0.1</v>
      </c>
      <c r="N506" s="200"/>
      <c r="O506" s="201"/>
      <c r="P506" s="201"/>
      <c r="Q506" s="201"/>
      <c r="R506" s="201"/>
      <c r="S506" s="201"/>
      <c r="T506" s="201"/>
      <c r="U506" s="201"/>
      <c r="V506" s="201"/>
      <c r="W506" s="201"/>
      <c r="X506" s="201"/>
      <c r="Y506" s="201"/>
      <c r="Z506" s="201"/>
      <c r="AA506" s="201"/>
      <c r="AB506" s="201"/>
      <c r="AC506" s="201"/>
      <c r="AD506" s="201"/>
      <c r="AE506" s="201"/>
      <c r="AF506" s="201"/>
      <c r="AG506" s="201"/>
      <c r="AH506" s="201"/>
      <c r="AI506" s="201"/>
      <c r="AJ506" s="201"/>
      <c r="AK506" s="201"/>
      <c r="AL506" s="201"/>
      <c r="AM506" s="201"/>
      <c r="AN506" s="201"/>
      <c r="AO506" s="201"/>
      <c r="AP506" s="201"/>
      <c r="AQ506" s="201"/>
      <c r="AR506" s="201"/>
      <c r="AS506" s="201"/>
      <c r="AT506" s="201"/>
      <c r="AU506" s="201"/>
      <c r="AV506" s="201"/>
      <c r="AW506" s="201"/>
      <c r="AX506" s="201"/>
      <c r="AY506" s="201"/>
      <c r="AZ506" s="201"/>
      <c r="BA506" s="201"/>
      <c r="BB506" s="201"/>
      <c r="BC506" s="201"/>
      <c r="BD506" s="201"/>
      <c r="BE506" s="201"/>
      <c r="BF506" s="201"/>
      <c r="BG506" s="201"/>
      <c r="BH506" s="201"/>
      <c r="BI506" s="201"/>
      <c r="BJ506" s="201"/>
      <c r="BK506" s="201"/>
      <c r="BL506" s="201"/>
      <c r="BM506" s="203">
        <v>37</v>
      </c>
    </row>
    <row r="507" spans="1:65">
      <c r="A507" s="30"/>
      <c r="B507" s="19">
        <v>1</v>
      </c>
      <c r="C507" s="9">
        <v>6</v>
      </c>
      <c r="D507" s="24">
        <v>0.09</v>
      </c>
      <c r="E507" s="227">
        <v>0.11</v>
      </c>
      <c r="F507" s="24">
        <v>9.1252568818310051E-2</v>
      </c>
      <c r="G507" s="227" t="s">
        <v>108</v>
      </c>
      <c r="H507" s="24">
        <v>0.08</v>
      </c>
      <c r="I507" s="24">
        <v>0.09</v>
      </c>
      <c r="J507" s="227" t="s">
        <v>106</v>
      </c>
      <c r="K507" s="227" t="s">
        <v>97</v>
      </c>
      <c r="L507" s="24">
        <v>0.08</v>
      </c>
      <c r="M507" s="24">
        <v>0.08</v>
      </c>
      <c r="N507" s="200"/>
      <c r="O507" s="201"/>
      <c r="P507" s="201"/>
      <c r="Q507" s="201"/>
      <c r="R507" s="201"/>
      <c r="S507" s="201"/>
      <c r="T507" s="201"/>
      <c r="U507" s="201"/>
      <c r="V507" s="201"/>
      <c r="W507" s="201"/>
      <c r="X507" s="201"/>
      <c r="Y507" s="201"/>
      <c r="Z507" s="201"/>
      <c r="AA507" s="201"/>
      <c r="AB507" s="201"/>
      <c r="AC507" s="201"/>
      <c r="AD507" s="201"/>
      <c r="AE507" s="201"/>
      <c r="AF507" s="201"/>
      <c r="AG507" s="201"/>
      <c r="AH507" s="201"/>
      <c r="AI507" s="201"/>
      <c r="AJ507" s="201"/>
      <c r="AK507" s="201"/>
      <c r="AL507" s="201"/>
      <c r="AM507" s="201"/>
      <c r="AN507" s="201"/>
      <c r="AO507" s="201"/>
      <c r="AP507" s="201"/>
      <c r="AQ507" s="201"/>
      <c r="AR507" s="201"/>
      <c r="AS507" s="201"/>
      <c r="AT507" s="201"/>
      <c r="AU507" s="201"/>
      <c r="AV507" s="201"/>
      <c r="AW507" s="201"/>
      <c r="AX507" s="201"/>
      <c r="AY507" s="201"/>
      <c r="AZ507" s="201"/>
      <c r="BA507" s="201"/>
      <c r="BB507" s="201"/>
      <c r="BC507" s="201"/>
      <c r="BD507" s="201"/>
      <c r="BE507" s="201"/>
      <c r="BF507" s="201"/>
      <c r="BG507" s="201"/>
      <c r="BH507" s="201"/>
      <c r="BI507" s="201"/>
      <c r="BJ507" s="201"/>
      <c r="BK507" s="201"/>
      <c r="BL507" s="201"/>
      <c r="BM507" s="55"/>
    </row>
    <row r="508" spans="1:65">
      <c r="A508" s="30"/>
      <c r="B508" s="20" t="s">
        <v>258</v>
      </c>
      <c r="C508" s="12"/>
      <c r="D508" s="204">
        <v>8.9999999999999983E-2</v>
      </c>
      <c r="E508" s="204">
        <v>0.11333333333333333</v>
      </c>
      <c r="F508" s="204">
        <v>9.1609381980409424E-2</v>
      </c>
      <c r="G508" s="204">
        <v>0.1</v>
      </c>
      <c r="H508" s="204">
        <v>8.5000000000000006E-2</v>
      </c>
      <c r="I508" s="204">
        <v>9.3333333333333324E-2</v>
      </c>
      <c r="J508" s="204" t="s">
        <v>625</v>
      </c>
      <c r="K508" s="204" t="s">
        <v>625</v>
      </c>
      <c r="L508" s="204">
        <v>7.8333333333333338E-2</v>
      </c>
      <c r="M508" s="204">
        <v>8.5000000000000006E-2</v>
      </c>
      <c r="N508" s="200"/>
      <c r="O508" s="201"/>
      <c r="P508" s="201"/>
      <c r="Q508" s="201"/>
      <c r="R508" s="201"/>
      <c r="S508" s="201"/>
      <c r="T508" s="201"/>
      <c r="U508" s="201"/>
      <c r="V508" s="201"/>
      <c r="W508" s="201"/>
      <c r="X508" s="201"/>
      <c r="Y508" s="201"/>
      <c r="Z508" s="201"/>
      <c r="AA508" s="201"/>
      <c r="AB508" s="201"/>
      <c r="AC508" s="201"/>
      <c r="AD508" s="201"/>
      <c r="AE508" s="201"/>
      <c r="AF508" s="201"/>
      <c r="AG508" s="201"/>
      <c r="AH508" s="201"/>
      <c r="AI508" s="201"/>
      <c r="AJ508" s="201"/>
      <c r="AK508" s="201"/>
      <c r="AL508" s="201"/>
      <c r="AM508" s="201"/>
      <c r="AN508" s="201"/>
      <c r="AO508" s="201"/>
      <c r="AP508" s="201"/>
      <c r="AQ508" s="201"/>
      <c r="AR508" s="201"/>
      <c r="AS508" s="201"/>
      <c r="AT508" s="201"/>
      <c r="AU508" s="201"/>
      <c r="AV508" s="201"/>
      <c r="AW508" s="201"/>
      <c r="AX508" s="201"/>
      <c r="AY508" s="201"/>
      <c r="AZ508" s="201"/>
      <c r="BA508" s="201"/>
      <c r="BB508" s="201"/>
      <c r="BC508" s="201"/>
      <c r="BD508" s="201"/>
      <c r="BE508" s="201"/>
      <c r="BF508" s="201"/>
      <c r="BG508" s="201"/>
      <c r="BH508" s="201"/>
      <c r="BI508" s="201"/>
      <c r="BJ508" s="201"/>
      <c r="BK508" s="201"/>
      <c r="BL508" s="201"/>
      <c r="BM508" s="55"/>
    </row>
    <row r="509" spans="1:65">
      <c r="A509" s="30"/>
      <c r="B509" s="3" t="s">
        <v>259</v>
      </c>
      <c r="C509" s="29"/>
      <c r="D509" s="24">
        <v>0.09</v>
      </c>
      <c r="E509" s="24">
        <v>0.11</v>
      </c>
      <c r="F509" s="24">
        <v>9.3585359057903411E-2</v>
      </c>
      <c r="G509" s="24">
        <v>0.1</v>
      </c>
      <c r="H509" s="24">
        <v>0.08</v>
      </c>
      <c r="I509" s="24">
        <v>0.09</v>
      </c>
      <c r="J509" s="24" t="s">
        <v>625</v>
      </c>
      <c r="K509" s="24" t="s">
        <v>625</v>
      </c>
      <c r="L509" s="24">
        <v>0.08</v>
      </c>
      <c r="M509" s="24">
        <v>0.08</v>
      </c>
      <c r="N509" s="200"/>
      <c r="O509" s="201"/>
      <c r="P509" s="201"/>
      <c r="Q509" s="201"/>
      <c r="R509" s="201"/>
      <c r="S509" s="201"/>
      <c r="T509" s="201"/>
      <c r="U509" s="201"/>
      <c r="V509" s="201"/>
      <c r="W509" s="201"/>
      <c r="X509" s="201"/>
      <c r="Y509" s="201"/>
      <c r="Z509" s="201"/>
      <c r="AA509" s="201"/>
      <c r="AB509" s="201"/>
      <c r="AC509" s="201"/>
      <c r="AD509" s="201"/>
      <c r="AE509" s="201"/>
      <c r="AF509" s="201"/>
      <c r="AG509" s="201"/>
      <c r="AH509" s="201"/>
      <c r="AI509" s="201"/>
      <c r="AJ509" s="201"/>
      <c r="AK509" s="201"/>
      <c r="AL509" s="201"/>
      <c r="AM509" s="201"/>
      <c r="AN509" s="201"/>
      <c r="AO509" s="201"/>
      <c r="AP509" s="201"/>
      <c r="AQ509" s="201"/>
      <c r="AR509" s="201"/>
      <c r="AS509" s="201"/>
      <c r="AT509" s="201"/>
      <c r="AU509" s="201"/>
      <c r="AV509" s="201"/>
      <c r="AW509" s="201"/>
      <c r="AX509" s="201"/>
      <c r="AY509" s="201"/>
      <c r="AZ509" s="201"/>
      <c r="BA509" s="201"/>
      <c r="BB509" s="201"/>
      <c r="BC509" s="201"/>
      <c r="BD509" s="201"/>
      <c r="BE509" s="201"/>
      <c r="BF509" s="201"/>
      <c r="BG509" s="201"/>
      <c r="BH509" s="201"/>
      <c r="BI509" s="201"/>
      <c r="BJ509" s="201"/>
      <c r="BK509" s="201"/>
      <c r="BL509" s="201"/>
      <c r="BM509" s="55"/>
    </row>
    <row r="510" spans="1:65">
      <c r="A510" s="30"/>
      <c r="B510" s="3" t="s">
        <v>260</v>
      </c>
      <c r="C510" s="29"/>
      <c r="D510" s="24">
        <v>1.5202354861220293E-17</v>
      </c>
      <c r="E510" s="24">
        <v>5.1639777949432199E-3</v>
      </c>
      <c r="F510" s="24">
        <v>8.8489559605760305E-3</v>
      </c>
      <c r="G510" s="24" t="s">
        <v>625</v>
      </c>
      <c r="H510" s="24">
        <v>8.3666002653407564E-3</v>
      </c>
      <c r="I510" s="24">
        <v>8.1649658092772612E-3</v>
      </c>
      <c r="J510" s="24" t="s">
        <v>625</v>
      </c>
      <c r="K510" s="24" t="s">
        <v>625</v>
      </c>
      <c r="L510" s="24">
        <v>7.5277265270908061E-3</v>
      </c>
      <c r="M510" s="24">
        <v>8.3666002653407564E-3</v>
      </c>
      <c r="N510" s="200"/>
      <c r="O510" s="201"/>
      <c r="P510" s="201"/>
      <c r="Q510" s="201"/>
      <c r="R510" s="201"/>
      <c r="S510" s="201"/>
      <c r="T510" s="201"/>
      <c r="U510" s="201"/>
      <c r="V510" s="201"/>
      <c r="W510" s="201"/>
      <c r="X510" s="201"/>
      <c r="Y510" s="201"/>
      <c r="Z510" s="201"/>
      <c r="AA510" s="201"/>
      <c r="AB510" s="201"/>
      <c r="AC510" s="201"/>
      <c r="AD510" s="201"/>
      <c r="AE510" s="201"/>
      <c r="AF510" s="201"/>
      <c r="AG510" s="201"/>
      <c r="AH510" s="201"/>
      <c r="AI510" s="201"/>
      <c r="AJ510" s="201"/>
      <c r="AK510" s="201"/>
      <c r="AL510" s="201"/>
      <c r="AM510" s="201"/>
      <c r="AN510" s="201"/>
      <c r="AO510" s="201"/>
      <c r="AP510" s="201"/>
      <c r="AQ510" s="201"/>
      <c r="AR510" s="201"/>
      <c r="AS510" s="201"/>
      <c r="AT510" s="201"/>
      <c r="AU510" s="201"/>
      <c r="AV510" s="201"/>
      <c r="AW510" s="201"/>
      <c r="AX510" s="201"/>
      <c r="AY510" s="201"/>
      <c r="AZ510" s="201"/>
      <c r="BA510" s="201"/>
      <c r="BB510" s="201"/>
      <c r="BC510" s="201"/>
      <c r="BD510" s="201"/>
      <c r="BE510" s="201"/>
      <c r="BF510" s="201"/>
      <c r="BG510" s="201"/>
      <c r="BH510" s="201"/>
      <c r="BI510" s="201"/>
      <c r="BJ510" s="201"/>
      <c r="BK510" s="201"/>
      <c r="BL510" s="201"/>
      <c r="BM510" s="55"/>
    </row>
    <row r="511" spans="1:65">
      <c r="A511" s="30"/>
      <c r="B511" s="3" t="s">
        <v>86</v>
      </c>
      <c r="C511" s="29"/>
      <c r="D511" s="13">
        <v>1.6891505401355884E-16</v>
      </c>
      <c r="E511" s="13">
        <v>4.5564509955381353E-2</v>
      </c>
      <c r="F511" s="13">
        <v>9.6594429187049538E-2</v>
      </c>
      <c r="G511" s="13" t="s">
        <v>625</v>
      </c>
      <c r="H511" s="13">
        <v>9.8430591356950065E-2</v>
      </c>
      <c r="I511" s="13">
        <v>8.7481776527970664E-2</v>
      </c>
      <c r="J511" s="13" t="s">
        <v>625</v>
      </c>
      <c r="K511" s="13" t="s">
        <v>625</v>
      </c>
      <c r="L511" s="13">
        <v>9.6098636516052841E-2</v>
      </c>
      <c r="M511" s="13">
        <v>9.8430591356950065E-2</v>
      </c>
      <c r="N511" s="147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4"/>
    </row>
    <row r="512" spans="1:65">
      <c r="A512" s="30"/>
      <c r="B512" s="3" t="s">
        <v>261</v>
      </c>
      <c r="C512" s="29"/>
      <c r="D512" s="13">
        <v>3.1960093331547368E-2</v>
      </c>
      <c r="E512" s="13">
        <v>0.29950530271380038</v>
      </c>
      <c r="F512" s="13">
        <v>5.0413626428318814E-2</v>
      </c>
      <c r="G512" s="13">
        <v>0.14662232592394164</v>
      </c>
      <c r="H512" s="13">
        <v>-2.5371022964649548E-2</v>
      </c>
      <c r="I512" s="13">
        <v>7.0180837529012052E-2</v>
      </c>
      <c r="J512" s="13" t="s">
        <v>625</v>
      </c>
      <c r="K512" s="13" t="s">
        <v>625</v>
      </c>
      <c r="L512" s="13">
        <v>-0.10181251135957903</v>
      </c>
      <c r="M512" s="13">
        <v>-2.5371022964649548E-2</v>
      </c>
      <c r="N512" s="147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4"/>
    </row>
    <row r="513" spans="1:65">
      <c r="A513" s="30"/>
      <c r="B513" s="45" t="s">
        <v>262</v>
      </c>
      <c r="C513" s="46"/>
      <c r="D513" s="44">
        <v>0.16</v>
      </c>
      <c r="E513" s="44">
        <v>2.2200000000000002</v>
      </c>
      <c r="F513" s="44">
        <v>0</v>
      </c>
      <c r="G513" s="44" t="s">
        <v>263</v>
      </c>
      <c r="H513" s="44">
        <v>0.67</v>
      </c>
      <c r="I513" s="44">
        <v>0.18</v>
      </c>
      <c r="J513" s="44">
        <v>92.68</v>
      </c>
      <c r="K513" s="44">
        <v>0.86</v>
      </c>
      <c r="L513" s="44">
        <v>1.35</v>
      </c>
      <c r="M513" s="44">
        <v>0.67</v>
      </c>
      <c r="N513" s="147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4"/>
    </row>
    <row r="514" spans="1:65">
      <c r="B514" s="31" t="s">
        <v>282</v>
      </c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BM514" s="54"/>
    </row>
    <row r="515" spans="1:65">
      <c r="BM515" s="54"/>
    </row>
    <row r="516" spans="1:65" ht="15">
      <c r="B516" s="8" t="s">
        <v>472</v>
      </c>
      <c r="BM516" s="28" t="s">
        <v>66</v>
      </c>
    </row>
    <row r="517" spans="1:65" ht="15">
      <c r="A517" s="25" t="s">
        <v>55</v>
      </c>
      <c r="B517" s="18" t="s">
        <v>111</v>
      </c>
      <c r="C517" s="15" t="s">
        <v>112</v>
      </c>
      <c r="D517" s="16" t="s">
        <v>223</v>
      </c>
      <c r="E517" s="17" t="s">
        <v>223</v>
      </c>
      <c r="F517" s="17" t="s">
        <v>223</v>
      </c>
      <c r="G517" s="17" t="s">
        <v>223</v>
      </c>
      <c r="H517" s="17" t="s">
        <v>223</v>
      </c>
      <c r="I517" s="17" t="s">
        <v>223</v>
      </c>
      <c r="J517" s="17" t="s">
        <v>223</v>
      </c>
      <c r="K517" s="17" t="s">
        <v>223</v>
      </c>
      <c r="L517" s="17" t="s">
        <v>223</v>
      </c>
      <c r="M517" s="17" t="s">
        <v>223</v>
      </c>
      <c r="N517" s="17" t="s">
        <v>223</v>
      </c>
      <c r="O517" s="17" t="s">
        <v>223</v>
      </c>
      <c r="P517" s="17" t="s">
        <v>223</v>
      </c>
      <c r="Q517" s="17" t="s">
        <v>223</v>
      </c>
      <c r="R517" s="17" t="s">
        <v>223</v>
      </c>
      <c r="S517" s="17" t="s">
        <v>223</v>
      </c>
      <c r="T517" s="147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 t="s">
        <v>224</v>
      </c>
      <c r="C518" s="9" t="s">
        <v>224</v>
      </c>
      <c r="D518" s="145" t="s">
        <v>226</v>
      </c>
      <c r="E518" s="146" t="s">
        <v>227</v>
      </c>
      <c r="F518" s="146" t="s">
        <v>228</v>
      </c>
      <c r="G518" s="146" t="s">
        <v>230</v>
      </c>
      <c r="H518" s="146" t="s">
        <v>231</v>
      </c>
      <c r="I518" s="146" t="s">
        <v>232</v>
      </c>
      <c r="J518" s="146" t="s">
        <v>235</v>
      </c>
      <c r="K518" s="146" t="s">
        <v>236</v>
      </c>
      <c r="L518" s="146" t="s">
        <v>237</v>
      </c>
      <c r="M518" s="146" t="s">
        <v>264</v>
      </c>
      <c r="N518" s="146" t="s">
        <v>238</v>
      </c>
      <c r="O518" s="146" t="s">
        <v>239</v>
      </c>
      <c r="P518" s="146" t="s">
        <v>241</v>
      </c>
      <c r="Q518" s="146" t="s">
        <v>243</v>
      </c>
      <c r="R518" s="146" t="s">
        <v>244</v>
      </c>
      <c r="S518" s="146" t="s">
        <v>245</v>
      </c>
      <c r="T518" s="147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 t="s">
        <v>1</v>
      </c>
    </row>
    <row r="519" spans="1:65">
      <c r="A519" s="30"/>
      <c r="B519" s="19"/>
      <c r="C519" s="9"/>
      <c r="D519" s="10" t="s">
        <v>270</v>
      </c>
      <c r="E519" s="11" t="s">
        <v>102</v>
      </c>
      <c r="F519" s="11" t="s">
        <v>103</v>
      </c>
      <c r="G519" s="11" t="s">
        <v>270</v>
      </c>
      <c r="H519" s="11" t="s">
        <v>103</v>
      </c>
      <c r="I519" s="11" t="s">
        <v>103</v>
      </c>
      <c r="J519" s="11" t="s">
        <v>103</v>
      </c>
      <c r="K519" s="11" t="s">
        <v>102</v>
      </c>
      <c r="L519" s="11" t="s">
        <v>103</v>
      </c>
      <c r="M519" s="11" t="s">
        <v>103</v>
      </c>
      <c r="N519" s="11" t="s">
        <v>103</v>
      </c>
      <c r="O519" s="11" t="s">
        <v>103</v>
      </c>
      <c r="P519" s="11" t="s">
        <v>100</v>
      </c>
      <c r="Q519" s="11" t="s">
        <v>103</v>
      </c>
      <c r="R519" s="11" t="s">
        <v>102</v>
      </c>
      <c r="S519" s="11" t="s">
        <v>103</v>
      </c>
      <c r="T519" s="147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</v>
      </c>
    </row>
    <row r="520" spans="1:65">
      <c r="A520" s="30"/>
      <c r="B520" s="19"/>
      <c r="C520" s="9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147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</v>
      </c>
    </row>
    <row r="521" spans="1:65">
      <c r="A521" s="30"/>
      <c r="B521" s="18">
        <v>1</v>
      </c>
      <c r="C521" s="14">
        <v>1</v>
      </c>
      <c r="D521" s="202">
        <v>0.51</v>
      </c>
      <c r="E521" s="202">
        <v>0.55000000000000004</v>
      </c>
      <c r="F521" s="202">
        <v>0.59340333333333295</v>
      </c>
      <c r="G521" s="202">
        <v>0.54</v>
      </c>
      <c r="H521" s="202">
        <v>0.56000000000000005</v>
      </c>
      <c r="I521" s="202">
        <v>0.59</v>
      </c>
      <c r="J521" s="202">
        <v>0.56100000000000005</v>
      </c>
      <c r="K521" s="202">
        <v>0.54</v>
      </c>
      <c r="L521" s="202">
        <v>0.56699999999999995</v>
      </c>
      <c r="M521" s="202">
        <v>0.54900000000000004</v>
      </c>
      <c r="N521" s="202">
        <v>0.56999999999999995</v>
      </c>
      <c r="O521" s="202">
        <v>0.55730000000000002</v>
      </c>
      <c r="P521" s="202">
        <v>0.52576375234442096</v>
      </c>
      <c r="Q521" s="202">
        <v>0.54075658742875443</v>
      </c>
      <c r="R521" s="202">
        <v>0.53520000000000001</v>
      </c>
      <c r="S521" s="202">
        <v>0.53</v>
      </c>
      <c r="T521" s="200"/>
      <c r="U521" s="201"/>
      <c r="V521" s="201"/>
      <c r="W521" s="201"/>
      <c r="X521" s="201"/>
      <c r="Y521" s="201"/>
      <c r="Z521" s="201"/>
      <c r="AA521" s="201"/>
      <c r="AB521" s="201"/>
      <c r="AC521" s="201"/>
      <c r="AD521" s="201"/>
      <c r="AE521" s="201"/>
      <c r="AF521" s="201"/>
      <c r="AG521" s="201"/>
      <c r="AH521" s="201"/>
      <c r="AI521" s="201"/>
      <c r="AJ521" s="201"/>
      <c r="AK521" s="201"/>
      <c r="AL521" s="201"/>
      <c r="AM521" s="201"/>
      <c r="AN521" s="201"/>
      <c r="AO521" s="201"/>
      <c r="AP521" s="201"/>
      <c r="AQ521" s="201"/>
      <c r="AR521" s="201"/>
      <c r="AS521" s="201"/>
      <c r="AT521" s="201"/>
      <c r="AU521" s="201"/>
      <c r="AV521" s="201"/>
      <c r="AW521" s="201"/>
      <c r="AX521" s="201"/>
      <c r="AY521" s="201"/>
      <c r="AZ521" s="201"/>
      <c r="BA521" s="201"/>
      <c r="BB521" s="201"/>
      <c r="BC521" s="201"/>
      <c r="BD521" s="201"/>
      <c r="BE521" s="201"/>
      <c r="BF521" s="201"/>
      <c r="BG521" s="201"/>
      <c r="BH521" s="201"/>
      <c r="BI521" s="201"/>
      <c r="BJ521" s="201"/>
      <c r="BK521" s="201"/>
      <c r="BL521" s="201"/>
      <c r="BM521" s="203">
        <v>1</v>
      </c>
    </row>
    <row r="522" spans="1:65">
      <c r="A522" s="30"/>
      <c r="B522" s="19">
        <v>1</v>
      </c>
      <c r="C522" s="9">
        <v>2</v>
      </c>
      <c r="D522" s="24">
        <v>0.52</v>
      </c>
      <c r="E522" s="24">
        <v>0.57999999999999996</v>
      </c>
      <c r="F522" s="24">
        <v>0.59155033333333329</v>
      </c>
      <c r="G522" s="24">
        <v>0.54</v>
      </c>
      <c r="H522" s="24">
        <v>0.53</v>
      </c>
      <c r="I522" s="24">
        <v>0.56999999999999995</v>
      </c>
      <c r="J522" s="24">
        <v>0.54900000000000004</v>
      </c>
      <c r="K522" s="24">
        <v>0.55000000000000004</v>
      </c>
      <c r="L522" s="24">
        <v>0.53700000000000003</v>
      </c>
      <c r="M522" s="24">
        <v>0.54900000000000004</v>
      </c>
      <c r="N522" s="24">
        <v>0.56999999999999995</v>
      </c>
      <c r="O522" s="24">
        <v>0.55469999999999997</v>
      </c>
      <c r="P522" s="24">
        <v>0.52711984083378394</v>
      </c>
      <c r="Q522" s="24">
        <v>0.56901722263595989</v>
      </c>
      <c r="R522" s="24">
        <v>0.52510000000000001</v>
      </c>
      <c r="S522" s="24">
        <v>0.53</v>
      </c>
      <c r="T522" s="200"/>
      <c r="U522" s="201"/>
      <c r="V522" s="201"/>
      <c r="W522" s="201"/>
      <c r="X522" s="201"/>
      <c r="Y522" s="201"/>
      <c r="Z522" s="201"/>
      <c r="AA522" s="201"/>
      <c r="AB522" s="201"/>
      <c r="AC522" s="201"/>
      <c r="AD522" s="201"/>
      <c r="AE522" s="201"/>
      <c r="AF522" s="201"/>
      <c r="AG522" s="201"/>
      <c r="AH522" s="201"/>
      <c r="AI522" s="201"/>
      <c r="AJ522" s="201"/>
      <c r="AK522" s="201"/>
      <c r="AL522" s="201"/>
      <c r="AM522" s="201"/>
      <c r="AN522" s="201"/>
      <c r="AO522" s="201"/>
      <c r="AP522" s="201"/>
      <c r="AQ522" s="201"/>
      <c r="AR522" s="201"/>
      <c r="AS522" s="201"/>
      <c r="AT522" s="201"/>
      <c r="AU522" s="201"/>
      <c r="AV522" s="201"/>
      <c r="AW522" s="201"/>
      <c r="AX522" s="201"/>
      <c r="AY522" s="201"/>
      <c r="AZ522" s="201"/>
      <c r="BA522" s="201"/>
      <c r="BB522" s="201"/>
      <c r="BC522" s="201"/>
      <c r="BD522" s="201"/>
      <c r="BE522" s="201"/>
      <c r="BF522" s="201"/>
      <c r="BG522" s="201"/>
      <c r="BH522" s="201"/>
      <c r="BI522" s="201"/>
      <c r="BJ522" s="201"/>
      <c r="BK522" s="201"/>
      <c r="BL522" s="201"/>
      <c r="BM522" s="203" t="e">
        <v>#N/A</v>
      </c>
    </row>
    <row r="523" spans="1:65">
      <c r="A523" s="30"/>
      <c r="B523" s="19">
        <v>1</v>
      </c>
      <c r="C523" s="9">
        <v>3</v>
      </c>
      <c r="D523" s="24">
        <v>0.52</v>
      </c>
      <c r="E523" s="24">
        <v>0.56999999999999995</v>
      </c>
      <c r="F523" s="24">
        <v>0.59159233333333328</v>
      </c>
      <c r="G523" s="24">
        <v>0.54</v>
      </c>
      <c r="H523" s="24">
        <v>0.56000000000000005</v>
      </c>
      <c r="I523" s="24">
        <v>0.59</v>
      </c>
      <c r="J523" s="24">
        <v>0.54300000000000004</v>
      </c>
      <c r="K523" s="24">
        <v>0.54</v>
      </c>
      <c r="L523" s="24">
        <v>0.54900000000000004</v>
      </c>
      <c r="M523" s="24">
        <v>0.54900000000000004</v>
      </c>
      <c r="N523" s="24">
        <v>0.56000000000000005</v>
      </c>
      <c r="O523" s="24">
        <v>0.56100000000000005</v>
      </c>
      <c r="P523" s="24">
        <v>0.52569255578983487</v>
      </c>
      <c r="Q523" s="24">
        <v>0.55613684488579451</v>
      </c>
      <c r="R523" s="24">
        <v>0.52480000000000004</v>
      </c>
      <c r="S523" s="24">
        <v>0.53</v>
      </c>
      <c r="T523" s="200"/>
      <c r="U523" s="201"/>
      <c r="V523" s="201"/>
      <c r="W523" s="201"/>
      <c r="X523" s="201"/>
      <c r="Y523" s="201"/>
      <c r="Z523" s="201"/>
      <c r="AA523" s="201"/>
      <c r="AB523" s="201"/>
      <c r="AC523" s="201"/>
      <c r="AD523" s="201"/>
      <c r="AE523" s="201"/>
      <c r="AF523" s="201"/>
      <c r="AG523" s="201"/>
      <c r="AH523" s="201"/>
      <c r="AI523" s="201"/>
      <c r="AJ523" s="201"/>
      <c r="AK523" s="201"/>
      <c r="AL523" s="201"/>
      <c r="AM523" s="201"/>
      <c r="AN523" s="201"/>
      <c r="AO523" s="201"/>
      <c r="AP523" s="201"/>
      <c r="AQ523" s="201"/>
      <c r="AR523" s="201"/>
      <c r="AS523" s="201"/>
      <c r="AT523" s="201"/>
      <c r="AU523" s="201"/>
      <c r="AV523" s="201"/>
      <c r="AW523" s="201"/>
      <c r="AX523" s="201"/>
      <c r="AY523" s="201"/>
      <c r="AZ523" s="201"/>
      <c r="BA523" s="201"/>
      <c r="BB523" s="201"/>
      <c r="BC523" s="201"/>
      <c r="BD523" s="201"/>
      <c r="BE523" s="201"/>
      <c r="BF523" s="201"/>
      <c r="BG523" s="201"/>
      <c r="BH523" s="201"/>
      <c r="BI523" s="201"/>
      <c r="BJ523" s="201"/>
      <c r="BK523" s="201"/>
      <c r="BL523" s="201"/>
      <c r="BM523" s="203">
        <v>16</v>
      </c>
    </row>
    <row r="524" spans="1:65">
      <c r="A524" s="30"/>
      <c r="B524" s="19">
        <v>1</v>
      </c>
      <c r="C524" s="9">
        <v>4</v>
      </c>
      <c r="D524" s="24">
        <v>0.52</v>
      </c>
      <c r="E524" s="24">
        <v>0.59</v>
      </c>
      <c r="F524" s="24">
        <v>0.60577833333333342</v>
      </c>
      <c r="G524" s="24">
        <v>0.53</v>
      </c>
      <c r="H524" s="24">
        <v>0.54</v>
      </c>
      <c r="I524" s="24">
        <v>0.57999999999999996</v>
      </c>
      <c r="J524" s="24">
        <v>0.54900000000000004</v>
      </c>
      <c r="K524" s="24">
        <v>0.55000000000000004</v>
      </c>
      <c r="L524" s="24">
        <v>0.53700000000000003</v>
      </c>
      <c r="M524" s="228">
        <v>0.51900000000000002</v>
      </c>
      <c r="N524" s="24">
        <v>0.57999999999999996</v>
      </c>
      <c r="O524" s="24">
        <v>0.55570000000000008</v>
      </c>
      <c r="P524" s="24">
        <v>0.53261913307105768</v>
      </c>
      <c r="Q524" s="24">
        <v>0.53052038181777772</v>
      </c>
      <c r="R524" s="24">
        <v>0.52910000000000001</v>
      </c>
      <c r="S524" s="24">
        <v>0.52</v>
      </c>
      <c r="T524" s="200"/>
      <c r="U524" s="201"/>
      <c r="V524" s="201"/>
      <c r="W524" s="201"/>
      <c r="X524" s="201"/>
      <c r="Y524" s="201"/>
      <c r="Z524" s="201"/>
      <c r="AA524" s="201"/>
      <c r="AB524" s="201"/>
      <c r="AC524" s="201"/>
      <c r="AD524" s="201"/>
      <c r="AE524" s="201"/>
      <c r="AF524" s="201"/>
      <c r="AG524" s="201"/>
      <c r="AH524" s="201"/>
      <c r="AI524" s="201"/>
      <c r="AJ524" s="201"/>
      <c r="AK524" s="201"/>
      <c r="AL524" s="201"/>
      <c r="AM524" s="201"/>
      <c r="AN524" s="201"/>
      <c r="AO524" s="201"/>
      <c r="AP524" s="201"/>
      <c r="AQ524" s="201"/>
      <c r="AR524" s="201"/>
      <c r="AS524" s="201"/>
      <c r="AT524" s="201"/>
      <c r="AU524" s="201"/>
      <c r="AV524" s="201"/>
      <c r="AW524" s="201"/>
      <c r="AX524" s="201"/>
      <c r="AY524" s="201"/>
      <c r="AZ524" s="201"/>
      <c r="BA524" s="201"/>
      <c r="BB524" s="201"/>
      <c r="BC524" s="201"/>
      <c r="BD524" s="201"/>
      <c r="BE524" s="201"/>
      <c r="BF524" s="201"/>
      <c r="BG524" s="201"/>
      <c r="BH524" s="201"/>
      <c r="BI524" s="201"/>
      <c r="BJ524" s="201"/>
      <c r="BK524" s="201"/>
      <c r="BL524" s="201"/>
      <c r="BM524" s="203">
        <v>0.54888666554338106</v>
      </c>
    </row>
    <row r="525" spans="1:65">
      <c r="A525" s="30"/>
      <c r="B525" s="19">
        <v>1</v>
      </c>
      <c r="C525" s="9">
        <v>5</v>
      </c>
      <c r="D525" s="24">
        <v>0.52</v>
      </c>
      <c r="E525" s="24">
        <v>0.59</v>
      </c>
      <c r="F525" s="24">
        <v>0.59174533333333335</v>
      </c>
      <c r="G525" s="24">
        <v>0.54</v>
      </c>
      <c r="H525" s="24">
        <v>0.54</v>
      </c>
      <c r="I525" s="24">
        <v>0.56000000000000005</v>
      </c>
      <c r="J525" s="24">
        <v>0.54900000000000004</v>
      </c>
      <c r="K525" s="24">
        <v>0.53</v>
      </c>
      <c r="L525" s="24">
        <v>0.54900000000000004</v>
      </c>
      <c r="M525" s="24">
        <v>0.53100000000000003</v>
      </c>
      <c r="N525" s="24">
        <v>0.56000000000000005</v>
      </c>
      <c r="O525" s="24">
        <v>0.55779999999999996</v>
      </c>
      <c r="P525" s="24">
        <v>0.52811059003850391</v>
      </c>
      <c r="Q525" s="24">
        <v>0.54943667419954789</v>
      </c>
      <c r="R525" s="228">
        <v>0.47809999999999997</v>
      </c>
      <c r="S525" s="24">
        <v>0.53</v>
      </c>
      <c r="T525" s="200"/>
      <c r="U525" s="201"/>
      <c r="V525" s="201"/>
      <c r="W525" s="201"/>
      <c r="X525" s="201"/>
      <c r="Y525" s="201"/>
      <c r="Z525" s="201"/>
      <c r="AA525" s="201"/>
      <c r="AB525" s="201"/>
      <c r="AC525" s="201"/>
      <c r="AD525" s="201"/>
      <c r="AE525" s="201"/>
      <c r="AF525" s="201"/>
      <c r="AG525" s="201"/>
      <c r="AH525" s="201"/>
      <c r="AI525" s="201"/>
      <c r="AJ525" s="201"/>
      <c r="AK525" s="201"/>
      <c r="AL525" s="201"/>
      <c r="AM525" s="201"/>
      <c r="AN525" s="201"/>
      <c r="AO525" s="201"/>
      <c r="AP525" s="201"/>
      <c r="AQ525" s="201"/>
      <c r="AR525" s="201"/>
      <c r="AS525" s="201"/>
      <c r="AT525" s="201"/>
      <c r="AU525" s="201"/>
      <c r="AV525" s="201"/>
      <c r="AW525" s="201"/>
      <c r="AX525" s="201"/>
      <c r="AY525" s="201"/>
      <c r="AZ525" s="201"/>
      <c r="BA525" s="201"/>
      <c r="BB525" s="201"/>
      <c r="BC525" s="201"/>
      <c r="BD525" s="201"/>
      <c r="BE525" s="201"/>
      <c r="BF525" s="201"/>
      <c r="BG525" s="201"/>
      <c r="BH525" s="201"/>
      <c r="BI525" s="201"/>
      <c r="BJ525" s="201"/>
      <c r="BK525" s="201"/>
      <c r="BL525" s="201"/>
      <c r="BM525" s="203">
        <v>38</v>
      </c>
    </row>
    <row r="526" spans="1:65">
      <c r="A526" s="30"/>
      <c r="B526" s="19">
        <v>1</v>
      </c>
      <c r="C526" s="9">
        <v>6</v>
      </c>
      <c r="D526" s="24">
        <v>0.52</v>
      </c>
      <c r="E526" s="24">
        <v>0.54</v>
      </c>
      <c r="F526" s="24">
        <v>0.58071133333333336</v>
      </c>
      <c r="G526" s="24">
        <v>0.52</v>
      </c>
      <c r="H526" s="24">
        <v>0.55000000000000004</v>
      </c>
      <c r="I526" s="24">
        <v>0.57999999999999996</v>
      </c>
      <c r="J526" s="24">
        <v>0.54900000000000004</v>
      </c>
      <c r="K526" s="24">
        <v>0.53</v>
      </c>
      <c r="L526" s="24">
        <v>0.54900000000000004</v>
      </c>
      <c r="M526" s="24">
        <v>0.54900000000000004</v>
      </c>
      <c r="N526" s="24">
        <v>0.56999999999999995</v>
      </c>
      <c r="O526" s="24">
        <v>0.56600000000000006</v>
      </c>
      <c r="P526" s="24">
        <v>0.53191929820743689</v>
      </c>
      <c r="Q526" s="24">
        <v>0.5511151388817912</v>
      </c>
      <c r="R526" s="24">
        <v>0.52010000000000001</v>
      </c>
      <c r="S526" s="24">
        <v>0.52</v>
      </c>
      <c r="T526" s="200"/>
      <c r="U526" s="201"/>
      <c r="V526" s="201"/>
      <c r="W526" s="201"/>
      <c r="X526" s="201"/>
      <c r="Y526" s="201"/>
      <c r="Z526" s="201"/>
      <c r="AA526" s="201"/>
      <c r="AB526" s="201"/>
      <c r="AC526" s="201"/>
      <c r="AD526" s="201"/>
      <c r="AE526" s="201"/>
      <c r="AF526" s="201"/>
      <c r="AG526" s="201"/>
      <c r="AH526" s="201"/>
      <c r="AI526" s="201"/>
      <c r="AJ526" s="201"/>
      <c r="AK526" s="201"/>
      <c r="AL526" s="201"/>
      <c r="AM526" s="201"/>
      <c r="AN526" s="201"/>
      <c r="AO526" s="201"/>
      <c r="AP526" s="201"/>
      <c r="AQ526" s="201"/>
      <c r="AR526" s="201"/>
      <c r="AS526" s="201"/>
      <c r="AT526" s="201"/>
      <c r="AU526" s="201"/>
      <c r="AV526" s="201"/>
      <c r="AW526" s="201"/>
      <c r="AX526" s="201"/>
      <c r="AY526" s="201"/>
      <c r="AZ526" s="201"/>
      <c r="BA526" s="201"/>
      <c r="BB526" s="201"/>
      <c r="BC526" s="201"/>
      <c r="BD526" s="201"/>
      <c r="BE526" s="201"/>
      <c r="BF526" s="201"/>
      <c r="BG526" s="201"/>
      <c r="BH526" s="201"/>
      <c r="BI526" s="201"/>
      <c r="BJ526" s="201"/>
      <c r="BK526" s="201"/>
      <c r="BL526" s="201"/>
      <c r="BM526" s="55"/>
    </row>
    <row r="527" spans="1:65">
      <c r="A527" s="30"/>
      <c r="B527" s="20" t="s">
        <v>258</v>
      </c>
      <c r="C527" s="12"/>
      <c r="D527" s="204">
        <v>0.51833333333333342</v>
      </c>
      <c r="E527" s="204">
        <v>0.56999999999999995</v>
      </c>
      <c r="F527" s="204">
        <v>0.59246349999999992</v>
      </c>
      <c r="G527" s="204">
        <v>0.53500000000000003</v>
      </c>
      <c r="H527" s="204">
        <v>0.54666666666666675</v>
      </c>
      <c r="I527" s="204">
        <v>0.57833333333333337</v>
      </c>
      <c r="J527" s="204">
        <v>0.54999999999999993</v>
      </c>
      <c r="K527" s="204">
        <v>0.54</v>
      </c>
      <c r="L527" s="204">
        <v>0.54799999999999993</v>
      </c>
      <c r="M527" s="204">
        <v>0.54100000000000004</v>
      </c>
      <c r="N527" s="204">
        <v>0.56833333333333325</v>
      </c>
      <c r="O527" s="204">
        <v>0.55874999999999997</v>
      </c>
      <c r="P527" s="204">
        <v>0.52853752838083967</v>
      </c>
      <c r="Q527" s="204">
        <v>0.54949714164160424</v>
      </c>
      <c r="R527" s="204">
        <v>0.51873333333333338</v>
      </c>
      <c r="S527" s="204">
        <v>0.52666666666666673</v>
      </c>
      <c r="T527" s="200"/>
      <c r="U527" s="201"/>
      <c r="V527" s="201"/>
      <c r="W527" s="201"/>
      <c r="X527" s="201"/>
      <c r="Y527" s="201"/>
      <c r="Z527" s="201"/>
      <c r="AA527" s="201"/>
      <c r="AB527" s="201"/>
      <c r="AC527" s="201"/>
      <c r="AD527" s="201"/>
      <c r="AE527" s="201"/>
      <c r="AF527" s="201"/>
      <c r="AG527" s="201"/>
      <c r="AH527" s="201"/>
      <c r="AI527" s="201"/>
      <c r="AJ527" s="201"/>
      <c r="AK527" s="201"/>
      <c r="AL527" s="201"/>
      <c r="AM527" s="201"/>
      <c r="AN527" s="201"/>
      <c r="AO527" s="201"/>
      <c r="AP527" s="201"/>
      <c r="AQ527" s="201"/>
      <c r="AR527" s="201"/>
      <c r="AS527" s="201"/>
      <c r="AT527" s="201"/>
      <c r="AU527" s="201"/>
      <c r="AV527" s="201"/>
      <c r="AW527" s="201"/>
      <c r="AX527" s="201"/>
      <c r="AY527" s="201"/>
      <c r="AZ527" s="201"/>
      <c r="BA527" s="201"/>
      <c r="BB527" s="201"/>
      <c r="BC527" s="201"/>
      <c r="BD527" s="201"/>
      <c r="BE527" s="201"/>
      <c r="BF527" s="201"/>
      <c r="BG527" s="201"/>
      <c r="BH527" s="201"/>
      <c r="BI527" s="201"/>
      <c r="BJ527" s="201"/>
      <c r="BK527" s="201"/>
      <c r="BL527" s="201"/>
      <c r="BM527" s="55"/>
    </row>
    <row r="528" spans="1:65">
      <c r="A528" s="30"/>
      <c r="B528" s="3" t="s">
        <v>259</v>
      </c>
      <c r="C528" s="29"/>
      <c r="D528" s="24">
        <v>0.52</v>
      </c>
      <c r="E528" s="24">
        <v>0.57499999999999996</v>
      </c>
      <c r="F528" s="24">
        <v>0.59166883333333331</v>
      </c>
      <c r="G528" s="24">
        <v>0.54</v>
      </c>
      <c r="H528" s="24">
        <v>0.54500000000000004</v>
      </c>
      <c r="I528" s="24">
        <v>0.57999999999999996</v>
      </c>
      <c r="J528" s="24">
        <v>0.54900000000000004</v>
      </c>
      <c r="K528" s="24">
        <v>0.54</v>
      </c>
      <c r="L528" s="24">
        <v>0.54900000000000004</v>
      </c>
      <c r="M528" s="24">
        <v>0.54900000000000004</v>
      </c>
      <c r="N528" s="24">
        <v>0.56999999999999995</v>
      </c>
      <c r="O528" s="24">
        <v>0.55754999999999999</v>
      </c>
      <c r="P528" s="24">
        <v>0.52761521543614398</v>
      </c>
      <c r="Q528" s="24">
        <v>0.55027590654066949</v>
      </c>
      <c r="R528" s="24">
        <v>0.52495000000000003</v>
      </c>
      <c r="S528" s="24">
        <v>0.53</v>
      </c>
      <c r="T528" s="200"/>
      <c r="U528" s="201"/>
      <c r="V528" s="201"/>
      <c r="W528" s="201"/>
      <c r="X528" s="201"/>
      <c r="Y528" s="201"/>
      <c r="Z528" s="201"/>
      <c r="AA528" s="201"/>
      <c r="AB528" s="201"/>
      <c r="AC528" s="201"/>
      <c r="AD528" s="201"/>
      <c r="AE528" s="201"/>
      <c r="AF528" s="201"/>
      <c r="AG528" s="201"/>
      <c r="AH528" s="201"/>
      <c r="AI528" s="201"/>
      <c r="AJ528" s="201"/>
      <c r="AK528" s="201"/>
      <c r="AL528" s="201"/>
      <c r="AM528" s="201"/>
      <c r="AN528" s="201"/>
      <c r="AO528" s="201"/>
      <c r="AP528" s="201"/>
      <c r="AQ528" s="201"/>
      <c r="AR528" s="201"/>
      <c r="AS528" s="201"/>
      <c r="AT528" s="201"/>
      <c r="AU528" s="201"/>
      <c r="AV528" s="201"/>
      <c r="AW528" s="201"/>
      <c r="AX528" s="201"/>
      <c r="AY528" s="201"/>
      <c r="AZ528" s="201"/>
      <c r="BA528" s="201"/>
      <c r="BB528" s="201"/>
      <c r="BC528" s="201"/>
      <c r="BD528" s="201"/>
      <c r="BE528" s="201"/>
      <c r="BF528" s="201"/>
      <c r="BG528" s="201"/>
      <c r="BH528" s="201"/>
      <c r="BI528" s="201"/>
      <c r="BJ528" s="201"/>
      <c r="BK528" s="201"/>
      <c r="BL528" s="201"/>
      <c r="BM528" s="55"/>
    </row>
    <row r="529" spans="1:65">
      <c r="A529" s="30"/>
      <c r="B529" s="3" t="s">
        <v>260</v>
      </c>
      <c r="C529" s="29"/>
      <c r="D529" s="24">
        <v>4.0824829046386332E-3</v>
      </c>
      <c r="E529" s="24">
        <v>2.0976176963402995E-2</v>
      </c>
      <c r="F529" s="24">
        <v>7.9798504100432165E-3</v>
      </c>
      <c r="G529" s="24">
        <v>8.3666002653407616E-3</v>
      </c>
      <c r="H529" s="24">
        <v>1.2110601416389978E-2</v>
      </c>
      <c r="I529" s="24">
        <v>1.1690451944500097E-2</v>
      </c>
      <c r="J529" s="24">
        <v>5.8991524815010556E-3</v>
      </c>
      <c r="K529" s="24">
        <v>8.9442719099991665E-3</v>
      </c>
      <c r="L529" s="24">
        <v>1.1009087155618279E-2</v>
      </c>
      <c r="M529" s="24">
        <v>1.2961481396815733E-2</v>
      </c>
      <c r="N529" s="24">
        <v>7.5277265270907679E-3</v>
      </c>
      <c r="O529" s="24">
        <v>4.1553579869850164E-3</v>
      </c>
      <c r="P529" s="24">
        <v>3.0356442769305355E-3</v>
      </c>
      <c r="Q529" s="24">
        <v>1.31472848446885E-2</v>
      </c>
      <c r="R529" s="24">
        <v>2.0537250708570202E-2</v>
      </c>
      <c r="S529" s="24">
        <v>5.1639777949432268E-3</v>
      </c>
      <c r="T529" s="200"/>
      <c r="U529" s="201"/>
      <c r="V529" s="201"/>
      <c r="W529" s="201"/>
      <c r="X529" s="201"/>
      <c r="Y529" s="201"/>
      <c r="Z529" s="201"/>
      <c r="AA529" s="201"/>
      <c r="AB529" s="201"/>
      <c r="AC529" s="201"/>
      <c r="AD529" s="201"/>
      <c r="AE529" s="201"/>
      <c r="AF529" s="201"/>
      <c r="AG529" s="201"/>
      <c r="AH529" s="201"/>
      <c r="AI529" s="201"/>
      <c r="AJ529" s="201"/>
      <c r="AK529" s="201"/>
      <c r="AL529" s="201"/>
      <c r="AM529" s="201"/>
      <c r="AN529" s="201"/>
      <c r="AO529" s="201"/>
      <c r="AP529" s="201"/>
      <c r="AQ529" s="201"/>
      <c r="AR529" s="201"/>
      <c r="AS529" s="201"/>
      <c r="AT529" s="201"/>
      <c r="AU529" s="201"/>
      <c r="AV529" s="201"/>
      <c r="AW529" s="201"/>
      <c r="AX529" s="201"/>
      <c r="AY529" s="201"/>
      <c r="AZ529" s="201"/>
      <c r="BA529" s="201"/>
      <c r="BB529" s="201"/>
      <c r="BC529" s="201"/>
      <c r="BD529" s="201"/>
      <c r="BE529" s="201"/>
      <c r="BF529" s="201"/>
      <c r="BG529" s="201"/>
      <c r="BH529" s="201"/>
      <c r="BI529" s="201"/>
      <c r="BJ529" s="201"/>
      <c r="BK529" s="201"/>
      <c r="BL529" s="201"/>
      <c r="BM529" s="55"/>
    </row>
    <row r="530" spans="1:65">
      <c r="A530" s="30"/>
      <c r="B530" s="3" t="s">
        <v>86</v>
      </c>
      <c r="C530" s="29"/>
      <c r="D530" s="13">
        <v>7.8761728063767838E-3</v>
      </c>
      <c r="E530" s="13">
        <v>3.6800310462110519E-2</v>
      </c>
      <c r="F530" s="13">
        <v>1.3468931689535672E-2</v>
      </c>
      <c r="G530" s="13">
        <v>1.5638505168861234E-2</v>
      </c>
      <c r="H530" s="13">
        <v>2.215353917632313E-2</v>
      </c>
      <c r="I530" s="13">
        <v>2.0214037944380571E-2</v>
      </c>
      <c r="J530" s="13">
        <v>1.0725731784547375E-2</v>
      </c>
      <c r="K530" s="13">
        <v>1.6563466499998455E-2</v>
      </c>
      <c r="L530" s="13">
        <v>2.0089575101493212E-2</v>
      </c>
      <c r="M530" s="13">
        <v>2.3958375964539248E-2</v>
      </c>
      <c r="N530" s="13">
        <v>1.3245266616581998E-2</v>
      </c>
      <c r="O530" s="13">
        <v>7.4368823033288886E-3</v>
      </c>
      <c r="P530" s="13">
        <v>5.7434791550756087E-3</v>
      </c>
      <c r="Q530" s="13">
        <v>2.3926029542958912E-2</v>
      </c>
      <c r="R530" s="13">
        <v>3.9591152888902845E-2</v>
      </c>
      <c r="S530" s="13">
        <v>9.8050211296390379E-3</v>
      </c>
      <c r="T530" s="147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4"/>
    </row>
    <row r="531" spans="1:65">
      <c r="A531" s="30"/>
      <c r="B531" s="3" t="s">
        <v>261</v>
      </c>
      <c r="C531" s="29"/>
      <c r="D531" s="13">
        <v>-5.5664191039876632E-2</v>
      </c>
      <c r="E531" s="13">
        <v>3.8465744901485799E-2</v>
      </c>
      <c r="F531" s="13">
        <v>7.939131553410772E-2</v>
      </c>
      <c r="G531" s="13">
        <v>-2.5299695574921066E-2</v>
      </c>
      <c r="H531" s="13">
        <v>-4.0445487494519261E-3</v>
      </c>
      <c r="I531" s="13">
        <v>5.3647992633963915E-2</v>
      </c>
      <c r="J531" s="13">
        <v>2.0283503435389871E-3</v>
      </c>
      <c r="K531" s="13">
        <v>-1.6190346935434308E-2</v>
      </c>
      <c r="L531" s="13">
        <v>-1.6153891122556718E-3</v>
      </c>
      <c r="M531" s="13">
        <v>-1.4368477207536978E-2</v>
      </c>
      <c r="N531" s="13">
        <v>3.5429295354990176E-2</v>
      </c>
      <c r="O531" s="13">
        <v>1.7969710462640842E-2</v>
      </c>
      <c r="P531" s="13">
        <v>-3.7073476985264975E-2</v>
      </c>
      <c r="Q531" s="13">
        <v>1.112207922957742E-3</v>
      </c>
      <c r="R531" s="13">
        <v>-5.4935443148717789E-2</v>
      </c>
      <c r="S531" s="13">
        <v>-4.0481943307398849E-2</v>
      </c>
      <c r="T531" s="147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4"/>
    </row>
    <row r="532" spans="1:65">
      <c r="A532" s="30"/>
      <c r="B532" s="45" t="s">
        <v>262</v>
      </c>
      <c r="C532" s="46"/>
      <c r="D532" s="44">
        <v>1.26</v>
      </c>
      <c r="E532" s="44">
        <v>0.99</v>
      </c>
      <c r="F532" s="44">
        <v>1.97</v>
      </c>
      <c r="G532" s="44">
        <v>0.53</v>
      </c>
      <c r="H532" s="44">
        <v>0.02</v>
      </c>
      <c r="I532" s="44">
        <v>1.36</v>
      </c>
      <c r="J532" s="44">
        <v>0.11</v>
      </c>
      <c r="K532" s="44">
        <v>0.32</v>
      </c>
      <c r="L532" s="44">
        <v>0.02</v>
      </c>
      <c r="M532" s="44">
        <v>0.28000000000000003</v>
      </c>
      <c r="N532" s="44">
        <v>0.92</v>
      </c>
      <c r="O532" s="44">
        <v>0.5</v>
      </c>
      <c r="P532" s="44">
        <v>0.82</v>
      </c>
      <c r="Q532" s="44">
        <v>0.1</v>
      </c>
      <c r="R532" s="44">
        <v>1.24</v>
      </c>
      <c r="S532" s="44">
        <v>0.9</v>
      </c>
      <c r="T532" s="147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4"/>
    </row>
    <row r="533" spans="1:65">
      <c r="B533" s="31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BM533" s="54"/>
    </row>
    <row r="534" spans="1:65" ht="15">
      <c r="B534" s="8" t="s">
        <v>473</v>
      </c>
      <c r="BM534" s="28" t="s">
        <v>66</v>
      </c>
    </row>
    <row r="535" spans="1:65" ht="15">
      <c r="A535" s="25" t="s">
        <v>56</v>
      </c>
      <c r="B535" s="18" t="s">
        <v>111</v>
      </c>
      <c r="C535" s="15" t="s">
        <v>112</v>
      </c>
      <c r="D535" s="16" t="s">
        <v>223</v>
      </c>
      <c r="E535" s="17" t="s">
        <v>223</v>
      </c>
      <c r="F535" s="17" t="s">
        <v>223</v>
      </c>
      <c r="G535" s="17" t="s">
        <v>223</v>
      </c>
      <c r="H535" s="17" t="s">
        <v>223</v>
      </c>
      <c r="I535" s="17" t="s">
        <v>223</v>
      </c>
      <c r="J535" s="17" t="s">
        <v>223</v>
      </c>
      <c r="K535" s="17" t="s">
        <v>223</v>
      </c>
      <c r="L535" s="17" t="s">
        <v>223</v>
      </c>
      <c r="M535" s="17" t="s">
        <v>223</v>
      </c>
      <c r="N535" s="17" t="s">
        <v>223</v>
      </c>
      <c r="O535" s="17" t="s">
        <v>223</v>
      </c>
      <c r="P535" s="17" t="s">
        <v>223</v>
      </c>
      <c r="Q535" s="17" t="s">
        <v>223</v>
      </c>
      <c r="R535" s="17" t="s">
        <v>223</v>
      </c>
      <c r="S535" s="17" t="s">
        <v>223</v>
      </c>
      <c r="T535" s="17" t="s">
        <v>223</v>
      </c>
      <c r="U535" s="147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 t="s">
        <v>224</v>
      </c>
      <c r="C536" s="9" t="s">
        <v>224</v>
      </c>
      <c r="D536" s="145" t="s">
        <v>226</v>
      </c>
      <c r="E536" s="146" t="s">
        <v>227</v>
      </c>
      <c r="F536" s="146" t="s">
        <v>228</v>
      </c>
      <c r="G536" s="146" t="s">
        <v>229</v>
      </c>
      <c r="H536" s="146" t="s">
        <v>230</v>
      </c>
      <c r="I536" s="146" t="s">
        <v>231</v>
      </c>
      <c r="J536" s="146" t="s">
        <v>232</v>
      </c>
      <c r="K536" s="146" t="s">
        <v>235</v>
      </c>
      <c r="L536" s="146" t="s">
        <v>236</v>
      </c>
      <c r="M536" s="146" t="s">
        <v>237</v>
      </c>
      <c r="N536" s="146" t="s">
        <v>264</v>
      </c>
      <c r="O536" s="146" t="s">
        <v>238</v>
      </c>
      <c r="P536" s="146" t="s">
        <v>239</v>
      </c>
      <c r="Q536" s="146" t="s">
        <v>241</v>
      </c>
      <c r="R536" s="146" t="s">
        <v>243</v>
      </c>
      <c r="S536" s="146" t="s">
        <v>244</v>
      </c>
      <c r="T536" s="146" t="s">
        <v>245</v>
      </c>
      <c r="U536" s="147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s">
        <v>1</v>
      </c>
    </row>
    <row r="537" spans="1:65">
      <c r="A537" s="30"/>
      <c r="B537" s="19"/>
      <c r="C537" s="9"/>
      <c r="D537" s="10" t="s">
        <v>270</v>
      </c>
      <c r="E537" s="11" t="s">
        <v>102</v>
      </c>
      <c r="F537" s="11" t="s">
        <v>103</v>
      </c>
      <c r="G537" s="11" t="s">
        <v>103</v>
      </c>
      <c r="H537" s="11" t="s">
        <v>270</v>
      </c>
      <c r="I537" s="11" t="s">
        <v>103</v>
      </c>
      <c r="J537" s="11" t="s">
        <v>103</v>
      </c>
      <c r="K537" s="11" t="s">
        <v>103</v>
      </c>
      <c r="L537" s="11" t="s">
        <v>102</v>
      </c>
      <c r="M537" s="11" t="s">
        <v>103</v>
      </c>
      <c r="N537" s="11" t="s">
        <v>103</v>
      </c>
      <c r="O537" s="11" t="s">
        <v>103</v>
      </c>
      <c r="P537" s="11" t="s">
        <v>103</v>
      </c>
      <c r="Q537" s="11" t="s">
        <v>100</v>
      </c>
      <c r="R537" s="11" t="s">
        <v>103</v>
      </c>
      <c r="S537" s="11" t="s">
        <v>102</v>
      </c>
      <c r="T537" s="11" t="s">
        <v>103</v>
      </c>
      <c r="U537" s="147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9"/>
      <c r="C538" s="9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147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3</v>
      </c>
    </row>
    <row r="539" spans="1:65">
      <c r="A539" s="30"/>
      <c r="B539" s="18">
        <v>1</v>
      </c>
      <c r="C539" s="14">
        <v>1</v>
      </c>
      <c r="D539" s="202">
        <v>2.3E-2</v>
      </c>
      <c r="E539" s="202">
        <v>2.1000000000000001E-2</v>
      </c>
      <c r="F539" s="202">
        <v>2.4662333333333338E-2</v>
      </c>
      <c r="G539" s="202">
        <v>2.3299500000000001E-2</v>
      </c>
      <c r="H539" s="202">
        <v>2.2499999999999999E-2</v>
      </c>
      <c r="I539" s="202">
        <v>0.02</v>
      </c>
      <c r="J539" s="226" t="s">
        <v>97</v>
      </c>
      <c r="K539" s="202">
        <v>2.3E-2</v>
      </c>
      <c r="L539" s="202">
        <v>2.3E-2</v>
      </c>
      <c r="M539" s="202">
        <v>2.3E-2</v>
      </c>
      <c r="N539" s="202">
        <v>2.3E-2</v>
      </c>
      <c r="O539" s="202">
        <v>2.4E-2</v>
      </c>
      <c r="P539" s="202">
        <v>2.1000000000000001E-2</v>
      </c>
      <c r="Q539" s="202">
        <v>2.45051534112832E-2</v>
      </c>
      <c r="R539" s="202">
        <v>2.5198750647502644E-2</v>
      </c>
      <c r="S539" s="202">
        <v>2.3300000000000001E-2</v>
      </c>
      <c r="T539" s="202">
        <v>2.41E-2</v>
      </c>
      <c r="U539" s="200"/>
      <c r="V539" s="201"/>
      <c r="W539" s="201"/>
      <c r="X539" s="201"/>
      <c r="Y539" s="201"/>
      <c r="Z539" s="201"/>
      <c r="AA539" s="201"/>
      <c r="AB539" s="201"/>
      <c r="AC539" s="201"/>
      <c r="AD539" s="201"/>
      <c r="AE539" s="201"/>
      <c r="AF539" s="201"/>
      <c r="AG539" s="201"/>
      <c r="AH539" s="201"/>
      <c r="AI539" s="201"/>
      <c r="AJ539" s="201"/>
      <c r="AK539" s="201"/>
      <c r="AL539" s="201"/>
      <c r="AM539" s="201"/>
      <c r="AN539" s="201"/>
      <c r="AO539" s="201"/>
      <c r="AP539" s="201"/>
      <c r="AQ539" s="201"/>
      <c r="AR539" s="201"/>
      <c r="AS539" s="201"/>
      <c r="AT539" s="201"/>
      <c r="AU539" s="201"/>
      <c r="AV539" s="201"/>
      <c r="AW539" s="201"/>
      <c r="AX539" s="201"/>
      <c r="AY539" s="201"/>
      <c r="AZ539" s="201"/>
      <c r="BA539" s="201"/>
      <c r="BB539" s="201"/>
      <c r="BC539" s="201"/>
      <c r="BD539" s="201"/>
      <c r="BE539" s="201"/>
      <c r="BF539" s="201"/>
      <c r="BG539" s="201"/>
      <c r="BH539" s="201"/>
      <c r="BI539" s="201"/>
      <c r="BJ539" s="201"/>
      <c r="BK539" s="201"/>
      <c r="BL539" s="201"/>
      <c r="BM539" s="203">
        <v>1</v>
      </c>
    </row>
    <row r="540" spans="1:65">
      <c r="A540" s="30"/>
      <c r="B540" s="19">
        <v>1</v>
      </c>
      <c r="C540" s="9">
        <v>2</v>
      </c>
      <c r="D540" s="24">
        <v>2.3E-2</v>
      </c>
      <c r="E540" s="24">
        <v>2.12E-2</v>
      </c>
      <c r="F540" s="24">
        <v>2.3939333333333333E-2</v>
      </c>
      <c r="G540" s="24">
        <v>2.3226400000000001E-2</v>
      </c>
      <c r="H540" s="228">
        <v>2.86E-2</v>
      </c>
      <c r="I540" s="24">
        <v>0.02</v>
      </c>
      <c r="J540" s="227" t="s">
        <v>97</v>
      </c>
      <c r="K540" s="24">
        <v>2.3E-2</v>
      </c>
      <c r="L540" s="24">
        <v>2.3E-2</v>
      </c>
      <c r="M540" s="24">
        <v>2.3E-2</v>
      </c>
      <c r="N540" s="24">
        <v>2.3E-2</v>
      </c>
      <c r="O540" s="24">
        <v>2.4E-2</v>
      </c>
      <c r="P540" s="24">
        <v>2.4199999999999999E-2</v>
      </c>
      <c r="Q540" s="24">
        <v>2.4526463700642685E-2</v>
      </c>
      <c r="R540" s="24">
        <v>2.610353676077265E-2</v>
      </c>
      <c r="S540" s="24">
        <v>2.5700000000000001E-2</v>
      </c>
      <c r="T540" s="24">
        <v>2.4E-2</v>
      </c>
      <c r="U540" s="200"/>
      <c r="V540" s="201"/>
      <c r="W540" s="201"/>
      <c r="X540" s="201"/>
      <c r="Y540" s="201"/>
      <c r="Z540" s="201"/>
      <c r="AA540" s="201"/>
      <c r="AB540" s="201"/>
      <c r="AC540" s="201"/>
      <c r="AD540" s="201"/>
      <c r="AE540" s="201"/>
      <c r="AF540" s="201"/>
      <c r="AG540" s="201"/>
      <c r="AH540" s="201"/>
      <c r="AI540" s="201"/>
      <c r="AJ540" s="201"/>
      <c r="AK540" s="201"/>
      <c r="AL540" s="201"/>
      <c r="AM540" s="201"/>
      <c r="AN540" s="201"/>
      <c r="AO540" s="201"/>
      <c r="AP540" s="201"/>
      <c r="AQ540" s="201"/>
      <c r="AR540" s="201"/>
      <c r="AS540" s="201"/>
      <c r="AT540" s="201"/>
      <c r="AU540" s="201"/>
      <c r="AV540" s="201"/>
      <c r="AW540" s="201"/>
      <c r="AX540" s="201"/>
      <c r="AY540" s="201"/>
      <c r="AZ540" s="201"/>
      <c r="BA540" s="201"/>
      <c r="BB540" s="201"/>
      <c r="BC540" s="201"/>
      <c r="BD540" s="201"/>
      <c r="BE540" s="201"/>
      <c r="BF540" s="201"/>
      <c r="BG540" s="201"/>
      <c r="BH540" s="201"/>
      <c r="BI540" s="201"/>
      <c r="BJ540" s="201"/>
      <c r="BK540" s="201"/>
      <c r="BL540" s="201"/>
      <c r="BM540" s="203" t="e">
        <v>#N/A</v>
      </c>
    </row>
    <row r="541" spans="1:65">
      <c r="A541" s="30"/>
      <c r="B541" s="19">
        <v>1</v>
      </c>
      <c r="C541" s="9">
        <v>3</v>
      </c>
      <c r="D541" s="24">
        <v>2.3E-2</v>
      </c>
      <c r="E541" s="24">
        <v>2.1700000000000001E-2</v>
      </c>
      <c r="F541" s="24">
        <v>2.3644333333333333E-2</v>
      </c>
      <c r="G541" s="24">
        <v>2.32179E-2</v>
      </c>
      <c r="H541" s="24">
        <v>2.3599999999999999E-2</v>
      </c>
      <c r="I541" s="228">
        <v>0.03</v>
      </c>
      <c r="J541" s="227" t="s">
        <v>97</v>
      </c>
      <c r="K541" s="24">
        <v>2.3E-2</v>
      </c>
      <c r="L541" s="24">
        <v>2.3E-2</v>
      </c>
      <c r="M541" s="24">
        <v>2.3E-2</v>
      </c>
      <c r="N541" s="24">
        <v>2.3E-2</v>
      </c>
      <c r="O541" s="24">
        <v>2.4E-2</v>
      </c>
      <c r="P541" s="24">
        <v>0.02</v>
      </c>
      <c r="Q541" s="24">
        <v>2.4418144560782135E-2</v>
      </c>
      <c r="R541" s="24">
        <v>2.5584989463861361E-2</v>
      </c>
      <c r="S541" s="24">
        <v>2.2800000000000001E-2</v>
      </c>
      <c r="T541" s="24">
        <v>2.41E-2</v>
      </c>
      <c r="U541" s="200"/>
      <c r="V541" s="201"/>
      <c r="W541" s="201"/>
      <c r="X541" s="201"/>
      <c r="Y541" s="201"/>
      <c r="Z541" s="201"/>
      <c r="AA541" s="201"/>
      <c r="AB541" s="201"/>
      <c r="AC541" s="201"/>
      <c r="AD541" s="201"/>
      <c r="AE541" s="201"/>
      <c r="AF541" s="201"/>
      <c r="AG541" s="201"/>
      <c r="AH541" s="201"/>
      <c r="AI541" s="201"/>
      <c r="AJ541" s="201"/>
      <c r="AK541" s="201"/>
      <c r="AL541" s="201"/>
      <c r="AM541" s="201"/>
      <c r="AN541" s="201"/>
      <c r="AO541" s="201"/>
      <c r="AP541" s="201"/>
      <c r="AQ541" s="201"/>
      <c r="AR541" s="201"/>
      <c r="AS541" s="201"/>
      <c r="AT541" s="201"/>
      <c r="AU541" s="201"/>
      <c r="AV541" s="201"/>
      <c r="AW541" s="201"/>
      <c r="AX541" s="201"/>
      <c r="AY541" s="201"/>
      <c r="AZ541" s="201"/>
      <c r="BA541" s="201"/>
      <c r="BB541" s="201"/>
      <c r="BC541" s="201"/>
      <c r="BD541" s="201"/>
      <c r="BE541" s="201"/>
      <c r="BF541" s="201"/>
      <c r="BG541" s="201"/>
      <c r="BH541" s="201"/>
      <c r="BI541" s="201"/>
      <c r="BJ541" s="201"/>
      <c r="BK541" s="201"/>
      <c r="BL541" s="201"/>
      <c r="BM541" s="203">
        <v>16</v>
      </c>
    </row>
    <row r="542" spans="1:65">
      <c r="A542" s="30"/>
      <c r="B542" s="19">
        <v>1</v>
      </c>
      <c r="C542" s="9">
        <v>4</v>
      </c>
      <c r="D542" s="24">
        <v>2.3E-2</v>
      </c>
      <c r="E542" s="24">
        <v>2.01E-2</v>
      </c>
      <c r="F542" s="24">
        <v>2.4054333333333303E-2</v>
      </c>
      <c r="G542" s="24">
        <v>2.31951E-2</v>
      </c>
      <c r="H542" s="24">
        <v>2.4299999999999999E-2</v>
      </c>
      <c r="I542" s="24">
        <v>0.02</v>
      </c>
      <c r="J542" s="227" t="s">
        <v>97</v>
      </c>
      <c r="K542" s="24">
        <v>2.3E-2</v>
      </c>
      <c r="L542" s="24">
        <v>2.3E-2</v>
      </c>
      <c r="M542" s="24">
        <v>2.3E-2</v>
      </c>
      <c r="N542" s="24">
        <v>2.3E-2</v>
      </c>
      <c r="O542" s="24">
        <v>2.4500000000000001E-2</v>
      </c>
      <c r="P542" s="24">
        <v>2.1900000000000003E-2</v>
      </c>
      <c r="Q542" s="24">
        <v>2.405046272254267E-2</v>
      </c>
      <c r="R542" s="24">
        <v>2.4355484064673843E-2</v>
      </c>
      <c r="S542" s="24">
        <v>2.3E-2</v>
      </c>
      <c r="T542" s="24">
        <v>2.3800000000000002E-2</v>
      </c>
      <c r="U542" s="200"/>
      <c r="V542" s="201"/>
      <c r="W542" s="201"/>
      <c r="X542" s="201"/>
      <c r="Y542" s="201"/>
      <c r="Z542" s="201"/>
      <c r="AA542" s="201"/>
      <c r="AB542" s="201"/>
      <c r="AC542" s="201"/>
      <c r="AD542" s="201"/>
      <c r="AE542" s="201"/>
      <c r="AF542" s="201"/>
      <c r="AG542" s="201"/>
      <c r="AH542" s="201"/>
      <c r="AI542" s="201"/>
      <c r="AJ542" s="201"/>
      <c r="AK542" s="201"/>
      <c r="AL542" s="201"/>
      <c r="AM542" s="201"/>
      <c r="AN542" s="201"/>
      <c r="AO542" s="201"/>
      <c r="AP542" s="201"/>
      <c r="AQ542" s="201"/>
      <c r="AR542" s="201"/>
      <c r="AS542" s="201"/>
      <c r="AT542" s="201"/>
      <c r="AU542" s="201"/>
      <c r="AV542" s="201"/>
      <c r="AW542" s="201"/>
      <c r="AX542" s="201"/>
      <c r="AY542" s="201"/>
      <c r="AZ542" s="201"/>
      <c r="BA542" s="201"/>
      <c r="BB542" s="201"/>
      <c r="BC542" s="201"/>
      <c r="BD542" s="201"/>
      <c r="BE542" s="201"/>
      <c r="BF542" s="201"/>
      <c r="BG542" s="201"/>
      <c r="BH542" s="201"/>
      <c r="BI542" s="201"/>
      <c r="BJ542" s="201"/>
      <c r="BK542" s="201"/>
      <c r="BL542" s="201"/>
      <c r="BM542" s="203">
        <v>2.3108724144915736E-2</v>
      </c>
    </row>
    <row r="543" spans="1:65">
      <c r="A543" s="30"/>
      <c r="B543" s="19">
        <v>1</v>
      </c>
      <c r="C543" s="9">
        <v>5</v>
      </c>
      <c r="D543" s="24">
        <v>2.3E-2</v>
      </c>
      <c r="E543" s="24">
        <v>2.1299999999999999E-2</v>
      </c>
      <c r="F543" s="24">
        <v>2.3258333333333332E-2</v>
      </c>
      <c r="G543" s="24">
        <v>2.3342500000000002E-2</v>
      </c>
      <c r="H543" s="24">
        <v>2.3199999999999998E-2</v>
      </c>
      <c r="I543" s="24">
        <v>0.02</v>
      </c>
      <c r="J543" s="227" t="s">
        <v>97</v>
      </c>
      <c r="K543" s="24">
        <v>2.3E-2</v>
      </c>
      <c r="L543" s="24">
        <v>2.2000000000000002E-2</v>
      </c>
      <c r="M543" s="24">
        <v>2.3E-2</v>
      </c>
      <c r="N543" s="24">
        <v>2.3E-2</v>
      </c>
      <c r="O543" s="24">
        <v>2.4E-2</v>
      </c>
      <c r="P543" s="24">
        <v>2.06E-2</v>
      </c>
      <c r="Q543" s="24">
        <v>2.4448302874762792E-2</v>
      </c>
      <c r="R543" s="24">
        <v>2.46449728053048E-2</v>
      </c>
      <c r="S543" s="24">
        <v>2.06E-2</v>
      </c>
      <c r="T543" s="24">
        <v>2.3800000000000002E-2</v>
      </c>
      <c r="U543" s="200"/>
      <c r="V543" s="201"/>
      <c r="W543" s="201"/>
      <c r="X543" s="201"/>
      <c r="Y543" s="201"/>
      <c r="Z543" s="201"/>
      <c r="AA543" s="201"/>
      <c r="AB543" s="201"/>
      <c r="AC543" s="201"/>
      <c r="AD543" s="201"/>
      <c r="AE543" s="201"/>
      <c r="AF543" s="201"/>
      <c r="AG543" s="201"/>
      <c r="AH543" s="201"/>
      <c r="AI543" s="201"/>
      <c r="AJ543" s="201"/>
      <c r="AK543" s="201"/>
      <c r="AL543" s="201"/>
      <c r="AM543" s="201"/>
      <c r="AN543" s="201"/>
      <c r="AO543" s="201"/>
      <c r="AP543" s="201"/>
      <c r="AQ543" s="201"/>
      <c r="AR543" s="201"/>
      <c r="AS543" s="201"/>
      <c r="AT543" s="201"/>
      <c r="AU543" s="201"/>
      <c r="AV543" s="201"/>
      <c r="AW543" s="201"/>
      <c r="AX543" s="201"/>
      <c r="AY543" s="201"/>
      <c r="AZ543" s="201"/>
      <c r="BA543" s="201"/>
      <c r="BB543" s="201"/>
      <c r="BC543" s="201"/>
      <c r="BD543" s="201"/>
      <c r="BE543" s="201"/>
      <c r="BF543" s="201"/>
      <c r="BG543" s="201"/>
      <c r="BH543" s="201"/>
      <c r="BI543" s="201"/>
      <c r="BJ543" s="201"/>
      <c r="BK543" s="201"/>
      <c r="BL543" s="201"/>
      <c r="BM543" s="203">
        <v>39</v>
      </c>
    </row>
    <row r="544" spans="1:65">
      <c r="A544" s="30"/>
      <c r="B544" s="19">
        <v>1</v>
      </c>
      <c r="C544" s="9">
        <v>6</v>
      </c>
      <c r="D544" s="24">
        <v>2.3E-2</v>
      </c>
      <c r="E544" s="24">
        <v>2.18E-2</v>
      </c>
      <c r="F544" s="24">
        <v>2.37433333333333E-2</v>
      </c>
      <c r="G544" s="24">
        <v>2.3365700000000003E-2</v>
      </c>
      <c r="H544" s="24">
        <v>2.2200000000000001E-2</v>
      </c>
      <c r="I544" s="24">
        <v>0.02</v>
      </c>
      <c r="J544" s="227" t="s">
        <v>97</v>
      </c>
      <c r="K544" s="24">
        <v>2.3E-2</v>
      </c>
      <c r="L544" s="24">
        <v>2.2000000000000002E-2</v>
      </c>
      <c r="M544" s="24">
        <v>2.3E-2</v>
      </c>
      <c r="N544" s="24">
        <v>2.3E-2</v>
      </c>
      <c r="O544" s="24">
        <v>2.4E-2</v>
      </c>
      <c r="P544" s="24">
        <v>2.6899999999999997E-2</v>
      </c>
      <c r="Q544" s="24">
        <v>2.4741490303785089E-2</v>
      </c>
      <c r="R544" s="24">
        <v>2.4043886595996804E-2</v>
      </c>
      <c r="S544" s="24">
        <v>2.24E-2</v>
      </c>
      <c r="T544" s="24">
        <v>2.3900000000000001E-2</v>
      </c>
      <c r="U544" s="200"/>
      <c r="V544" s="201"/>
      <c r="W544" s="201"/>
      <c r="X544" s="201"/>
      <c r="Y544" s="201"/>
      <c r="Z544" s="201"/>
      <c r="AA544" s="201"/>
      <c r="AB544" s="201"/>
      <c r="AC544" s="201"/>
      <c r="AD544" s="201"/>
      <c r="AE544" s="201"/>
      <c r="AF544" s="201"/>
      <c r="AG544" s="201"/>
      <c r="AH544" s="201"/>
      <c r="AI544" s="201"/>
      <c r="AJ544" s="201"/>
      <c r="AK544" s="201"/>
      <c r="AL544" s="201"/>
      <c r="AM544" s="201"/>
      <c r="AN544" s="201"/>
      <c r="AO544" s="201"/>
      <c r="AP544" s="201"/>
      <c r="AQ544" s="201"/>
      <c r="AR544" s="201"/>
      <c r="AS544" s="201"/>
      <c r="AT544" s="201"/>
      <c r="AU544" s="201"/>
      <c r="AV544" s="201"/>
      <c r="AW544" s="201"/>
      <c r="AX544" s="201"/>
      <c r="AY544" s="201"/>
      <c r="AZ544" s="201"/>
      <c r="BA544" s="201"/>
      <c r="BB544" s="201"/>
      <c r="BC544" s="201"/>
      <c r="BD544" s="201"/>
      <c r="BE544" s="201"/>
      <c r="BF544" s="201"/>
      <c r="BG544" s="201"/>
      <c r="BH544" s="201"/>
      <c r="BI544" s="201"/>
      <c r="BJ544" s="201"/>
      <c r="BK544" s="201"/>
      <c r="BL544" s="201"/>
      <c r="BM544" s="55"/>
    </row>
    <row r="545" spans="1:65">
      <c r="A545" s="30"/>
      <c r="B545" s="20" t="s">
        <v>258</v>
      </c>
      <c r="C545" s="12"/>
      <c r="D545" s="204">
        <v>2.2999999999999996E-2</v>
      </c>
      <c r="E545" s="204">
        <v>2.1183333333333332E-2</v>
      </c>
      <c r="F545" s="204">
        <v>2.3883666666666661E-2</v>
      </c>
      <c r="G545" s="204">
        <v>2.3274516666666665E-2</v>
      </c>
      <c r="H545" s="204">
        <v>2.4066666666666667E-2</v>
      </c>
      <c r="I545" s="204">
        <v>2.1666666666666667E-2</v>
      </c>
      <c r="J545" s="204" t="s">
        <v>625</v>
      </c>
      <c r="K545" s="204">
        <v>2.2999999999999996E-2</v>
      </c>
      <c r="L545" s="204">
        <v>2.2666666666666668E-2</v>
      </c>
      <c r="M545" s="204">
        <v>2.2999999999999996E-2</v>
      </c>
      <c r="N545" s="204">
        <v>2.2999999999999996E-2</v>
      </c>
      <c r="O545" s="204">
        <v>2.4083333333333332E-2</v>
      </c>
      <c r="P545" s="204">
        <v>2.2433333333333336E-2</v>
      </c>
      <c r="Q545" s="204">
        <v>2.4448336262299763E-2</v>
      </c>
      <c r="R545" s="204">
        <v>2.4988603389685348E-2</v>
      </c>
      <c r="S545" s="204">
        <v>2.2966666666666666E-2</v>
      </c>
      <c r="T545" s="204">
        <v>2.3949999999999999E-2</v>
      </c>
      <c r="U545" s="200"/>
      <c r="V545" s="201"/>
      <c r="W545" s="201"/>
      <c r="X545" s="201"/>
      <c r="Y545" s="201"/>
      <c r="Z545" s="201"/>
      <c r="AA545" s="201"/>
      <c r="AB545" s="201"/>
      <c r="AC545" s="201"/>
      <c r="AD545" s="201"/>
      <c r="AE545" s="201"/>
      <c r="AF545" s="201"/>
      <c r="AG545" s="201"/>
      <c r="AH545" s="201"/>
      <c r="AI545" s="201"/>
      <c r="AJ545" s="201"/>
      <c r="AK545" s="201"/>
      <c r="AL545" s="201"/>
      <c r="AM545" s="201"/>
      <c r="AN545" s="201"/>
      <c r="AO545" s="201"/>
      <c r="AP545" s="201"/>
      <c r="AQ545" s="201"/>
      <c r="AR545" s="201"/>
      <c r="AS545" s="201"/>
      <c r="AT545" s="201"/>
      <c r="AU545" s="201"/>
      <c r="AV545" s="201"/>
      <c r="AW545" s="201"/>
      <c r="AX545" s="201"/>
      <c r="AY545" s="201"/>
      <c r="AZ545" s="201"/>
      <c r="BA545" s="201"/>
      <c r="BB545" s="201"/>
      <c r="BC545" s="201"/>
      <c r="BD545" s="201"/>
      <c r="BE545" s="201"/>
      <c r="BF545" s="201"/>
      <c r="BG545" s="201"/>
      <c r="BH545" s="201"/>
      <c r="BI545" s="201"/>
      <c r="BJ545" s="201"/>
      <c r="BK545" s="201"/>
      <c r="BL545" s="201"/>
      <c r="BM545" s="55"/>
    </row>
    <row r="546" spans="1:65">
      <c r="A546" s="30"/>
      <c r="B546" s="3" t="s">
        <v>259</v>
      </c>
      <c r="C546" s="29"/>
      <c r="D546" s="24">
        <v>2.3E-2</v>
      </c>
      <c r="E546" s="24">
        <v>2.1249999999999998E-2</v>
      </c>
      <c r="F546" s="24">
        <v>2.3841333333333319E-2</v>
      </c>
      <c r="G546" s="24">
        <v>2.3262950000000001E-2</v>
      </c>
      <c r="H546" s="24">
        <v>2.3399999999999997E-2</v>
      </c>
      <c r="I546" s="24">
        <v>0.02</v>
      </c>
      <c r="J546" s="24" t="s">
        <v>625</v>
      </c>
      <c r="K546" s="24">
        <v>2.3E-2</v>
      </c>
      <c r="L546" s="24">
        <v>2.3E-2</v>
      </c>
      <c r="M546" s="24">
        <v>2.3E-2</v>
      </c>
      <c r="N546" s="24">
        <v>2.3E-2</v>
      </c>
      <c r="O546" s="24">
        <v>2.4E-2</v>
      </c>
      <c r="P546" s="24">
        <v>2.1450000000000004E-2</v>
      </c>
      <c r="Q546" s="24">
        <v>2.4476728143022996E-2</v>
      </c>
      <c r="R546" s="24">
        <v>2.4921861726403722E-2</v>
      </c>
      <c r="S546" s="24">
        <v>2.29E-2</v>
      </c>
      <c r="T546" s="24">
        <v>2.3949999999999999E-2</v>
      </c>
      <c r="U546" s="200"/>
      <c r="V546" s="201"/>
      <c r="W546" s="201"/>
      <c r="X546" s="201"/>
      <c r="Y546" s="201"/>
      <c r="Z546" s="201"/>
      <c r="AA546" s="201"/>
      <c r="AB546" s="201"/>
      <c r="AC546" s="201"/>
      <c r="AD546" s="201"/>
      <c r="AE546" s="201"/>
      <c r="AF546" s="201"/>
      <c r="AG546" s="201"/>
      <c r="AH546" s="201"/>
      <c r="AI546" s="201"/>
      <c r="AJ546" s="201"/>
      <c r="AK546" s="201"/>
      <c r="AL546" s="201"/>
      <c r="AM546" s="201"/>
      <c r="AN546" s="201"/>
      <c r="AO546" s="201"/>
      <c r="AP546" s="201"/>
      <c r="AQ546" s="201"/>
      <c r="AR546" s="201"/>
      <c r="AS546" s="201"/>
      <c r="AT546" s="201"/>
      <c r="AU546" s="201"/>
      <c r="AV546" s="201"/>
      <c r="AW546" s="201"/>
      <c r="AX546" s="201"/>
      <c r="AY546" s="201"/>
      <c r="AZ546" s="201"/>
      <c r="BA546" s="201"/>
      <c r="BB546" s="201"/>
      <c r="BC546" s="201"/>
      <c r="BD546" s="201"/>
      <c r="BE546" s="201"/>
      <c r="BF546" s="201"/>
      <c r="BG546" s="201"/>
      <c r="BH546" s="201"/>
      <c r="BI546" s="201"/>
      <c r="BJ546" s="201"/>
      <c r="BK546" s="201"/>
      <c r="BL546" s="201"/>
      <c r="BM546" s="55"/>
    </row>
    <row r="547" spans="1:65">
      <c r="A547" s="30"/>
      <c r="B547" s="3" t="s">
        <v>260</v>
      </c>
      <c r="C547" s="29"/>
      <c r="D547" s="24">
        <v>3.8005887153050732E-18</v>
      </c>
      <c r="E547" s="24">
        <v>6.1128280416405196E-4</v>
      </c>
      <c r="F547" s="24">
        <v>4.7043880225452084E-4</v>
      </c>
      <c r="G547" s="24">
        <v>7.1257235889885871E-5</v>
      </c>
      <c r="H547" s="24">
        <v>2.3457763462586684E-3</v>
      </c>
      <c r="I547" s="24">
        <v>4.0824829046386298E-3</v>
      </c>
      <c r="J547" s="24" t="s">
        <v>625</v>
      </c>
      <c r="K547" s="24">
        <v>3.8005887153050732E-18</v>
      </c>
      <c r="L547" s="24">
        <v>5.1639777949432091E-4</v>
      </c>
      <c r="M547" s="24">
        <v>3.8005887153050732E-18</v>
      </c>
      <c r="N547" s="24">
        <v>3.8005887153050732E-18</v>
      </c>
      <c r="O547" s="24">
        <v>2.041241452319317E-4</v>
      </c>
      <c r="P547" s="24">
        <v>2.6341348991019155E-3</v>
      </c>
      <c r="Q547" s="24">
        <v>2.2560419795469662E-4</v>
      </c>
      <c r="R547" s="24">
        <v>7.81578725389222E-4</v>
      </c>
      <c r="S547" s="24">
        <v>1.6451950239004089E-3</v>
      </c>
      <c r="T547" s="24">
        <v>1.3784048752090138E-4</v>
      </c>
      <c r="U547" s="200"/>
      <c r="V547" s="201"/>
      <c r="W547" s="201"/>
      <c r="X547" s="201"/>
      <c r="Y547" s="201"/>
      <c r="Z547" s="201"/>
      <c r="AA547" s="201"/>
      <c r="AB547" s="201"/>
      <c r="AC547" s="201"/>
      <c r="AD547" s="201"/>
      <c r="AE547" s="201"/>
      <c r="AF547" s="201"/>
      <c r="AG547" s="201"/>
      <c r="AH547" s="201"/>
      <c r="AI547" s="201"/>
      <c r="AJ547" s="201"/>
      <c r="AK547" s="201"/>
      <c r="AL547" s="201"/>
      <c r="AM547" s="201"/>
      <c r="AN547" s="201"/>
      <c r="AO547" s="201"/>
      <c r="AP547" s="201"/>
      <c r="AQ547" s="201"/>
      <c r="AR547" s="201"/>
      <c r="AS547" s="201"/>
      <c r="AT547" s="201"/>
      <c r="AU547" s="201"/>
      <c r="AV547" s="201"/>
      <c r="AW547" s="201"/>
      <c r="AX547" s="201"/>
      <c r="AY547" s="201"/>
      <c r="AZ547" s="201"/>
      <c r="BA547" s="201"/>
      <c r="BB547" s="201"/>
      <c r="BC547" s="201"/>
      <c r="BD547" s="201"/>
      <c r="BE547" s="201"/>
      <c r="BF547" s="201"/>
      <c r="BG547" s="201"/>
      <c r="BH547" s="201"/>
      <c r="BI547" s="201"/>
      <c r="BJ547" s="201"/>
      <c r="BK547" s="201"/>
      <c r="BL547" s="201"/>
      <c r="BM547" s="55"/>
    </row>
    <row r="548" spans="1:65">
      <c r="A548" s="30"/>
      <c r="B548" s="3" t="s">
        <v>86</v>
      </c>
      <c r="C548" s="29"/>
      <c r="D548" s="13">
        <v>1.6524298762195972E-16</v>
      </c>
      <c r="E548" s="13">
        <v>2.8856780684376963E-2</v>
      </c>
      <c r="F548" s="13">
        <v>1.9697092947252137E-2</v>
      </c>
      <c r="G548" s="13">
        <v>3.0615989543593476E-3</v>
      </c>
      <c r="H548" s="13">
        <v>9.7469931284986225E-2</v>
      </c>
      <c r="I548" s="13">
        <v>0.18842228790639828</v>
      </c>
      <c r="J548" s="13" t="s">
        <v>625</v>
      </c>
      <c r="K548" s="13">
        <v>1.6524298762195972E-16</v>
      </c>
      <c r="L548" s="13">
        <v>2.2782254977690628E-2</v>
      </c>
      <c r="M548" s="13">
        <v>1.6524298762195972E-16</v>
      </c>
      <c r="N548" s="13">
        <v>1.6524298762195972E-16</v>
      </c>
      <c r="O548" s="13">
        <v>8.4757430546130823E-3</v>
      </c>
      <c r="P548" s="13">
        <v>0.1174205749971136</v>
      </c>
      <c r="Q548" s="13">
        <v>9.2277934798609025E-3</v>
      </c>
      <c r="R548" s="13">
        <v>3.1277407272462358E-2</v>
      </c>
      <c r="S548" s="13">
        <v>7.1634035873747851E-2</v>
      </c>
      <c r="T548" s="13">
        <v>5.7553439465929598E-3</v>
      </c>
      <c r="U548" s="147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4"/>
    </row>
    <row r="549" spans="1:65">
      <c r="A549" s="30"/>
      <c r="B549" s="3" t="s">
        <v>261</v>
      </c>
      <c r="C549" s="29"/>
      <c r="D549" s="13">
        <v>-4.7048960485194247E-3</v>
      </c>
      <c r="E549" s="13">
        <v>-8.3318784693962367E-2</v>
      </c>
      <c r="F549" s="13">
        <v>3.3534630336630844E-2</v>
      </c>
      <c r="G549" s="13">
        <v>7.1744558769768485E-3</v>
      </c>
      <c r="H549" s="13">
        <v>4.1453717468071138E-2</v>
      </c>
      <c r="I549" s="13">
        <v>-6.2403162944257295E-2</v>
      </c>
      <c r="J549" s="13" t="s">
        <v>625</v>
      </c>
      <c r="K549" s="13">
        <v>-4.7048960485194247E-3</v>
      </c>
      <c r="L549" s="13">
        <v>-1.9129462772453754E-2</v>
      </c>
      <c r="M549" s="13">
        <v>-4.7048960485194247E-3</v>
      </c>
      <c r="N549" s="13">
        <v>-4.7048960485194247E-3</v>
      </c>
      <c r="O549" s="13">
        <v>4.2174945804267727E-2</v>
      </c>
      <c r="P549" s="13">
        <v>-2.9226659479207773E-2</v>
      </c>
      <c r="Q549" s="13">
        <v>5.7969973114191164E-2</v>
      </c>
      <c r="R549" s="13">
        <v>8.1349330797356512E-2</v>
      </c>
      <c r="S549" s="13">
        <v>-6.1473527209127132E-3</v>
      </c>
      <c r="T549" s="13">
        <v>3.6405119114693907E-2</v>
      </c>
      <c r="U549" s="147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4"/>
    </row>
    <row r="550" spans="1:65">
      <c r="A550" s="30"/>
      <c r="B550" s="45" t="s">
        <v>262</v>
      </c>
      <c r="C550" s="46"/>
      <c r="D550" s="44">
        <v>0.22</v>
      </c>
      <c r="E550" s="44">
        <v>1.93</v>
      </c>
      <c r="F550" s="44">
        <v>0.61</v>
      </c>
      <c r="G550" s="44">
        <v>0.04</v>
      </c>
      <c r="H550" s="44">
        <v>0.78</v>
      </c>
      <c r="I550" s="44">
        <v>1.48</v>
      </c>
      <c r="J550" s="44">
        <v>72.27</v>
      </c>
      <c r="K550" s="44">
        <v>0</v>
      </c>
      <c r="L550" s="44">
        <v>0.53</v>
      </c>
      <c r="M550" s="44">
        <v>0</v>
      </c>
      <c r="N550" s="44">
        <v>0</v>
      </c>
      <c r="O550" s="44">
        <v>0.8</v>
      </c>
      <c r="P550" s="44">
        <v>0.75</v>
      </c>
      <c r="Q550" s="44">
        <v>1.1399999999999999</v>
      </c>
      <c r="R550" s="44">
        <v>1.65</v>
      </c>
      <c r="S550" s="44">
        <v>0.25</v>
      </c>
      <c r="T550" s="44">
        <v>0.67</v>
      </c>
      <c r="U550" s="147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4"/>
    </row>
    <row r="551" spans="1:65">
      <c r="B551" s="31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BM551" s="54"/>
    </row>
    <row r="552" spans="1:65" ht="15">
      <c r="B552" s="8" t="s">
        <v>474</v>
      </c>
      <c r="BM552" s="28" t="s">
        <v>66</v>
      </c>
    </row>
    <row r="553" spans="1:65" ht="15">
      <c r="A553" s="25" t="s">
        <v>26</v>
      </c>
      <c r="B553" s="18" t="s">
        <v>111</v>
      </c>
      <c r="C553" s="15" t="s">
        <v>112</v>
      </c>
      <c r="D553" s="16" t="s">
        <v>223</v>
      </c>
      <c r="E553" s="17" t="s">
        <v>223</v>
      </c>
      <c r="F553" s="17" t="s">
        <v>223</v>
      </c>
      <c r="G553" s="17" t="s">
        <v>223</v>
      </c>
      <c r="H553" s="17" t="s">
        <v>223</v>
      </c>
      <c r="I553" s="17" t="s">
        <v>223</v>
      </c>
      <c r="J553" s="17" t="s">
        <v>223</v>
      </c>
      <c r="K553" s="17" t="s">
        <v>223</v>
      </c>
      <c r="L553" s="17" t="s">
        <v>223</v>
      </c>
      <c r="M553" s="17" t="s">
        <v>223</v>
      </c>
      <c r="N553" s="17" t="s">
        <v>223</v>
      </c>
      <c r="O553" s="147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 t="s">
        <v>224</v>
      </c>
      <c r="C554" s="9" t="s">
        <v>224</v>
      </c>
      <c r="D554" s="145" t="s">
        <v>226</v>
      </c>
      <c r="E554" s="146" t="s">
        <v>227</v>
      </c>
      <c r="F554" s="146" t="s">
        <v>228</v>
      </c>
      <c r="G554" s="146" t="s">
        <v>230</v>
      </c>
      <c r="H554" s="146" t="s">
        <v>232</v>
      </c>
      <c r="I554" s="146" t="s">
        <v>236</v>
      </c>
      <c r="J554" s="146" t="s">
        <v>238</v>
      </c>
      <c r="K554" s="146" t="s">
        <v>239</v>
      </c>
      <c r="L554" s="146" t="s">
        <v>243</v>
      </c>
      <c r="M554" s="146" t="s">
        <v>244</v>
      </c>
      <c r="N554" s="146" t="s">
        <v>245</v>
      </c>
      <c r="O554" s="147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 t="s">
        <v>3</v>
      </c>
    </row>
    <row r="555" spans="1:65">
      <c r="A555" s="30"/>
      <c r="B555" s="19"/>
      <c r="C555" s="9"/>
      <c r="D555" s="10" t="s">
        <v>270</v>
      </c>
      <c r="E555" s="11" t="s">
        <v>102</v>
      </c>
      <c r="F555" s="11" t="s">
        <v>103</v>
      </c>
      <c r="G555" s="11" t="s">
        <v>270</v>
      </c>
      <c r="H555" s="11" t="s">
        <v>103</v>
      </c>
      <c r="I555" s="11" t="s">
        <v>102</v>
      </c>
      <c r="J555" s="11" t="s">
        <v>102</v>
      </c>
      <c r="K555" s="11" t="s">
        <v>103</v>
      </c>
      <c r="L555" s="11" t="s">
        <v>102</v>
      </c>
      <c r="M555" s="11" t="s">
        <v>102</v>
      </c>
      <c r="N555" s="11" t="s">
        <v>102</v>
      </c>
      <c r="O555" s="147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0</v>
      </c>
    </row>
    <row r="556" spans="1:65">
      <c r="A556" s="30"/>
      <c r="B556" s="19"/>
      <c r="C556" s="9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147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0</v>
      </c>
    </row>
    <row r="557" spans="1:65">
      <c r="A557" s="30"/>
      <c r="B557" s="18">
        <v>1</v>
      </c>
      <c r="C557" s="14">
        <v>1</v>
      </c>
      <c r="D557" s="213">
        <v>61</v>
      </c>
      <c r="E557" s="213">
        <v>69</v>
      </c>
      <c r="F557" s="213">
        <v>32.686866819320429</v>
      </c>
      <c r="G557" s="213">
        <v>51</v>
      </c>
      <c r="H557" s="213">
        <v>71</v>
      </c>
      <c r="I557" s="213">
        <v>55</v>
      </c>
      <c r="J557" s="213">
        <v>56</v>
      </c>
      <c r="K557" s="215">
        <v>26</v>
      </c>
      <c r="L557" s="213">
        <v>61.653840626506174</v>
      </c>
      <c r="M557" s="213">
        <v>48</v>
      </c>
      <c r="N557" s="213">
        <v>55</v>
      </c>
      <c r="O557" s="216"/>
      <c r="P557" s="217"/>
      <c r="Q557" s="217"/>
      <c r="R557" s="217"/>
      <c r="S557" s="217"/>
      <c r="T557" s="217"/>
      <c r="U557" s="217"/>
      <c r="V557" s="217"/>
      <c r="W557" s="217"/>
      <c r="X557" s="217"/>
      <c r="Y557" s="217"/>
      <c r="Z557" s="217"/>
      <c r="AA557" s="217"/>
      <c r="AB557" s="217"/>
      <c r="AC557" s="217"/>
      <c r="AD557" s="217"/>
      <c r="AE557" s="217"/>
      <c r="AF557" s="217"/>
      <c r="AG557" s="217"/>
      <c r="AH557" s="217"/>
      <c r="AI557" s="217"/>
      <c r="AJ557" s="217"/>
      <c r="AK557" s="217"/>
      <c r="AL557" s="217"/>
      <c r="AM557" s="217"/>
      <c r="AN557" s="217"/>
      <c r="AO557" s="217"/>
      <c r="AP557" s="217"/>
      <c r="AQ557" s="217"/>
      <c r="AR557" s="217"/>
      <c r="AS557" s="217"/>
      <c r="AT557" s="217"/>
      <c r="AU557" s="217"/>
      <c r="AV557" s="217"/>
      <c r="AW557" s="217"/>
      <c r="AX557" s="217"/>
      <c r="AY557" s="217"/>
      <c r="AZ557" s="217"/>
      <c r="BA557" s="217"/>
      <c r="BB557" s="217"/>
      <c r="BC557" s="217"/>
      <c r="BD557" s="217"/>
      <c r="BE557" s="217"/>
      <c r="BF557" s="217"/>
      <c r="BG557" s="217"/>
      <c r="BH557" s="217"/>
      <c r="BI557" s="217"/>
      <c r="BJ557" s="217"/>
      <c r="BK557" s="217"/>
      <c r="BL557" s="217"/>
      <c r="BM557" s="218">
        <v>1</v>
      </c>
    </row>
    <row r="558" spans="1:65">
      <c r="A558" s="30"/>
      <c r="B558" s="19">
        <v>1</v>
      </c>
      <c r="C558" s="9">
        <v>2</v>
      </c>
      <c r="D558" s="219">
        <v>59</v>
      </c>
      <c r="E558" s="219">
        <v>64</v>
      </c>
      <c r="F558" s="219">
        <v>32.48404598837589</v>
      </c>
      <c r="G558" s="219">
        <v>54</v>
      </c>
      <c r="H558" s="219">
        <v>54</v>
      </c>
      <c r="I558" s="219">
        <v>53</v>
      </c>
      <c r="J558" s="219">
        <v>58</v>
      </c>
      <c r="K558" s="220">
        <v>26</v>
      </c>
      <c r="L558" s="219">
        <v>65.785419589752806</v>
      </c>
      <c r="M558" s="219">
        <v>50</v>
      </c>
      <c r="N558" s="219">
        <v>56</v>
      </c>
      <c r="O558" s="216"/>
      <c r="P558" s="217"/>
      <c r="Q558" s="217"/>
      <c r="R558" s="217"/>
      <c r="S558" s="217"/>
      <c r="T558" s="217"/>
      <c r="U558" s="217"/>
      <c r="V558" s="217"/>
      <c r="W558" s="217"/>
      <c r="X558" s="217"/>
      <c r="Y558" s="217"/>
      <c r="Z558" s="217"/>
      <c r="AA558" s="217"/>
      <c r="AB558" s="217"/>
      <c r="AC558" s="217"/>
      <c r="AD558" s="217"/>
      <c r="AE558" s="217"/>
      <c r="AF558" s="217"/>
      <c r="AG558" s="217"/>
      <c r="AH558" s="217"/>
      <c r="AI558" s="217"/>
      <c r="AJ558" s="217"/>
      <c r="AK558" s="217"/>
      <c r="AL558" s="217"/>
      <c r="AM558" s="217"/>
      <c r="AN558" s="217"/>
      <c r="AO558" s="217"/>
      <c r="AP558" s="217"/>
      <c r="AQ558" s="217"/>
      <c r="AR558" s="217"/>
      <c r="AS558" s="217"/>
      <c r="AT558" s="217"/>
      <c r="AU558" s="217"/>
      <c r="AV558" s="217"/>
      <c r="AW558" s="217"/>
      <c r="AX558" s="217"/>
      <c r="AY558" s="217"/>
      <c r="AZ558" s="217"/>
      <c r="BA558" s="217"/>
      <c r="BB558" s="217"/>
      <c r="BC558" s="217"/>
      <c r="BD558" s="217"/>
      <c r="BE558" s="217"/>
      <c r="BF558" s="217"/>
      <c r="BG558" s="217"/>
      <c r="BH558" s="217"/>
      <c r="BI558" s="217"/>
      <c r="BJ558" s="217"/>
      <c r="BK558" s="217"/>
      <c r="BL558" s="217"/>
      <c r="BM558" s="218" t="e">
        <v>#N/A</v>
      </c>
    </row>
    <row r="559" spans="1:65">
      <c r="A559" s="30"/>
      <c r="B559" s="19">
        <v>1</v>
      </c>
      <c r="C559" s="9">
        <v>3</v>
      </c>
      <c r="D559" s="219">
        <v>59</v>
      </c>
      <c r="E559" s="219">
        <v>64</v>
      </c>
      <c r="F559" s="219">
        <v>31.600793982649648</v>
      </c>
      <c r="G559" s="219">
        <v>51</v>
      </c>
      <c r="H559" s="219">
        <v>57</v>
      </c>
      <c r="I559" s="219">
        <v>56</v>
      </c>
      <c r="J559" s="219">
        <v>55</v>
      </c>
      <c r="K559" s="220">
        <v>27</v>
      </c>
      <c r="L559" s="219">
        <v>64.77791618293368</v>
      </c>
      <c r="M559" s="219">
        <v>48</v>
      </c>
      <c r="N559" s="219">
        <v>55</v>
      </c>
      <c r="O559" s="216"/>
      <c r="P559" s="217"/>
      <c r="Q559" s="217"/>
      <c r="R559" s="217"/>
      <c r="S559" s="217"/>
      <c r="T559" s="217"/>
      <c r="U559" s="217"/>
      <c r="V559" s="217"/>
      <c r="W559" s="217"/>
      <c r="X559" s="217"/>
      <c r="Y559" s="217"/>
      <c r="Z559" s="217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  <c r="AL559" s="217"/>
      <c r="AM559" s="217"/>
      <c r="AN559" s="217"/>
      <c r="AO559" s="217"/>
      <c r="AP559" s="217"/>
      <c r="AQ559" s="217"/>
      <c r="AR559" s="217"/>
      <c r="AS559" s="217"/>
      <c r="AT559" s="217"/>
      <c r="AU559" s="217"/>
      <c r="AV559" s="217"/>
      <c r="AW559" s="217"/>
      <c r="AX559" s="217"/>
      <c r="AY559" s="217"/>
      <c r="AZ559" s="217"/>
      <c r="BA559" s="217"/>
      <c r="BB559" s="217"/>
      <c r="BC559" s="217"/>
      <c r="BD559" s="217"/>
      <c r="BE559" s="217"/>
      <c r="BF559" s="217"/>
      <c r="BG559" s="217"/>
      <c r="BH559" s="217"/>
      <c r="BI559" s="217"/>
      <c r="BJ559" s="217"/>
      <c r="BK559" s="217"/>
      <c r="BL559" s="217"/>
      <c r="BM559" s="218">
        <v>16</v>
      </c>
    </row>
    <row r="560" spans="1:65">
      <c r="A560" s="30"/>
      <c r="B560" s="19">
        <v>1</v>
      </c>
      <c r="C560" s="9">
        <v>4</v>
      </c>
      <c r="D560" s="219">
        <v>60</v>
      </c>
      <c r="E560" s="219">
        <v>66</v>
      </c>
      <c r="F560" s="219">
        <v>33.530863180347716</v>
      </c>
      <c r="G560" s="219">
        <v>53</v>
      </c>
      <c r="H560" s="219">
        <v>72</v>
      </c>
      <c r="I560" s="219">
        <v>55</v>
      </c>
      <c r="J560" s="219">
        <v>56</v>
      </c>
      <c r="K560" s="220">
        <v>26</v>
      </c>
      <c r="L560" s="219">
        <v>60.34708697684168</v>
      </c>
      <c r="M560" s="219">
        <v>50</v>
      </c>
      <c r="N560" s="219">
        <v>55</v>
      </c>
      <c r="O560" s="216"/>
      <c r="P560" s="217"/>
      <c r="Q560" s="217"/>
      <c r="R560" s="217"/>
      <c r="S560" s="217"/>
      <c r="T560" s="217"/>
      <c r="U560" s="217"/>
      <c r="V560" s="217"/>
      <c r="W560" s="217"/>
      <c r="X560" s="217"/>
      <c r="Y560" s="217"/>
      <c r="Z560" s="217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  <c r="AL560" s="217"/>
      <c r="AM560" s="217"/>
      <c r="AN560" s="217"/>
      <c r="AO560" s="217"/>
      <c r="AP560" s="217"/>
      <c r="AQ560" s="217"/>
      <c r="AR560" s="217"/>
      <c r="AS560" s="217"/>
      <c r="AT560" s="217"/>
      <c r="AU560" s="217"/>
      <c r="AV560" s="217"/>
      <c r="AW560" s="217"/>
      <c r="AX560" s="217"/>
      <c r="AY560" s="217"/>
      <c r="AZ560" s="217"/>
      <c r="BA560" s="217"/>
      <c r="BB560" s="217"/>
      <c r="BC560" s="217"/>
      <c r="BD560" s="217"/>
      <c r="BE560" s="217"/>
      <c r="BF560" s="217"/>
      <c r="BG560" s="217"/>
      <c r="BH560" s="217"/>
      <c r="BI560" s="217"/>
      <c r="BJ560" s="217"/>
      <c r="BK560" s="217"/>
      <c r="BL560" s="217"/>
      <c r="BM560" s="218">
        <v>55.120522333617146</v>
      </c>
    </row>
    <row r="561" spans="1:65">
      <c r="A561" s="30"/>
      <c r="B561" s="19">
        <v>1</v>
      </c>
      <c r="C561" s="9">
        <v>5</v>
      </c>
      <c r="D561" s="219">
        <v>60</v>
      </c>
      <c r="E561" s="219">
        <v>66</v>
      </c>
      <c r="F561" s="219">
        <v>31.947552177490319</v>
      </c>
      <c r="G561" s="219">
        <v>50</v>
      </c>
      <c r="H561" s="219">
        <v>66</v>
      </c>
      <c r="I561" s="219">
        <v>54</v>
      </c>
      <c r="J561" s="219">
        <v>57</v>
      </c>
      <c r="K561" s="220">
        <v>26</v>
      </c>
      <c r="L561" s="219">
        <v>62.261130766336052</v>
      </c>
      <c r="M561" s="219">
        <v>44</v>
      </c>
      <c r="N561" s="219">
        <v>54</v>
      </c>
      <c r="O561" s="216"/>
      <c r="P561" s="217"/>
      <c r="Q561" s="217"/>
      <c r="R561" s="217"/>
      <c r="S561" s="217"/>
      <c r="T561" s="217"/>
      <c r="U561" s="217"/>
      <c r="V561" s="217"/>
      <c r="W561" s="217"/>
      <c r="X561" s="217"/>
      <c r="Y561" s="217"/>
      <c r="Z561" s="217"/>
      <c r="AA561" s="217"/>
      <c r="AB561" s="217"/>
      <c r="AC561" s="217"/>
      <c r="AD561" s="217"/>
      <c r="AE561" s="217"/>
      <c r="AF561" s="217"/>
      <c r="AG561" s="217"/>
      <c r="AH561" s="217"/>
      <c r="AI561" s="217"/>
      <c r="AJ561" s="217"/>
      <c r="AK561" s="217"/>
      <c r="AL561" s="217"/>
      <c r="AM561" s="217"/>
      <c r="AN561" s="217"/>
      <c r="AO561" s="217"/>
      <c r="AP561" s="217"/>
      <c r="AQ561" s="217"/>
      <c r="AR561" s="217"/>
      <c r="AS561" s="217"/>
      <c r="AT561" s="217"/>
      <c r="AU561" s="217"/>
      <c r="AV561" s="217"/>
      <c r="AW561" s="217"/>
      <c r="AX561" s="217"/>
      <c r="AY561" s="217"/>
      <c r="AZ561" s="217"/>
      <c r="BA561" s="217"/>
      <c r="BB561" s="217"/>
      <c r="BC561" s="217"/>
      <c r="BD561" s="217"/>
      <c r="BE561" s="217"/>
      <c r="BF561" s="217"/>
      <c r="BG561" s="217"/>
      <c r="BH561" s="217"/>
      <c r="BI561" s="217"/>
      <c r="BJ561" s="217"/>
      <c r="BK561" s="217"/>
      <c r="BL561" s="217"/>
      <c r="BM561" s="218">
        <v>40</v>
      </c>
    </row>
    <row r="562" spans="1:65">
      <c r="A562" s="30"/>
      <c r="B562" s="19">
        <v>1</v>
      </c>
      <c r="C562" s="9">
        <v>6</v>
      </c>
      <c r="D562" s="219">
        <v>59</v>
      </c>
      <c r="E562" s="219">
        <v>65</v>
      </c>
      <c r="F562" s="219">
        <v>31.633507019898776</v>
      </c>
      <c r="G562" s="219">
        <v>51</v>
      </c>
      <c r="H562" s="219">
        <v>72</v>
      </c>
      <c r="I562" s="219">
        <v>54</v>
      </c>
      <c r="J562" s="219">
        <v>57</v>
      </c>
      <c r="K562" s="220">
        <v>26</v>
      </c>
      <c r="L562" s="219">
        <v>62.522316706575552</v>
      </c>
      <c r="M562" s="219">
        <v>47</v>
      </c>
      <c r="N562" s="219">
        <v>54</v>
      </c>
      <c r="O562" s="216"/>
      <c r="P562" s="217"/>
      <c r="Q562" s="217"/>
      <c r="R562" s="217"/>
      <c r="S562" s="217"/>
      <c r="T562" s="217"/>
      <c r="U562" s="217"/>
      <c r="V562" s="217"/>
      <c r="W562" s="217"/>
      <c r="X562" s="217"/>
      <c r="Y562" s="217"/>
      <c r="Z562" s="217"/>
      <c r="AA562" s="217"/>
      <c r="AB562" s="217"/>
      <c r="AC562" s="217"/>
      <c r="AD562" s="217"/>
      <c r="AE562" s="217"/>
      <c r="AF562" s="217"/>
      <c r="AG562" s="217"/>
      <c r="AH562" s="217"/>
      <c r="AI562" s="217"/>
      <c r="AJ562" s="217"/>
      <c r="AK562" s="217"/>
      <c r="AL562" s="217"/>
      <c r="AM562" s="217"/>
      <c r="AN562" s="217"/>
      <c r="AO562" s="217"/>
      <c r="AP562" s="217"/>
      <c r="AQ562" s="217"/>
      <c r="AR562" s="217"/>
      <c r="AS562" s="217"/>
      <c r="AT562" s="217"/>
      <c r="AU562" s="217"/>
      <c r="AV562" s="217"/>
      <c r="AW562" s="217"/>
      <c r="AX562" s="217"/>
      <c r="AY562" s="217"/>
      <c r="AZ562" s="217"/>
      <c r="BA562" s="217"/>
      <c r="BB562" s="217"/>
      <c r="BC562" s="217"/>
      <c r="BD562" s="217"/>
      <c r="BE562" s="217"/>
      <c r="BF562" s="217"/>
      <c r="BG562" s="217"/>
      <c r="BH562" s="217"/>
      <c r="BI562" s="217"/>
      <c r="BJ562" s="217"/>
      <c r="BK562" s="217"/>
      <c r="BL562" s="217"/>
      <c r="BM562" s="222"/>
    </row>
    <row r="563" spans="1:65">
      <c r="A563" s="30"/>
      <c r="B563" s="20" t="s">
        <v>258</v>
      </c>
      <c r="C563" s="12"/>
      <c r="D563" s="223">
        <v>59.666666666666664</v>
      </c>
      <c r="E563" s="223">
        <v>65.666666666666671</v>
      </c>
      <c r="F563" s="223">
        <v>32.31393819468046</v>
      </c>
      <c r="G563" s="223">
        <v>51.666666666666664</v>
      </c>
      <c r="H563" s="223">
        <v>65.333333333333329</v>
      </c>
      <c r="I563" s="223">
        <v>54.5</v>
      </c>
      <c r="J563" s="223">
        <v>56.5</v>
      </c>
      <c r="K563" s="223">
        <v>26.166666666666668</v>
      </c>
      <c r="L563" s="223">
        <v>62.891285141491004</v>
      </c>
      <c r="M563" s="223">
        <v>47.833333333333336</v>
      </c>
      <c r="N563" s="223">
        <v>54.833333333333336</v>
      </c>
      <c r="O563" s="216"/>
      <c r="P563" s="217"/>
      <c r="Q563" s="217"/>
      <c r="R563" s="217"/>
      <c r="S563" s="217"/>
      <c r="T563" s="217"/>
      <c r="U563" s="217"/>
      <c r="V563" s="217"/>
      <c r="W563" s="217"/>
      <c r="X563" s="217"/>
      <c r="Y563" s="217"/>
      <c r="Z563" s="217"/>
      <c r="AA563" s="217"/>
      <c r="AB563" s="217"/>
      <c r="AC563" s="217"/>
      <c r="AD563" s="217"/>
      <c r="AE563" s="217"/>
      <c r="AF563" s="217"/>
      <c r="AG563" s="217"/>
      <c r="AH563" s="217"/>
      <c r="AI563" s="217"/>
      <c r="AJ563" s="217"/>
      <c r="AK563" s="217"/>
      <c r="AL563" s="217"/>
      <c r="AM563" s="217"/>
      <c r="AN563" s="217"/>
      <c r="AO563" s="217"/>
      <c r="AP563" s="217"/>
      <c r="AQ563" s="217"/>
      <c r="AR563" s="217"/>
      <c r="AS563" s="217"/>
      <c r="AT563" s="217"/>
      <c r="AU563" s="217"/>
      <c r="AV563" s="217"/>
      <c r="AW563" s="217"/>
      <c r="AX563" s="217"/>
      <c r="AY563" s="217"/>
      <c r="AZ563" s="217"/>
      <c r="BA563" s="217"/>
      <c r="BB563" s="217"/>
      <c r="BC563" s="217"/>
      <c r="BD563" s="217"/>
      <c r="BE563" s="217"/>
      <c r="BF563" s="217"/>
      <c r="BG563" s="217"/>
      <c r="BH563" s="217"/>
      <c r="BI563" s="217"/>
      <c r="BJ563" s="217"/>
      <c r="BK563" s="217"/>
      <c r="BL563" s="217"/>
      <c r="BM563" s="222"/>
    </row>
    <row r="564" spans="1:65">
      <c r="A564" s="30"/>
      <c r="B564" s="3" t="s">
        <v>259</v>
      </c>
      <c r="C564" s="29"/>
      <c r="D564" s="219">
        <v>59.5</v>
      </c>
      <c r="E564" s="219">
        <v>65.5</v>
      </c>
      <c r="F564" s="219">
        <v>32.215799082933103</v>
      </c>
      <c r="G564" s="219">
        <v>51</v>
      </c>
      <c r="H564" s="219">
        <v>68.5</v>
      </c>
      <c r="I564" s="219">
        <v>54.5</v>
      </c>
      <c r="J564" s="219">
        <v>56.5</v>
      </c>
      <c r="K564" s="219">
        <v>26</v>
      </c>
      <c r="L564" s="219">
        <v>62.391723736455802</v>
      </c>
      <c r="M564" s="219">
        <v>48</v>
      </c>
      <c r="N564" s="219">
        <v>55</v>
      </c>
      <c r="O564" s="216"/>
      <c r="P564" s="217"/>
      <c r="Q564" s="217"/>
      <c r="R564" s="217"/>
      <c r="S564" s="217"/>
      <c r="T564" s="217"/>
      <c r="U564" s="217"/>
      <c r="V564" s="217"/>
      <c r="W564" s="217"/>
      <c r="X564" s="217"/>
      <c r="Y564" s="217"/>
      <c r="Z564" s="217"/>
      <c r="AA564" s="217"/>
      <c r="AB564" s="217"/>
      <c r="AC564" s="217"/>
      <c r="AD564" s="217"/>
      <c r="AE564" s="217"/>
      <c r="AF564" s="217"/>
      <c r="AG564" s="217"/>
      <c r="AH564" s="217"/>
      <c r="AI564" s="217"/>
      <c r="AJ564" s="217"/>
      <c r="AK564" s="217"/>
      <c r="AL564" s="217"/>
      <c r="AM564" s="217"/>
      <c r="AN564" s="217"/>
      <c r="AO564" s="217"/>
      <c r="AP564" s="217"/>
      <c r="AQ564" s="217"/>
      <c r="AR564" s="217"/>
      <c r="AS564" s="217"/>
      <c r="AT564" s="217"/>
      <c r="AU564" s="217"/>
      <c r="AV564" s="217"/>
      <c r="AW564" s="217"/>
      <c r="AX564" s="217"/>
      <c r="AY564" s="217"/>
      <c r="AZ564" s="217"/>
      <c r="BA564" s="217"/>
      <c r="BB564" s="217"/>
      <c r="BC564" s="217"/>
      <c r="BD564" s="217"/>
      <c r="BE564" s="217"/>
      <c r="BF564" s="217"/>
      <c r="BG564" s="217"/>
      <c r="BH564" s="217"/>
      <c r="BI564" s="217"/>
      <c r="BJ564" s="217"/>
      <c r="BK564" s="217"/>
      <c r="BL564" s="217"/>
      <c r="BM564" s="222"/>
    </row>
    <row r="565" spans="1:65">
      <c r="A565" s="30"/>
      <c r="B565" s="3" t="s">
        <v>260</v>
      </c>
      <c r="C565" s="29"/>
      <c r="D565" s="219">
        <v>0.81649658092772603</v>
      </c>
      <c r="E565" s="219">
        <v>1.8618986725025253</v>
      </c>
      <c r="F565" s="219">
        <v>0.74225585961355933</v>
      </c>
      <c r="G565" s="219">
        <v>1.505545305418162</v>
      </c>
      <c r="H565" s="219">
        <v>7.9916623218618552</v>
      </c>
      <c r="I565" s="219">
        <v>1.0488088481701516</v>
      </c>
      <c r="J565" s="219">
        <v>1.0488088481701516</v>
      </c>
      <c r="K565" s="219">
        <v>0.40824829046386296</v>
      </c>
      <c r="L565" s="219">
        <v>2.0235037119962311</v>
      </c>
      <c r="M565" s="219">
        <v>2.228601953392904</v>
      </c>
      <c r="N565" s="219">
        <v>0.752772652709081</v>
      </c>
      <c r="O565" s="216"/>
      <c r="P565" s="217"/>
      <c r="Q565" s="217"/>
      <c r="R565" s="217"/>
      <c r="S565" s="217"/>
      <c r="T565" s="217"/>
      <c r="U565" s="217"/>
      <c r="V565" s="217"/>
      <c r="W565" s="217"/>
      <c r="X565" s="217"/>
      <c r="Y565" s="217"/>
      <c r="Z565" s="217"/>
      <c r="AA565" s="217"/>
      <c r="AB565" s="217"/>
      <c r="AC565" s="217"/>
      <c r="AD565" s="217"/>
      <c r="AE565" s="217"/>
      <c r="AF565" s="217"/>
      <c r="AG565" s="217"/>
      <c r="AH565" s="217"/>
      <c r="AI565" s="217"/>
      <c r="AJ565" s="217"/>
      <c r="AK565" s="217"/>
      <c r="AL565" s="217"/>
      <c r="AM565" s="217"/>
      <c r="AN565" s="217"/>
      <c r="AO565" s="217"/>
      <c r="AP565" s="217"/>
      <c r="AQ565" s="217"/>
      <c r="AR565" s="217"/>
      <c r="AS565" s="217"/>
      <c r="AT565" s="217"/>
      <c r="AU565" s="217"/>
      <c r="AV565" s="217"/>
      <c r="AW565" s="217"/>
      <c r="AX565" s="217"/>
      <c r="AY565" s="217"/>
      <c r="AZ565" s="217"/>
      <c r="BA565" s="217"/>
      <c r="BB565" s="217"/>
      <c r="BC565" s="217"/>
      <c r="BD565" s="217"/>
      <c r="BE565" s="217"/>
      <c r="BF565" s="217"/>
      <c r="BG565" s="217"/>
      <c r="BH565" s="217"/>
      <c r="BI565" s="217"/>
      <c r="BJ565" s="217"/>
      <c r="BK565" s="217"/>
      <c r="BL565" s="217"/>
      <c r="BM565" s="222"/>
    </row>
    <row r="566" spans="1:65">
      <c r="A566" s="30"/>
      <c r="B566" s="3" t="s">
        <v>86</v>
      </c>
      <c r="C566" s="29"/>
      <c r="D566" s="13">
        <v>1.3684300239012169E-2</v>
      </c>
      <c r="E566" s="13">
        <v>2.8353786890901397E-2</v>
      </c>
      <c r="F566" s="13">
        <v>2.297014542584444E-2</v>
      </c>
      <c r="G566" s="13">
        <v>2.9139586556480555E-2</v>
      </c>
      <c r="H566" s="13">
        <v>0.12232136206931411</v>
      </c>
      <c r="I566" s="13">
        <v>1.9244199048993608E-2</v>
      </c>
      <c r="J566" s="13">
        <v>1.8562988463188525E-2</v>
      </c>
      <c r="K566" s="13">
        <v>1.5601845495434252E-2</v>
      </c>
      <c r="L566" s="13">
        <v>3.2174628129220298E-2</v>
      </c>
      <c r="M566" s="13">
        <v>4.6590981604032834E-2</v>
      </c>
      <c r="N566" s="13">
        <v>1.3728376645150413E-2</v>
      </c>
      <c r="O566" s="147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4"/>
    </row>
    <row r="567" spans="1:65">
      <c r="A567" s="30"/>
      <c r="B567" s="3" t="s">
        <v>261</v>
      </c>
      <c r="C567" s="29"/>
      <c r="D567" s="13">
        <v>8.2476437823538085E-2</v>
      </c>
      <c r="E567" s="13">
        <v>0.19132881704601701</v>
      </c>
      <c r="F567" s="13">
        <v>-0.4137584909101506</v>
      </c>
      <c r="G567" s="13">
        <v>-6.2660067806433517E-2</v>
      </c>
      <c r="H567" s="13">
        <v>0.18528146264476786</v>
      </c>
      <c r="I567" s="13">
        <v>-1.1257555395818519E-2</v>
      </c>
      <c r="J567" s="13">
        <v>2.5026571011674381E-2</v>
      </c>
      <c r="K567" s="13">
        <v>-0.52528267950196783</v>
      </c>
      <c r="L567" s="13">
        <v>0.14097767000176975</v>
      </c>
      <c r="M567" s="13">
        <v>-0.13220464342079474</v>
      </c>
      <c r="N567" s="13">
        <v>-5.2102009945695915E-3</v>
      </c>
      <c r="O567" s="147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4"/>
    </row>
    <row r="568" spans="1:65">
      <c r="A568" s="30"/>
      <c r="B568" s="45" t="s">
        <v>262</v>
      </c>
      <c r="C568" s="46"/>
      <c r="D568" s="44">
        <v>0.47</v>
      </c>
      <c r="E568" s="44">
        <v>1.04</v>
      </c>
      <c r="F568" s="44">
        <v>2.17</v>
      </c>
      <c r="G568" s="44">
        <v>0.31</v>
      </c>
      <c r="H568" s="44">
        <v>1.01</v>
      </c>
      <c r="I568" s="44">
        <v>0.03</v>
      </c>
      <c r="J568" s="44">
        <v>0.16</v>
      </c>
      <c r="K568" s="44">
        <v>2.76</v>
      </c>
      <c r="L568" s="44">
        <v>0.78</v>
      </c>
      <c r="M568" s="44">
        <v>0.67</v>
      </c>
      <c r="N568" s="44">
        <v>0</v>
      </c>
      <c r="O568" s="147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4"/>
    </row>
    <row r="569" spans="1:65">
      <c r="B569" s="31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BM569" s="54"/>
    </row>
    <row r="570" spans="1:65" ht="15">
      <c r="B570" s="8" t="s">
        <v>475</v>
      </c>
      <c r="BM570" s="28" t="s">
        <v>66</v>
      </c>
    </row>
    <row r="571" spans="1:65" ht="15">
      <c r="A571" s="25" t="s">
        <v>29</v>
      </c>
      <c r="B571" s="18" t="s">
        <v>111</v>
      </c>
      <c r="C571" s="15" t="s">
        <v>112</v>
      </c>
      <c r="D571" s="16" t="s">
        <v>223</v>
      </c>
      <c r="E571" s="17" t="s">
        <v>223</v>
      </c>
      <c r="F571" s="17" t="s">
        <v>223</v>
      </c>
      <c r="G571" s="17" t="s">
        <v>223</v>
      </c>
      <c r="H571" s="17" t="s">
        <v>223</v>
      </c>
      <c r="I571" s="17" t="s">
        <v>223</v>
      </c>
      <c r="J571" s="17" t="s">
        <v>223</v>
      </c>
      <c r="K571" s="17" t="s">
        <v>223</v>
      </c>
      <c r="L571" s="17" t="s">
        <v>223</v>
      </c>
      <c r="M571" s="17" t="s">
        <v>223</v>
      </c>
      <c r="N571" s="147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 t="s">
        <v>224</v>
      </c>
      <c r="C572" s="9" t="s">
        <v>224</v>
      </c>
      <c r="D572" s="145" t="s">
        <v>227</v>
      </c>
      <c r="E572" s="146" t="s">
        <v>230</v>
      </c>
      <c r="F572" s="146" t="s">
        <v>232</v>
      </c>
      <c r="G572" s="146" t="s">
        <v>234</v>
      </c>
      <c r="H572" s="146" t="s">
        <v>236</v>
      </c>
      <c r="I572" s="146" t="s">
        <v>239</v>
      </c>
      <c r="J572" s="146" t="s">
        <v>241</v>
      </c>
      <c r="K572" s="146" t="s">
        <v>243</v>
      </c>
      <c r="L572" s="146" t="s">
        <v>244</v>
      </c>
      <c r="M572" s="146" t="s">
        <v>245</v>
      </c>
      <c r="N572" s="147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 t="s">
        <v>3</v>
      </c>
    </row>
    <row r="573" spans="1:65">
      <c r="A573" s="30"/>
      <c r="B573" s="19"/>
      <c r="C573" s="9"/>
      <c r="D573" s="10" t="s">
        <v>102</v>
      </c>
      <c r="E573" s="11" t="s">
        <v>270</v>
      </c>
      <c r="F573" s="11" t="s">
        <v>102</v>
      </c>
      <c r="G573" s="11" t="s">
        <v>99</v>
      </c>
      <c r="H573" s="11" t="s">
        <v>102</v>
      </c>
      <c r="I573" s="11" t="s">
        <v>103</v>
      </c>
      <c r="J573" s="11" t="s">
        <v>100</v>
      </c>
      <c r="K573" s="11" t="s">
        <v>102</v>
      </c>
      <c r="L573" s="11" t="s">
        <v>102</v>
      </c>
      <c r="M573" s="11" t="s">
        <v>102</v>
      </c>
      <c r="N573" s="147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</v>
      </c>
    </row>
    <row r="574" spans="1:65">
      <c r="A574" s="30"/>
      <c r="B574" s="19"/>
      <c r="C574" s="9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147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</v>
      </c>
    </row>
    <row r="575" spans="1:65">
      <c r="A575" s="30"/>
      <c r="B575" s="18">
        <v>1</v>
      </c>
      <c r="C575" s="14">
        <v>1</v>
      </c>
      <c r="D575" s="142">
        <v>7</v>
      </c>
      <c r="E575" s="22">
        <v>4.9000000000000004</v>
      </c>
      <c r="F575" s="142" t="s">
        <v>96</v>
      </c>
      <c r="G575" s="22">
        <v>4.6399999999999997</v>
      </c>
      <c r="H575" s="22">
        <v>5.5</v>
      </c>
      <c r="I575" s="22">
        <v>7</v>
      </c>
      <c r="J575" s="142" t="s">
        <v>273</v>
      </c>
      <c r="K575" s="142">
        <v>2.9894632904223619</v>
      </c>
      <c r="L575" s="22">
        <v>4.17</v>
      </c>
      <c r="M575" s="22">
        <v>5</v>
      </c>
      <c r="N575" s="147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</v>
      </c>
    </row>
    <row r="576" spans="1:65">
      <c r="A576" s="30"/>
      <c r="B576" s="19">
        <v>1</v>
      </c>
      <c r="C576" s="9">
        <v>2</v>
      </c>
      <c r="D576" s="143">
        <v>8</v>
      </c>
      <c r="E576" s="11">
        <v>5.7</v>
      </c>
      <c r="F576" s="143" t="s">
        <v>96</v>
      </c>
      <c r="G576" s="11">
        <v>4.57</v>
      </c>
      <c r="H576" s="11">
        <v>5.3</v>
      </c>
      <c r="I576" s="11">
        <v>6</v>
      </c>
      <c r="J576" s="143" t="s">
        <v>273</v>
      </c>
      <c r="K576" s="143">
        <v>2.6504117832320784</v>
      </c>
      <c r="L576" s="11">
        <v>4.0860000000000003</v>
      </c>
      <c r="M576" s="11">
        <v>5</v>
      </c>
      <c r="N576" s="147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 t="e">
        <v>#N/A</v>
      </c>
    </row>
    <row r="577" spans="1:65">
      <c r="A577" s="30"/>
      <c r="B577" s="19">
        <v>1</v>
      </c>
      <c r="C577" s="9">
        <v>3</v>
      </c>
      <c r="D577" s="143">
        <v>8</v>
      </c>
      <c r="E577" s="11">
        <v>4.7</v>
      </c>
      <c r="F577" s="143" t="s">
        <v>96</v>
      </c>
      <c r="G577" s="11">
        <v>4.8600000000000003</v>
      </c>
      <c r="H577" s="11">
        <v>5.7</v>
      </c>
      <c r="I577" s="11">
        <v>7</v>
      </c>
      <c r="J577" s="143" t="s">
        <v>273</v>
      </c>
      <c r="K577" s="143">
        <v>2.733452577146565</v>
      </c>
      <c r="L577" s="11">
        <v>4.18</v>
      </c>
      <c r="M577" s="11">
        <v>5</v>
      </c>
      <c r="N577" s="147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16</v>
      </c>
    </row>
    <row r="578" spans="1:65">
      <c r="A578" s="30"/>
      <c r="B578" s="19">
        <v>1</v>
      </c>
      <c r="C578" s="9">
        <v>4</v>
      </c>
      <c r="D578" s="143">
        <v>8</v>
      </c>
      <c r="E578" s="148">
        <v>7.5</v>
      </c>
      <c r="F578" s="143">
        <v>11</v>
      </c>
      <c r="G578" s="11">
        <v>4.76</v>
      </c>
      <c r="H578" s="11">
        <v>4.9000000000000004</v>
      </c>
      <c r="I578" s="11">
        <v>6</v>
      </c>
      <c r="J578" s="143" t="s">
        <v>273</v>
      </c>
      <c r="K578" s="143">
        <v>2.6484173325161917</v>
      </c>
      <c r="L578" s="148">
        <v>4.6500000000000004</v>
      </c>
      <c r="M578" s="11">
        <v>5</v>
      </c>
      <c r="N578" s="147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5.0410235555555554</v>
      </c>
    </row>
    <row r="579" spans="1:65">
      <c r="A579" s="30"/>
      <c r="B579" s="19">
        <v>1</v>
      </c>
      <c r="C579" s="9">
        <v>5</v>
      </c>
      <c r="D579" s="143">
        <v>8</v>
      </c>
      <c r="E579" s="11">
        <v>4.3</v>
      </c>
      <c r="F579" s="143" t="s">
        <v>96</v>
      </c>
      <c r="G579" s="11">
        <v>5.03</v>
      </c>
      <c r="H579" s="11">
        <v>5.0999999999999996</v>
      </c>
      <c r="I579" s="11">
        <v>7</v>
      </c>
      <c r="J579" s="143" t="s">
        <v>273</v>
      </c>
      <c r="K579" s="143">
        <v>2.9670131993031328</v>
      </c>
      <c r="L579" s="11">
        <v>4.2398399999999992</v>
      </c>
      <c r="M579" s="11">
        <v>5</v>
      </c>
      <c r="N579" s="147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41</v>
      </c>
    </row>
    <row r="580" spans="1:65">
      <c r="A580" s="30"/>
      <c r="B580" s="19">
        <v>1</v>
      </c>
      <c r="C580" s="9">
        <v>6</v>
      </c>
      <c r="D580" s="143">
        <v>7</v>
      </c>
      <c r="E580" s="11">
        <v>4.4000000000000004</v>
      </c>
      <c r="F580" s="143" t="s">
        <v>96</v>
      </c>
      <c r="G580" s="11">
        <v>4.47</v>
      </c>
      <c r="H580" s="11">
        <v>4.9000000000000004</v>
      </c>
      <c r="I580" s="11">
        <v>6</v>
      </c>
      <c r="J580" s="143" t="s">
        <v>273</v>
      </c>
      <c r="K580" s="143">
        <v>2.8154770828124929</v>
      </c>
      <c r="L580" s="11">
        <v>4.1132000000000009</v>
      </c>
      <c r="M580" s="11">
        <v>4</v>
      </c>
      <c r="N580" s="147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A581" s="30"/>
      <c r="B581" s="20" t="s">
        <v>258</v>
      </c>
      <c r="C581" s="12"/>
      <c r="D581" s="23">
        <v>7.666666666666667</v>
      </c>
      <c r="E581" s="23">
        <v>5.25</v>
      </c>
      <c r="F581" s="23">
        <v>11</v>
      </c>
      <c r="G581" s="23">
        <v>4.7216666666666667</v>
      </c>
      <c r="H581" s="23">
        <v>5.2333333333333334</v>
      </c>
      <c r="I581" s="23">
        <v>6.5</v>
      </c>
      <c r="J581" s="23" t="s">
        <v>625</v>
      </c>
      <c r="K581" s="23">
        <v>2.800705877572137</v>
      </c>
      <c r="L581" s="23">
        <v>4.2398400000000001</v>
      </c>
      <c r="M581" s="23">
        <v>4.833333333333333</v>
      </c>
      <c r="N581" s="147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30"/>
      <c r="B582" s="3" t="s">
        <v>259</v>
      </c>
      <c r="C582" s="29"/>
      <c r="D582" s="11">
        <v>8</v>
      </c>
      <c r="E582" s="11">
        <v>4.8000000000000007</v>
      </c>
      <c r="F582" s="11">
        <v>11</v>
      </c>
      <c r="G582" s="11">
        <v>4.6999999999999993</v>
      </c>
      <c r="H582" s="11">
        <v>5.1999999999999993</v>
      </c>
      <c r="I582" s="11">
        <v>6.5</v>
      </c>
      <c r="J582" s="11" t="s">
        <v>625</v>
      </c>
      <c r="K582" s="11">
        <v>2.7744648299795287</v>
      </c>
      <c r="L582" s="11">
        <v>4.1749999999999998</v>
      </c>
      <c r="M582" s="11">
        <v>5</v>
      </c>
      <c r="N582" s="147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30"/>
      <c r="B583" s="3" t="s">
        <v>260</v>
      </c>
      <c r="C583" s="29"/>
      <c r="D583" s="24">
        <v>0.51639777949432231</v>
      </c>
      <c r="E583" s="24">
        <v>1.2095453691366873</v>
      </c>
      <c r="F583" s="24" t="s">
        <v>625</v>
      </c>
      <c r="G583" s="24">
        <v>0.20429553755935723</v>
      </c>
      <c r="H583" s="24">
        <v>0.32659863237109032</v>
      </c>
      <c r="I583" s="24">
        <v>0.54772255750516607</v>
      </c>
      <c r="J583" s="24" t="s">
        <v>625</v>
      </c>
      <c r="K583" s="24">
        <v>0.15087000817815799</v>
      </c>
      <c r="L583" s="24">
        <v>0.20803562771794645</v>
      </c>
      <c r="M583" s="24">
        <v>0.40824829046386302</v>
      </c>
      <c r="N583" s="147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A584" s="30"/>
      <c r="B584" s="3" t="s">
        <v>86</v>
      </c>
      <c r="C584" s="29"/>
      <c r="D584" s="13">
        <v>6.7356232107955077E-2</v>
      </c>
      <c r="E584" s="13">
        <v>0.23038959412127377</v>
      </c>
      <c r="F584" s="13" t="s">
        <v>625</v>
      </c>
      <c r="G584" s="13">
        <v>4.3267674739009651E-2</v>
      </c>
      <c r="H584" s="13">
        <v>6.2407381981737002E-2</v>
      </c>
      <c r="I584" s="13">
        <v>8.4265008846948625E-2</v>
      </c>
      <c r="J584" s="13" t="s">
        <v>625</v>
      </c>
      <c r="K584" s="13">
        <v>5.3868565559245185E-2</v>
      </c>
      <c r="L584" s="13">
        <v>4.90668581168031E-2</v>
      </c>
      <c r="M584" s="13">
        <v>8.4465163544247532E-2</v>
      </c>
      <c r="N584" s="147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4"/>
    </row>
    <row r="585" spans="1:65">
      <c r="A585" s="30"/>
      <c r="B585" s="3" t="s">
        <v>261</v>
      </c>
      <c r="C585" s="29"/>
      <c r="D585" s="13">
        <v>0.52085515613539868</v>
      </c>
      <c r="E585" s="13">
        <v>4.1455161266631624E-2</v>
      </c>
      <c r="F585" s="13">
        <v>1.1820965283681808</v>
      </c>
      <c r="G585" s="13">
        <v>-6.3351596232264273E-2</v>
      </c>
      <c r="H585" s="13">
        <v>3.8148954405467839E-2</v>
      </c>
      <c r="I585" s="13">
        <v>0.28942067585392506</v>
      </c>
      <c r="J585" s="13" t="s">
        <v>625</v>
      </c>
      <c r="K585" s="13">
        <v>-0.44441722068813461</v>
      </c>
      <c r="L585" s="13">
        <v>-0.15893271410576848</v>
      </c>
      <c r="M585" s="13">
        <v>-4.1200010262466114E-2</v>
      </c>
      <c r="N585" s="147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4"/>
    </row>
    <row r="586" spans="1:65">
      <c r="A586" s="30"/>
      <c r="B586" s="45" t="s">
        <v>262</v>
      </c>
      <c r="C586" s="46"/>
      <c r="D586" s="44">
        <v>2.02</v>
      </c>
      <c r="E586" s="44">
        <v>0.17</v>
      </c>
      <c r="F586" s="44">
        <v>0.74</v>
      </c>
      <c r="G586" s="44">
        <v>0.24</v>
      </c>
      <c r="H586" s="44">
        <v>0.15</v>
      </c>
      <c r="I586" s="44">
        <v>1.1200000000000001</v>
      </c>
      <c r="J586" s="44">
        <v>2.71</v>
      </c>
      <c r="K586" s="44">
        <v>1.71</v>
      </c>
      <c r="L586" s="44">
        <v>0.61</v>
      </c>
      <c r="M586" s="44">
        <v>0.15</v>
      </c>
      <c r="N586" s="147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4"/>
    </row>
    <row r="587" spans="1:65">
      <c r="B587" s="31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BM587" s="54"/>
    </row>
    <row r="588" spans="1:65" ht="15">
      <c r="B588" s="8" t="s">
        <v>476</v>
      </c>
      <c r="BM588" s="28" t="s">
        <v>66</v>
      </c>
    </row>
    <row r="589" spans="1:65" ht="15">
      <c r="A589" s="25" t="s">
        <v>31</v>
      </c>
      <c r="B589" s="18" t="s">
        <v>111</v>
      </c>
      <c r="C589" s="15" t="s">
        <v>112</v>
      </c>
      <c r="D589" s="16" t="s">
        <v>223</v>
      </c>
      <c r="E589" s="17" t="s">
        <v>223</v>
      </c>
      <c r="F589" s="17" t="s">
        <v>223</v>
      </c>
      <c r="G589" s="17" t="s">
        <v>223</v>
      </c>
      <c r="H589" s="17" t="s">
        <v>223</v>
      </c>
      <c r="I589" s="17" t="s">
        <v>223</v>
      </c>
      <c r="J589" s="17" t="s">
        <v>223</v>
      </c>
      <c r="K589" s="17" t="s">
        <v>223</v>
      </c>
      <c r="L589" s="17" t="s">
        <v>223</v>
      </c>
      <c r="M589" s="17" t="s">
        <v>223</v>
      </c>
      <c r="N589" s="17" t="s">
        <v>223</v>
      </c>
      <c r="O589" s="147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224</v>
      </c>
      <c r="C590" s="9" t="s">
        <v>224</v>
      </c>
      <c r="D590" s="145" t="s">
        <v>226</v>
      </c>
      <c r="E590" s="146" t="s">
        <v>227</v>
      </c>
      <c r="F590" s="146" t="s">
        <v>228</v>
      </c>
      <c r="G590" s="146" t="s">
        <v>230</v>
      </c>
      <c r="H590" s="146" t="s">
        <v>232</v>
      </c>
      <c r="I590" s="146" t="s">
        <v>234</v>
      </c>
      <c r="J590" s="146" t="s">
        <v>236</v>
      </c>
      <c r="K590" s="146" t="s">
        <v>239</v>
      </c>
      <c r="L590" s="146" t="s">
        <v>241</v>
      </c>
      <c r="M590" s="146" t="s">
        <v>244</v>
      </c>
      <c r="N590" s="146" t="s">
        <v>245</v>
      </c>
      <c r="O590" s="147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3</v>
      </c>
    </row>
    <row r="591" spans="1:65">
      <c r="A591" s="30"/>
      <c r="B591" s="19"/>
      <c r="C591" s="9"/>
      <c r="D591" s="10" t="s">
        <v>270</v>
      </c>
      <c r="E591" s="11" t="s">
        <v>102</v>
      </c>
      <c r="F591" s="11" t="s">
        <v>102</v>
      </c>
      <c r="G591" s="11" t="s">
        <v>270</v>
      </c>
      <c r="H591" s="11" t="s">
        <v>102</v>
      </c>
      <c r="I591" s="11" t="s">
        <v>99</v>
      </c>
      <c r="J591" s="11" t="s">
        <v>102</v>
      </c>
      <c r="K591" s="11" t="s">
        <v>103</v>
      </c>
      <c r="L591" s="11" t="s">
        <v>100</v>
      </c>
      <c r="M591" s="11" t="s">
        <v>102</v>
      </c>
      <c r="N591" s="11" t="s">
        <v>102</v>
      </c>
      <c r="O591" s="147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/>
      <c r="C592" s="9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147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8">
        <v>1</v>
      </c>
      <c r="C593" s="14">
        <v>1</v>
      </c>
      <c r="D593" s="205">
        <v>10.9</v>
      </c>
      <c r="E593" s="205">
        <v>10.3</v>
      </c>
      <c r="F593" s="205">
        <v>10.030125996918239</v>
      </c>
      <c r="G593" s="205">
        <v>9.6999999999999993</v>
      </c>
      <c r="H593" s="205">
        <v>9.6999999999999993</v>
      </c>
      <c r="I593" s="205">
        <v>10.1</v>
      </c>
      <c r="J593" s="205">
        <v>10.25</v>
      </c>
      <c r="K593" s="224">
        <v>14</v>
      </c>
      <c r="L593" s="224" t="s">
        <v>283</v>
      </c>
      <c r="M593" s="205">
        <v>9.1</v>
      </c>
      <c r="N593" s="205">
        <v>10.199999999999999</v>
      </c>
      <c r="O593" s="206"/>
      <c r="P593" s="207"/>
      <c r="Q593" s="207"/>
      <c r="R593" s="207"/>
      <c r="S593" s="207"/>
      <c r="T593" s="207"/>
      <c r="U593" s="207"/>
      <c r="V593" s="207"/>
      <c r="W593" s="207"/>
      <c r="X593" s="207"/>
      <c r="Y593" s="207"/>
      <c r="Z593" s="207"/>
      <c r="AA593" s="207"/>
      <c r="AB593" s="207"/>
      <c r="AC593" s="207"/>
      <c r="AD593" s="207"/>
      <c r="AE593" s="207"/>
      <c r="AF593" s="207"/>
      <c r="AG593" s="207"/>
      <c r="AH593" s="207"/>
      <c r="AI593" s="207"/>
      <c r="AJ593" s="207"/>
      <c r="AK593" s="207"/>
      <c r="AL593" s="207"/>
      <c r="AM593" s="207"/>
      <c r="AN593" s="207"/>
      <c r="AO593" s="207"/>
      <c r="AP593" s="207"/>
      <c r="AQ593" s="207"/>
      <c r="AR593" s="207"/>
      <c r="AS593" s="207"/>
      <c r="AT593" s="207"/>
      <c r="AU593" s="207"/>
      <c r="AV593" s="207"/>
      <c r="AW593" s="207"/>
      <c r="AX593" s="207"/>
      <c r="AY593" s="207"/>
      <c r="AZ593" s="207"/>
      <c r="BA593" s="207"/>
      <c r="BB593" s="207"/>
      <c r="BC593" s="207"/>
      <c r="BD593" s="207"/>
      <c r="BE593" s="207"/>
      <c r="BF593" s="207"/>
      <c r="BG593" s="207"/>
      <c r="BH593" s="207"/>
      <c r="BI593" s="207"/>
      <c r="BJ593" s="207"/>
      <c r="BK593" s="207"/>
      <c r="BL593" s="207"/>
      <c r="BM593" s="208">
        <v>1</v>
      </c>
    </row>
    <row r="594" spans="1:65">
      <c r="A594" s="30"/>
      <c r="B594" s="19">
        <v>1</v>
      </c>
      <c r="C594" s="9">
        <v>2</v>
      </c>
      <c r="D594" s="209">
        <v>10.6</v>
      </c>
      <c r="E594" s="209">
        <v>11.3</v>
      </c>
      <c r="F594" s="209">
        <v>10.230572529665638</v>
      </c>
      <c r="G594" s="209">
        <v>9.8000000000000007</v>
      </c>
      <c r="H594" s="209">
        <v>9.5</v>
      </c>
      <c r="I594" s="209">
        <v>10</v>
      </c>
      <c r="J594" s="209">
        <v>10.199999999999999</v>
      </c>
      <c r="K594" s="225">
        <v>12</v>
      </c>
      <c r="L594" s="225" t="s">
        <v>283</v>
      </c>
      <c r="M594" s="209">
        <v>9.6</v>
      </c>
      <c r="N594" s="209">
        <v>10.3</v>
      </c>
      <c r="O594" s="206"/>
      <c r="P594" s="207"/>
      <c r="Q594" s="207"/>
      <c r="R594" s="207"/>
      <c r="S594" s="207"/>
      <c r="T594" s="207"/>
      <c r="U594" s="207"/>
      <c r="V594" s="207"/>
      <c r="W594" s="207"/>
      <c r="X594" s="207"/>
      <c r="Y594" s="207"/>
      <c r="Z594" s="207"/>
      <c r="AA594" s="207"/>
      <c r="AB594" s="207"/>
      <c r="AC594" s="207"/>
      <c r="AD594" s="207"/>
      <c r="AE594" s="207"/>
      <c r="AF594" s="207"/>
      <c r="AG594" s="207"/>
      <c r="AH594" s="207"/>
      <c r="AI594" s="207"/>
      <c r="AJ594" s="207"/>
      <c r="AK594" s="207"/>
      <c r="AL594" s="207"/>
      <c r="AM594" s="207"/>
      <c r="AN594" s="207"/>
      <c r="AO594" s="207"/>
      <c r="AP594" s="207"/>
      <c r="AQ594" s="207"/>
      <c r="AR594" s="207"/>
      <c r="AS594" s="207"/>
      <c r="AT594" s="207"/>
      <c r="AU594" s="207"/>
      <c r="AV594" s="207"/>
      <c r="AW594" s="207"/>
      <c r="AX594" s="207"/>
      <c r="AY594" s="207"/>
      <c r="AZ594" s="207"/>
      <c r="BA594" s="207"/>
      <c r="BB594" s="207"/>
      <c r="BC594" s="207"/>
      <c r="BD594" s="207"/>
      <c r="BE594" s="207"/>
      <c r="BF594" s="207"/>
      <c r="BG594" s="207"/>
      <c r="BH594" s="207"/>
      <c r="BI594" s="207"/>
      <c r="BJ594" s="207"/>
      <c r="BK594" s="207"/>
      <c r="BL594" s="207"/>
      <c r="BM594" s="208" t="e">
        <v>#N/A</v>
      </c>
    </row>
    <row r="595" spans="1:65">
      <c r="A595" s="30"/>
      <c r="B595" s="19">
        <v>1</v>
      </c>
      <c r="C595" s="9">
        <v>3</v>
      </c>
      <c r="D595" s="209">
        <v>11</v>
      </c>
      <c r="E595" s="209">
        <v>10.8</v>
      </c>
      <c r="F595" s="209">
        <v>10.096978412915938</v>
      </c>
      <c r="G595" s="209">
        <v>10</v>
      </c>
      <c r="H595" s="209">
        <v>10.7</v>
      </c>
      <c r="I595" s="209">
        <v>9.9</v>
      </c>
      <c r="J595" s="209">
        <v>10.85</v>
      </c>
      <c r="K595" s="225">
        <v>11</v>
      </c>
      <c r="L595" s="225" t="s">
        <v>283</v>
      </c>
      <c r="M595" s="209">
        <v>9.6999999999999993</v>
      </c>
      <c r="N595" s="209">
        <v>10.3</v>
      </c>
      <c r="O595" s="206"/>
      <c r="P595" s="207"/>
      <c r="Q595" s="207"/>
      <c r="R595" s="207"/>
      <c r="S595" s="207"/>
      <c r="T595" s="207"/>
      <c r="U595" s="207"/>
      <c r="V595" s="207"/>
      <c r="W595" s="207"/>
      <c r="X595" s="207"/>
      <c r="Y595" s="207"/>
      <c r="Z595" s="207"/>
      <c r="AA595" s="207"/>
      <c r="AB595" s="207"/>
      <c r="AC595" s="207"/>
      <c r="AD595" s="207"/>
      <c r="AE595" s="207"/>
      <c r="AF595" s="207"/>
      <c r="AG595" s="207"/>
      <c r="AH595" s="207"/>
      <c r="AI595" s="207"/>
      <c r="AJ595" s="207"/>
      <c r="AK595" s="207"/>
      <c r="AL595" s="207"/>
      <c r="AM595" s="207"/>
      <c r="AN595" s="207"/>
      <c r="AO595" s="207"/>
      <c r="AP595" s="207"/>
      <c r="AQ595" s="207"/>
      <c r="AR595" s="207"/>
      <c r="AS595" s="207"/>
      <c r="AT595" s="207"/>
      <c r="AU595" s="207"/>
      <c r="AV595" s="207"/>
      <c r="AW595" s="207"/>
      <c r="AX595" s="207"/>
      <c r="AY595" s="207"/>
      <c r="AZ595" s="207"/>
      <c r="BA595" s="207"/>
      <c r="BB595" s="207"/>
      <c r="BC595" s="207"/>
      <c r="BD595" s="207"/>
      <c r="BE595" s="207"/>
      <c r="BF595" s="207"/>
      <c r="BG595" s="207"/>
      <c r="BH595" s="207"/>
      <c r="BI595" s="207"/>
      <c r="BJ595" s="207"/>
      <c r="BK595" s="207"/>
      <c r="BL595" s="207"/>
      <c r="BM595" s="208">
        <v>16</v>
      </c>
    </row>
    <row r="596" spans="1:65">
      <c r="A596" s="30"/>
      <c r="B596" s="19">
        <v>1</v>
      </c>
      <c r="C596" s="9">
        <v>4</v>
      </c>
      <c r="D596" s="209">
        <v>10.6</v>
      </c>
      <c r="E596" s="209">
        <v>11.6</v>
      </c>
      <c r="F596" s="209">
        <v>10.962270368023599</v>
      </c>
      <c r="G596" s="209">
        <v>10.6</v>
      </c>
      <c r="H596" s="209">
        <v>9</v>
      </c>
      <c r="I596" s="209">
        <v>10</v>
      </c>
      <c r="J596" s="209">
        <v>10.5</v>
      </c>
      <c r="K596" s="225">
        <v>11</v>
      </c>
      <c r="L596" s="225" t="s">
        <v>283</v>
      </c>
      <c r="M596" s="209">
        <v>9.5</v>
      </c>
      <c r="N596" s="209">
        <v>10.1</v>
      </c>
      <c r="O596" s="206"/>
      <c r="P596" s="207"/>
      <c r="Q596" s="207"/>
      <c r="R596" s="207"/>
      <c r="S596" s="207"/>
      <c r="T596" s="207"/>
      <c r="U596" s="207"/>
      <c r="V596" s="207"/>
      <c r="W596" s="207"/>
      <c r="X596" s="207"/>
      <c r="Y596" s="207"/>
      <c r="Z596" s="207"/>
      <c r="AA596" s="207"/>
      <c r="AB596" s="207"/>
      <c r="AC596" s="207"/>
      <c r="AD596" s="207"/>
      <c r="AE596" s="207"/>
      <c r="AF596" s="207"/>
      <c r="AG596" s="207"/>
      <c r="AH596" s="207"/>
      <c r="AI596" s="207"/>
      <c r="AJ596" s="207"/>
      <c r="AK596" s="207"/>
      <c r="AL596" s="207"/>
      <c r="AM596" s="207"/>
      <c r="AN596" s="207"/>
      <c r="AO596" s="207"/>
      <c r="AP596" s="207"/>
      <c r="AQ596" s="207"/>
      <c r="AR596" s="207"/>
      <c r="AS596" s="207"/>
      <c r="AT596" s="207"/>
      <c r="AU596" s="207"/>
      <c r="AV596" s="207"/>
      <c r="AW596" s="207"/>
      <c r="AX596" s="207"/>
      <c r="AY596" s="207"/>
      <c r="AZ596" s="207"/>
      <c r="BA596" s="207"/>
      <c r="BB596" s="207"/>
      <c r="BC596" s="207"/>
      <c r="BD596" s="207"/>
      <c r="BE596" s="207"/>
      <c r="BF596" s="207"/>
      <c r="BG596" s="207"/>
      <c r="BH596" s="207"/>
      <c r="BI596" s="207"/>
      <c r="BJ596" s="207"/>
      <c r="BK596" s="207"/>
      <c r="BL596" s="207"/>
      <c r="BM596" s="208">
        <v>10.245430140235689</v>
      </c>
    </row>
    <row r="597" spans="1:65">
      <c r="A597" s="30"/>
      <c r="B597" s="19">
        <v>1</v>
      </c>
      <c r="C597" s="9">
        <v>5</v>
      </c>
      <c r="D597" s="209">
        <v>10.7</v>
      </c>
      <c r="E597" s="209">
        <v>11.3</v>
      </c>
      <c r="F597" s="209">
        <v>10.682191123010838</v>
      </c>
      <c r="G597" s="209">
        <v>10.3</v>
      </c>
      <c r="H597" s="209">
        <v>10.3</v>
      </c>
      <c r="I597" s="209">
        <v>9.8000000000000007</v>
      </c>
      <c r="J597" s="209">
        <v>10.65</v>
      </c>
      <c r="K597" s="210">
        <v>18</v>
      </c>
      <c r="L597" s="225" t="s">
        <v>283</v>
      </c>
      <c r="M597" s="209">
        <v>9.1999999999999993</v>
      </c>
      <c r="N597" s="209">
        <v>10.1</v>
      </c>
      <c r="O597" s="206"/>
      <c r="P597" s="207"/>
      <c r="Q597" s="207"/>
      <c r="R597" s="207"/>
      <c r="S597" s="207"/>
      <c r="T597" s="207"/>
      <c r="U597" s="207"/>
      <c r="V597" s="207"/>
      <c r="W597" s="207"/>
      <c r="X597" s="207"/>
      <c r="Y597" s="207"/>
      <c r="Z597" s="207"/>
      <c r="AA597" s="207"/>
      <c r="AB597" s="207"/>
      <c r="AC597" s="207"/>
      <c r="AD597" s="207"/>
      <c r="AE597" s="207"/>
      <c r="AF597" s="207"/>
      <c r="AG597" s="207"/>
      <c r="AH597" s="207"/>
      <c r="AI597" s="207"/>
      <c r="AJ597" s="207"/>
      <c r="AK597" s="207"/>
      <c r="AL597" s="207"/>
      <c r="AM597" s="207"/>
      <c r="AN597" s="207"/>
      <c r="AO597" s="207"/>
      <c r="AP597" s="207"/>
      <c r="AQ597" s="207"/>
      <c r="AR597" s="207"/>
      <c r="AS597" s="207"/>
      <c r="AT597" s="207"/>
      <c r="AU597" s="207"/>
      <c r="AV597" s="207"/>
      <c r="AW597" s="207"/>
      <c r="AX597" s="207"/>
      <c r="AY597" s="207"/>
      <c r="AZ597" s="207"/>
      <c r="BA597" s="207"/>
      <c r="BB597" s="207"/>
      <c r="BC597" s="207"/>
      <c r="BD597" s="207"/>
      <c r="BE597" s="207"/>
      <c r="BF597" s="207"/>
      <c r="BG597" s="207"/>
      <c r="BH597" s="207"/>
      <c r="BI597" s="207"/>
      <c r="BJ597" s="207"/>
      <c r="BK597" s="207"/>
      <c r="BL597" s="207"/>
      <c r="BM597" s="208">
        <v>42</v>
      </c>
    </row>
    <row r="598" spans="1:65">
      <c r="A598" s="30"/>
      <c r="B598" s="19">
        <v>1</v>
      </c>
      <c r="C598" s="9">
        <v>6</v>
      </c>
      <c r="D598" s="209">
        <v>10.8</v>
      </c>
      <c r="E598" s="209">
        <v>11.5</v>
      </c>
      <c r="F598" s="209">
        <v>10.101089142192938</v>
      </c>
      <c r="G598" s="209">
        <v>9</v>
      </c>
      <c r="H598" s="209">
        <v>10.9</v>
      </c>
      <c r="I598" s="209">
        <v>9.6999999999999993</v>
      </c>
      <c r="J598" s="209">
        <v>10.9</v>
      </c>
      <c r="K598" s="225">
        <v>12</v>
      </c>
      <c r="L598" s="225" t="s">
        <v>283</v>
      </c>
      <c r="M598" s="209">
        <v>9.4</v>
      </c>
      <c r="N598" s="209">
        <v>9.9</v>
      </c>
      <c r="O598" s="206"/>
      <c r="P598" s="207"/>
      <c r="Q598" s="207"/>
      <c r="R598" s="207"/>
      <c r="S598" s="207"/>
      <c r="T598" s="207"/>
      <c r="U598" s="207"/>
      <c r="V598" s="207"/>
      <c r="W598" s="207"/>
      <c r="X598" s="207"/>
      <c r="Y598" s="207"/>
      <c r="Z598" s="207"/>
      <c r="AA598" s="207"/>
      <c r="AB598" s="207"/>
      <c r="AC598" s="207"/>
      <c r="AD598" s="207"/>
      <c r="AE598" s="207"/>
      <c r="AF598" s="207"/>
      <c r="AG598" s="207"/>
      <c r="AH598" s="207"/>
      <c r="AI598" s="207"/>
      <c r="AJ598" s="207"/>
      <c r="AK598" s="207"/>
      <c r="AL598" s="207"/>
      <c r="AM598" s="207"/>
      <c r="AN598" s="207"/>
      <c r="AO598" s="207"/>
      <c r="AP598" s="207"/>
      <c r="AQ598" s="207"/>
      <c r="AR598" s="207"/>
      <c r="AS598" s="207"/>
      <c r="AT598" s="207"/>
      <c r="AU598" s="207"/>
      <c r="AV598" s="207"/>
      <c r="AW598" s="207"/>
      <c r="AX598" s="207"/>
      <c r="AY598" s="207"/>
      <c r="AZ598" s="207"/>
      <c r="BA598" s="207"/>
      <c r="BB598" s="207"/>
      <c r="BC598" s="207"/>
      <c r="BD598" s="207"/>
      <c r="BE598" s="207"/>
      <c r="BF598" s="207"/>
      <c r="BG598" s="207"/>
      <c r="BH598" s="207"/>
      <c r="BI598" s="207"/>
      <c r="BJ598" s="207"/>
      <c r="BK598" s="207"/>
      <c r="BL598" s="207"/>
      <c r="BM598" s="211"/>
    </row>
    <row r="599" spans="1:65">
      <c r="A599" s="30"/>
      <c r="B599" s="20" t="s">
        <v>258</v>
      </c>
      <c r="C599" s="12"/>
      <c r="D599" s="212">
        <v>10.766666666666666</v>
      </c>
      <c r="E599" s="212">
        <v>11.133333333333335</v>
      </c>
      <c r="F599" s="212">
        <v>10.350537928787865</v>
      </c>
      <c r="G599" s="212">
        <v>9.9</v>
      </c>
      <c r="H599" s="212">
        <v>10.016666666666667</v>
      </c>
      <c r="I599" s="212">
        <v>9.9166666666666661</v>
      </c>
      <c r="J599" s="212">
        <v>10.558333333333332</v>
      </c>
      <c r="K599" s="212">
        <v>13</v>
      </c>
      <c r="L599" s="212" t="s">
        <v>625</v>
      </c>
      <c r="M599" s="212">
        <v>9.4166666666666661</v>
      </c>
      <c r="N599" s="212">
        <v>10.15</v>
      </c>
      <c r="O599" s="206"/>
      <c r="P599" s="207"/>
      <c r="Q599" s="207"/>
      <c r="R599" s="207"/>
      <c r="S599" s="207"/>
      <c r="T599" s="207"/>
      <c r="U599" s="207"/>
      <c r="V599" s="207"/>
      <c r="W599" s="207"/>
      <c r="X599" s="207"/>
      <c r="Y599" s="207"/>
      <c r="Z599" s="207"/>
      <c r="AA599" s="207"/>
      <c r="AB599" s="207"/>
      <c r="AC599" s="207"/>
      <c r="AD599" s="207"/>
      <c r="AE599" s="207"/>
      <c r="AF599" s="207"/>
      <c r="AG599" s="207"/>
      <c r="AH599" s="207"/>
      <c r="AI599" s="207"/>
      <c r="AJ599" s="207"/>
      <c r="AK599" s="207"/>
      <c r="AL599" s="207"/>
      <c r="AM599" s="207"/>
      <c r="AN599" s="207"/>
      <c r="AO599" s="207"/>
      <c r="AP599" s="207"/>
      <c r="AQ599" s="207"/>
      <c r="AR599" s="207"/>
      <c r="AS599" s="207"/>
      <c r="AT599" s="207"/>
      <c r="AU599" s="207"/>
      <c r="AV599" s="207"/>
      <c r="AW599" s="207"/>
      <c r="AX599" s="207"/>
      <c r="AY599" s="207"/>
      <c r="AZ599" s="207"/>
      <c r="BA599" s="207"/>
      <c r="BB599" s="207"/>
      <c r="BC599" s="207"/>
      <c r="BD599" s="207"/>
      <c r="BE599" s="207"/>
      <c r="BF599" s="207"/>
      <c r="BG599" s="207"/>
      <c r="BH599" s="207"/>
      <c r="BI599" s="207"/>
      <c r="BJ599" s="207"/>
      <c r="BK599" s="207"/>
      <c r="BL599" s="207"/>
      <c r="BM599" s="211"/>
    </row>
    <row r="600" spans="1:65">
      <c r="A600" s="30"/>
      <c r="B600" s="3" t="s">
        <v>259</v>
      </c>
      <c r="C600" s="29"/>
      <c r="D600" s="209">
        <v>10.75</v>
      </c>
      <c r="E600" s="209">
        <v>11.3</v>
      </c>
      <c r="F600" s="209">
        <v>10.165830835929288</v>
      </c>
      <c r="G600" s="209">
        <v>9.9</v>
      </c>
      <c r="H600" s="209">
        <v>10</v>
      </c>
      <c r="I600" s="209">
        <v>9.9499999999999993</v>
      </c>
      <c r="J600" s="209">
        <v>10.574999999999999</v>
      </c>
      <c r="K600" s="209">
        <v>12</v>
      </c>
      <c r="L600" s="209" t="s">
        <v>625</v>
      </c>
      <c r="M600" s="209">
        <v>9.4499999999999993</v>
      </c>
      <c r="N600" s="209">
        <v>10.149999999999999</v>
      </c>
      <c r="O600" s="206"/>
      <c r="P600" s="207"/>
      <c r="Q600" s="207"/>
      <c r="R600" s="207"/>
      <c r="S600" s="207"/>
      <c r="T600" s="207"/>
      <c r="U600" s="207"/>
      <c r="V600" s="207"/>
      <c r="W600" s="207"/>
      <c r="X600" s="207"/>
      <c r="Y600" s="207"/>
      <c r="Z600" s="207"/>
      <c r="AA600" s="207"/>
      <c r="AB600" s="207"/>
      <c r="AC600" s="207"/>
      <c r="AD600" s="207"/>
      <c r="AE600" s="207"/>
      <c r="AF600" s="207"/>
      <c r="AG600" s="207"/>
      <c r="AH600" s="207"/>
      <c r="AI600" s="207"/>
      <c r="AJ600" s="207"/>
      <c r="AK600" s="207"/>
      <c r="AL600" s="207"/>
      <c r="AM600" s="207"/>
      <c r="AN600" s="207"/>
      <c r="AO600" s="207"/>
      <c r="AP600" s="207"/>
      <c r="AQ600" s="207"/>
      <c r="AR600" s="207"/>
      <c r="AS600" s="207"/>
      <c r="AT600" s="207"/>
      <c r="AU600" s="207"/>
      <c r="AV600" s="207"/>
      <c r="AW600" s="207"/>
      <c r="AX600" s="207"/>
      <c r="AY600" s="207"/>
      <c r="AZ600" s="207"/>
      <c r="BA600" s="207"/>
      <c r="BB600" s="207"/>
      <c r="BC600" s="207"/>
      <c r="BD600" s="207"/>
      <c r="BE600" s="207"/>
      <c r="BF600" s="207"/>
      <c r="BG600" s="207"/>
      <c r="BH600" s="207"/>
      <c r="BI600" s="207"/>
      <c r="BJ600" s="207"/>
      <c r="BK600" s="207"/>
      <c r="BL600" s="207"/>
      <c r="BM600" s="211"/>
    </row>
    <row r="601" spans="1:65">
      <c r="A601" s="30"/>
      <c r="B601" s="3" t="s">
        <v>260</v>
      </c>
      <c r="C601" s="29"/>
      <c r="D601" s="24">
        <v>0.1632993161855455</v>
      </c>
      <c r="E601" s="24">
        <v>0.49261208538429746</v>
      </c>
      <c r="F601" s="24">
        <v>0.38151881912835472</v>
      </c>
      <c r="G601" s="24">
        <v>0.55136195008360889</v>
      </c>
      <c r="H601" s="24">
        <v>0.73869253865642015</v>
      </c>
      <c r="I601" s="24">
        <v>0.14719601443879746</v>
      </c>
      <c r="J601" s="24">
        <v>0.29566309655867906</v>
      </c>
      <c r="K601" s="24">
        <v>2.6832815729997477</v>
      </c>
      <c r="L601" s="24" t="s">
        <v>625</v>
      </c>
      <c r="M601" s="24">
        <v>0.23166067138525406</v>
      </c>
      <c r="N601" s="24">
        <v>0.15165750888103119</v>
      </c>
      <c r="O601" s="147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A602" s="30"/>
      <c r="B602" s="3" t="s">
        <v>86</v>
      </c>
      <c r="C602" s="29"/>
      <c r="D602" s="13">
        <v>1.5167119150360264E-2</v>
      </c>
      <c r="E602" s="13">
        <v>4.4246594495595572E-2</v>
      </c>
      <c r="F602" s="13">
        <v>3.6859805910883107E-2</v>
      </c>
      <c r="G602" s="13">
        <v>5.5693126271071605E-2</v>
      </c>
      <c r="H602" s="13">
        <v>7.37463432934862E-2</v>
      </c>
      <c r="I602" s="13">
        <v>1.4843295573660249E-2</v>
      </c>
      <c r="J602" s="13">
        <v>2.8002818932155876E-2</v>
      </c>
      <c r="K602" s="13">
        <v>0.20640627484613444</v>
      </c>
      <c r="L602" s="13" t="s">
        <v>625</v>
      </c>
      <c r="M602" s="13">
        <v>2.4601133244451762E-2</v>
      </c>
      <c r="N602" s="13">
        <v>1.4941626490741988E-2</v>
      </c>
      <c r="O602" s="147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4"/>
    </row>
    <row r="603" spans="1:65">
      <c r="A603" s="30"/>
      <c r="B603" s="3" t="s">
        <v>261</v>
      </c>
      <c r="C603" s="29"/>
      <c r="D603" s="13">
        <v>5.0875026162541026E-2</v>
      </c>
      <c r="E603" s="13">
        <v>8.6663339747024004E-2</v>
      </c>
      <c r="F603" s="13">
        <v>1.0258992264209565E-2</v>
      </c>
      <c r="G603" s="13">
        <v>-3.37155332189637E-2</v>
      </c>
      <c r="H603" s="13">
        <v>-2.2328342532991874E-2</v>
      </c>
      <c r="I603" s="13">
        <v>-3.2088791692396423E-2</v>
      </c>
      <c r="J603" s="13">
        <v>3.0540757080448566E-2</v>
      </c>
      <c r="K603" s="13">
        <v>0.26885839072257278</v>
      </c>
      <c r="L603" s="13" t="s">
        <v>625</v>
      </c>
      <c r="M603" s="13">
        <v>-8.0891037489418394E-2</v>
      </c>
      <c r="N603" s="13">
        <v>-9.3144103204526596E-3</v>
      </c>
      <c r="O603" s="147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4"/>
    </row>
    <row r="604" spans="1:65">
      <c r="A604" s="30"/>
      <c r="B604" s="45" t="s">
        <v>262</v>
      </c>
      <c r="C604" s="46"/>
      <c r="D604" s="44">
        <v>1.66</v>
      </c>
      <c r="E604" s="44">
        <v>2.65</v>
      </c>
      <c r="F604" s="44">
        <v>0.54</v>
      </c>
      <c r="G604" s="44">
        <v>0.67</v>
      </c>
      <c r="H604" s="44">
        <v>0.36</v>
      </c>
      <c r="I604" s="44">
        <v>0.63</v>
      </c>
      <c r="J604" s="44">
        <v>1.1000000000000001</v>
      </c>
      <c r="K604" s="44">
        <v>7.69</v>
      </c>
      <c r="L604" s="44">
        <v>0.4</v>
      </c>
      <c r="M604" s="44">
        <v>1.98</v>
      </c>
      <c r="N604" s="44">
        <v>0</v>
      </c>
      <c r="O604" s="147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4"/>
    </row>
    <row r="605" spans="1:65">
      <c r="B605" s="3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BM605" s="54"/>
    </row>
    <row r="606" spans="1:65" ht="15">
      <c r="B606" s="8" t="s">
        <v>477</v>
      </c>
      <c r="BM606" s="28" t="s">
        <v>66</v>
      </c>
    </row>
    <row r="607" spans="1:65" ht="15">
      <c r="A607" s="25" t="s">
        <v>34</v>
      </c>
      <c r="B607" s="18" t="s">
        <v>111</v>
      </c>
      <c r="C607" s="15" t="s">
        <v>112</v>
      </c>
      <c r="D607" s="16" t="s">
        <v>223</v>
      </c>
      <c r="E607" s="17" t="s">
        <v>223</v>
      </c>
      <c r="F607" s="17" t="s">
        <v>223</v>
      </c>
      <c r="G607" s="17" t="s">
        <v>223</v>
      </c>
      <c r="H607" s="17" t="s">
        <v>223</v>
      </c>
      <c r="I607" s="17" t="s">
        <v>223</v>
      </c>
      <c r="J607" s="17" t="s">
        <v>223</v>
      </c>
      <c r="K607" s="17" t="s">
        <v>223</v>
      </c>
      <c r="L607" s="17" t="s">
        <v>223</v>
      </c>
      <c r="M607" s="17" t="s">
        <v>223</v>
      </c>
      <c r="N607" s="17" t="s">
        <v>223</v>
      </c>
      <c r="O607" s="17" t="s">
        <v>223</v>
      </c>
      <c r="P607" s="17" t="s">
        <v>223</v>
      </c>
      <c r="Q607" s="17" t="s">
        <v>223</v>
      </c>
      <c r="R607" s="147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224</v>
      </c>
      <c r="C608" s="9" t="s">
        <v>224</v>
      </c>
      <c r="D608" s="145" t="s">
        <v>226</v>
      </c>
      <c r="E608" s="146" t="s">
        <v>227</v>
      </c>
      <c r="F608" s="146" t="s">
        <v>228</v>
      </c>
      <c r="G608" s="146" t="s">
        <v>230</v>
      </c>
      <c r="H608" s="146" t="s">
        <v>231</v>
      </c>
      <c r="I608" s="146" t="s">
        <v>235</v>
      </c>
      <c r="J608" s="146" t="s">
        <v>236</v>
      </c>
      <c r="K608" s="146" t="s">
        <v>237</v>
      </c>
      <c r="L608" s="146" t="s">
        <v>264</v>
      </c>
      <c r="M608" s="146" t="s">
        <v>238</v>
      </c>
      <c r="N608" s="146" t="s">
        <v>239</v>
      </c>
      <c r="O608" s="146" t="s">
        <v>243</v>
      </c>
      <c r="P608" s="146" t="s">
        <v>244</v>
      </c>
      <c r="Q608" s="146" t="s">
        <v>245</v>
      </c>
      <c r="R608" s="147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3</v>
      </c>
    </row>
    <row r="609" spans="1:65">
      <c r="A609" s="30"/>
      <c r="B609" s="19"/>
      <c r="C609" s="9"/>
      <c r="D609" s="10" t="s">
        <v>270</v>
      </c>
      <c r="E609" s="11" t="s">
        <v>102</v>
      </c>
      <c r="F609" s="11" t="s">
        <v>103</v>
      </c>
      <c r="G609" s="11" t="s">
        <v>270</v>
      </c>
      <c r="H609" s="11" t="s">
        <v>103</v>
      </c>
      <c r="I609" s="11" t="s">
        <v>103</v>
      </c>
      <c r="J609" s="11" t="s">
        <v>102</v>
      </c>
      <c r="K609" s="11" t="s">
        <v>103</v>
      </c>
      <c r="L609" s="11" t="s">
        <v>103</v>
      </c>
      <c r="M609" s="11" t="s">
        <v>103</v>
      </c>
      <c r="N609" s="11" t="s">
        <v>103</v>
      </c>
      <c r="O609" s="11" t="s">
        <v>103</v>
      </c>
      <c r="P609" s="11" t="s">
        <v>102</v>
      </c>
      <c r="Q609" s="11" t="s">
        <v>103</v>
      </c>
      <c r="R609" s="147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0</v>
      </c>
    </row>
    <row r="610" spans="1:65">
      <c r="A610" s="30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147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0</v>
      </c>
    </row>
    <row r="611" spans="1:65">
      <c r="A611" s="30"/>
      <c r="B611" s="18">
        <v>1</v>
      </c>
      <c r="C611" s="14">
        <v>1</v>
      </c>
      <c r="D611" s="213">
        <v>40</v>
      </c>
      <c r="E611" s="213">
        <v>44</v>
      </c>
      <c r="F611" s="213">
        <v>50.056399999999996</v>
      </c>
      <c r="G611" s="213">
        <v>50</v>
      </c>
      <c r="H611" s="215" t="s">
        <v>104</v>
      </c>
      <c r="I611" s="215">
        <v>20</v>
      </c>
      <c r="J611" s="213">
        <v>50</v>
      </c>
      <c r="K611" s="215">
        <v>70.000000000000014</v>
      </c>
      <c r="L611" s="213">
        <v>60</v>
      </c>
      <c r="M611" s="213">
        <v>53</v>
      </c>
      <c r="N611" s="213">
        <v>69</v>
      </c>
      <c r="O611" s="213">
        <v>56.739173294364036</v>
      </c>
      <c r="P611" s="213">
        <v>32</v>
      </c>
      <c r="Q611" s="213">
        <v>50</v>
      </c>
      <c r="R611" s="216"/>
      <c r="S611" s="217"/>
      <c r="T611" s="217"/>
      <c r="U611" s="217"/>
      <c r="V611" s="217"/>
      <c r="W611" s="217"/>
      <c r="X611" s="217"/>
      <c r="Y611" s="217"/>
      <c r="Z611" s="217"/>
      <c r="AA611" s="217"/>
      <c r="AB611" s="217"/>
      <c r="AC611" s="217"/>
      <c r="AD611" s="217"/>
      <c r="AE611" s="217"/>
      <c r="AF611" s="217"/>
      <c r="AG611" s="217"/>
      <c r="AH611" s="217"/>
      <c r="AI611" s="217"/>
      <c r="AJ611" s="217"/>
      <c r="AK611" s="217"/>
      <c r="AL611" s="217"/>
      <c r="AM611" s="217"/>
      <c r="AN611" s="217"/>
      <c r="AO611" s="217"/>
      <c r="AP611" s="217"/>
      <c r="AQ611" s="217"/>
      <c r="AR611" s="217"/>
      <c r="AS611" s="217"/>
      <c r="AT611" s="217"/>
      <c r="AU611" s="217"/>
      <c r="AV611" s="217"/>
      <c r="AW611" s="217"/>
      <c r="AX611" s="217"/>
      <c r="AY611" s="217"/>
      <c r="AZ611" s="217"/>
      <c r="BA611" s="217"/>
      <c r="BB611" s="217"/>
      <c r="BC611" s="217"/>
      <c r="BD611" s="217"/>
      <c r="BE611" s="217"/>
      <c r="BF611" s="217"/>
      <c r="BG611" s="217"/>
      <c r="BH611" s="217"/>
      <c r="BI611" s="217"/>
      <c r="BJ611" s="217"/>
      <c r="BK611" s="217"/>
      <c r="BL611" s="217"/>
      <c r="BM611" s="218">
        <v>1</v>
      </c>
    </row>
    <row r="612" spans="1:65">
      <c r="A612" s="30"/>
      <c r="B612" s="19">
        <v>1</v>
      </c>
      <c r="C612" s="9">
        <v>2</v>
      </c>
      <c r="D612" s="219">
        <v>50</v>
      </c>
      <c r="E612" s="219">
        <v>45</v>
      </c>
      <c r="F612" s="219">
        <v>55.508600000000001</v>
      </c>
      <c r="G612" s="219">
        <v>50</v>
      </c>
      <c r="H612" s="220" t="s">
        <v>104</v>
      </c>
      <c r="I612" s="220">
        <v>30</v>
      </c>
      <c r="J612" s="219">
        <v>40</v>
      </c>
      <c r="K612" s="220">
        <v>100</v>
      </c>
      <c r="L612" s="219">
        <v>50</v>
      </c>
      <c r="M612" s="219">
        <v>60</v>
      </c>
      <c r="N612" s="219">
        <v>80</v>
      </c>
      <c r="O612" s="219">
        <v>49.877276843367497</v>
      </c>
      <c r="P612" s="219">
        <v>65</v>
      </c>
      <c r="Q612" s="219">
        <v>49</v>
      </c>
      <c r="R612" s="216"/>
      <c r="S612" s="217"/>
      <c r="T612" s="217"/>
      <c r="U612" s="217"/>
      <c r="V612" s="217"/>
      <c r="W612" s="217"/>
      <c r="X612" s="217"/>
      <c r="Y612" s="217"/>
      <c r="Z612" s="217"/>
      <c r="AA612" s="217"/>
      <c r="AB612" s="217"/>
      <c r="AC612" s="217"/>
      <c r="AD612" s="217"/>
      <c r="AE612" s="217"/>
      <c r="AF612" s="217"/>
      <c r="AG612" s="217"/>
      <c r="AH612" s="217"/>
      <c r="AI612" s="217"/>
      <c r="AJ612" s="217"/>
      <c r="AK612" s="217"/>
      <c r="AL612" s="217"/>
      <c r="AM612" s="217"/>
      <c r="AN612" s="217"/>
      <c r="AO612" s="217"/>
      <c r="AP612" s="217"/>
      <c r="AQ612" s="217"/>
      <c r="AR612" s="217"/>
      <c r="AS612" s="217"/>
      <c r="AT612" s="217"/>
      <c r="AU612" s="217"/>
      <c r="AV612" s="217"/>
      <c r="AW612" s="217"/>
      <c r="AX612" s="217"/>
      <c r="AY612" s="217"/>
      <c r="AZ612" s="217"/>
      <c r="BA612" s="217"/>
      <c r="BB612" s="217"/>
      <c r="BC612" s="217"/>
      <c r="BD612" s="217"/>
      <c r="BE612" s="217"/>
      <c r="BF612" s="217"/>
      <c r="BG612" s="217"/>
      <c r="BH612" s="217"/>
      <c r="BI612" s="217"/>
      <c r="BJ612" s="217"/>
      <c r="BK612" s="217"/>
      <c r="BL612" s="217"/>
      <c r="BM612" s="218" t="e">
        <v>#N/A</v>
      </c>
    </row>
    <row r="613" spans="1:65">
      <c r="A613" s="30"/>
      <c r="B613" s="19">
        <v>1</v>
      </c>
      <c r="C613" s="9">
        <v>3</v>
      </c>
      <c r="D613" s="219">
        <v>50</v>
      </c>
      <c r="E613" s="219">
        <v>45</v>
      </c>
      <c r="F613" s="219">
        <v>51.030900000000003</v>
      </c>
      <c r="G613" s="219">
        <v>50</v>
      </c>
      <c r="H613" s="219">
        <v>50</v>
      </c>
      <c r="I613" s="220">
        <v>30</v>
      </c>
      <c r="J613" s="219">
        <v>50</v>
      </c>
      <c r="K613" s="220">
        <v>70.000000000000014</v>
      </c>
      <c r="L613" s="221">
        <v>30</v>
      </c>
      <c r="M613" s="219">
        <v>58</v>
      </c>
      <c r="N613" s="219">
        <v>41</v>
      </c>
      <c r="O613" s="219">
        <v>56.258869634480156</v>
      </c>
      <c r="P613" s="219">
        <v>33</v>
      </c>
      <c r="Q613" s="219">
        <v>51</v>
      </c>
      <c r="R613" s="216"/>
      <c r="S613" s="217"/>
      <c r="T613" s="217"/>
      <c r="U613" s="217"/>
      <c r="V613" s="217"/>
      <c r="W613" s="217"/>
      <c r="X613" s="217"/>
      <c r="Y613" s="217"/>
      <c r="Z613" s="217"/>
      <c r="AA613" s="217"/>
      <c r="AB613" s="217"/>
      <c r="AC613" s="217"/>
      <c r="AD613" s="217"/>
      <c r="AE613" s="217"/>
      <c r="AF613" s="217"/>
      <c r="AG613" s="217"/>
      <c r="AH613" s="217"/>
      <c r="AI613" s="217"/>
      <c r="AJ613" s="217"/>
      <c r="AK613" s="217"/>
      <c r="AL613" s="217"/>
      <c r="AM613" s="217"/>
      <c r="AN613" s="217"/>
      <c r="AO613" s="217"/>
      <c r="AP613" s="217"/>
      <c r="AQ613" s="217"/>
      <c r="AR613" s="217"/>
      <c r="AS613" s="217"/>
      <c r="AT613" s="217"/>
      <c r="AU613" s="217"/>
      <c r="AV613" s="217"/>
      <c r="AW613" s="217"/>
      <c r="AX613" s="217"/>
      <c r="AY613" s="217"/>
      <c r="AZ613" s="217"/>
      <c r="BA613" s="217"/>
      <c r="BB613" s="217"/>
      <c r="BC613" s="217"/>
      <c r="BD613" s="217"/>
      <c r="BE613" s="217"/>
      <c r="BF613" s="217"/>
      <c r="BG613" s="217"/>
      <c r="BH613" s="217"/>
      <c r="BI613" s="217"/>
      <c r="BJ613" s="217"/>
      <c r="BK613" s="217"/>
      <c r="BL613" s="217"/>
      <c r="BM613" s="218">
        <v>16</v>
      </c>
    </row>
    <row r="614" spans="1:65">
      <c r="A614" s="30"/>
      <c r="B614" s="19">
        <v>1</v>
      </c>
      <c r="C614" s="9">
        <v>4</v>
      </c>
      <c r="D614" s="219">
        <v>50</v>
      </c>
      <c r="E614" s="219">
        <v>45</v>
      </c>
      <c r="F614" s="219">
        <v>48.922499999999999</v>
      </c>
      <c r="G614" s="219">
        <v>60</v>
      </c>
      <c r="H614" s="219">
        <v>60</v>
      </c>
      <c r="I614" s="220">
        <v>20</v>
      </c>
      <c r="J614" s="219">
        <v>40</v>
      </c>
      <c r="K614" s="220">
        <v>100</v>
      </c>
      <c r="L614" s="219">
        <v>60</v>
      </c>
      <c r="M614" s="219">
        <v>55</v>
      </c>
      <c r="N614" s="219">
        <v>71</v>
      </c>
      <c r="O614" s="219">
        <v>47.816800961541801</v>
      </c>
      <c r="P614" s="219">
        <v>40</v>
      </c>
      <c r="Q614" s="219">
        <v>49</v>
      </c>
      <c r="R614" s="216"/>
      <c r="S614" s="217"/>
      <c r="T614" s="217"/>
      <c r="U614" s="217"/>
      <c r="V614" s="217"/>
      <c r="W614" s="217"/>
      <c r="X614" s="217"/>
      <c r="Y614" s="217"/>
      <c r="Z614" s="217"/>
      <c r="AA614" s="217"/>
      <c r="AB614" s="217"/>
      <c r="AC614" s="217"/>
      <c r="AD614" s="217"/>
      <c r="AE614" s="217"/>
      <c r="AF614" s="217"/>
      <c r="AG614" s="217"/>
      <c r="AH614" s="217"/>
      <c r="AI614" s="217"/>
      <c r="AJ614" s="217"/>
      <c r="AK614" s="217"/>
      <c r="AL614" s="217"/>
      <c r="AM614" s="217"/>
      <c r="AN614" s="217"/>
      <c r="AO614" s="217"/>
      <c r="AP614" s="217"/>
      <c r="AQ614" s="217"/>
      <c r="AR614" s="217"/>
      <c r="AS614" s="217"/>
      <c r="AT614" s="217"/>
      <c r="AU614" s="217"/>
      <c r="AV614" s="217"/>
      <c r="AW614" s="217"/>
      <c r="AX614" s="217"/>
      <c r="AY614" s="217"/>
      <c r="AZ614" s="217"/>
      <c r="BA614" s="217"/>
      <c r="BB614" s="217"/>
      <c r="BC614" s="217"/>
      <c r="BD614" s="217"/>
      <c r="BE614" s="217"/>
      <c r="BF614" s="217"/>
      <c r="BG614" s="217"/>
      <c r="BH614" s="217"/>
      <c r="BI614" s="217"/>
      <c r="BJ614" s="217"/>
      <c r="BK614" s="217"/>
      <c r="BL614" s="217"/>
      <c r="BM614" s="218">
        <v>51.283613592746946</v>
      </c>
    </row>
    <row r="615" spans="1:65">
      <c r="A615" s="30"/>
      <c r="B615" s="19">
        <v>1</v>
      </c>
      <c r="C615" s="9">
        <v>5</v>
      </c>
      <c r="D615" s="219">
        <v>50</v>
      </c>
      <c r="E615" s="219">
        <v>46</v>
      </c>
      <c r="F615" s="219">
        <v>53.063299999999998</v>
      </c>
      <c r="G615" s="219">
        <v>50</v>
      </c>
      <c r="H615" s="219">
        <v>60</v>
      </c>
      <c r="I615" s="220">
        <v>30</v>
      </c>
      <c r="J615" s="219">
        <v>40</v>
      </c>
      <c r="K615" s="220">
        <v>130</v>
      </c>
      <c r="L615" s="219">
        <v>60</v>
      </c>
      <c r="M615" s="219">
        <v>58</v>
      </c>
      <c r="N615" s="219">
        <v>51</v>
      </c>
      <c r="O615" s="219">
        <v>51.906728134634122</v>
      </c>
      <c r="P615" s="219">
        <v>29</v>
      </c>
      <c r="Q615" s="219">
        <v>48</v>
      </c>
      <c r="R615" s="216"/>
      <c r="S615" s="217"/>
      <c r="T615" s="217"/>
      <c r="U615" s="217"/>
      <c r="V615" s="217"/>
      <c r="W615" s="217"/>
      <c r="X615" s="217"/>
      <c r="Y615" s="217"/>
      <c r="Z615" s="217"/>
      <c r="AA615" s="217"/>
      <c r="AB615" s="217"/>
      <c r="AC615" s="217"/>
      <c r="AD615" s="217"/>
      <c r="AE615" s="217"/>
      <c r="AF615" s="217"/>
      <c r="AG615" s="217"/>
      <c r="AH615" s="217"/>
      <c r="AI615" s="217"/>
      <c r="AJ615" s="217"/>
      <c r="AK615" s="217"/>
      <c r="AL615" s="217"/>
      <c r="AM615" s="217"/>
      <c r="AN615" s="217"/>
      <c r="AO615" s="217"/>
      <c r="AP615" s="217"/>
      <c r="AQ615" s="217"/>
      <c r="AR615" s="217"/>
      <c r="AS615" s="217"/>
      <c r="AT615" s="217"/>
      <c r="AU615" s="217"/>
      <c r="AV615" s="217"/>
      <c r="AW615" s="217"/>
      <c r="AX615" s="217"/>
      <c r="AY615" s="217"/>
      <c r="AZ615" s="217"/>
      <c r="BA615" s="217"/>
      <c r="BB615" s="217"/>
      <c r="BC615" s="217"/>
      <c r="BD615" s="217"/>
      <c r="BE615" s="217"/>
      <c r="BF615" s="217"/>
      <c r="BG615" s="217"/>
      <c r="BH615" s="217"/>
      <c r="BI615" s="217"/>
      <c r="BJ615" s="217"/>
      <c r="BK615" s="217"/>
      <c r="BL615" s="217"/>
      <c r="BM615" s="218">
        <v>43</v>
      </c>
    </row>
    <row r="616" spans="1:65">
      <c r="A616" s="30"/>
      <c r="B616" s="19">
        <v>1</v>
      </c>
      <c r="C616" s="9">
        <v>6</v>
      </c>
      <c r="D616" s="219">
        <v>40</v>
      </c>
      <c r="E616" s="219">
        <v>47</v>
      </c>
      <c r="F616" s="219">
        <v>47.966299999999997</v>
      </c>
      <c r="G616" s="219">
        <v>50</v>
      </c>
      <c r="H616" s="220" t="s">
        <v>104</v>
      </c>
      <c r="I616" s="220">
        <v>20</v>
      </c>
      <c r="J616" s="219">
        <v>40</v>
      </c>
      <c r="K616" s="220">
        <v>100</v>
      </c>
      <c r="L616" s="219">
        <v>70.000000000000014</v>
      </c>
      <c r="M616" s="219">
        <v>55</v>
      </c>
      <c r="N616" s="221">
        <v>120</v>
      </c>
      <c r="O616" s="219">
        <v>52.873329809392921</v>
      </c>
      <c r="P616" s="219">
        <v>34</v>
      </c>
      <c r="Q616" s="219">
        <v>55</v>
      </c>
      <c r="R616" s="216"/>
      <c r="S616" s="217"/>
      <c r="T616" s="217"/>
      <c r="U616" s="217"/>
      <c r="V616" s="217"/>
      <c r="W616" s="217"/>
      <c r="X616" s="217"/>
      <c r="Y616" s="217"/>
      <c r="Z616" s="217"/>
      <c r="AA616" s="217"/>
      <c r="AB616" s="217"/>
      <c r="AC616" s="217"/>
      <c r="AD616" s="217"/>
      <c r="AE616" s="217"/>
      <c r="AF616" s="217"/>
      <c r="AG616" s="217"/>
      <c r="AH616" s="217"/>
      <c r="AI616" s="217"/>
      <c r="AJ616" s="217"/>
      <c r="AK616" s="217"/>
      <c r="AL616" s="217"/>
      <c r="AM616" s="217"/>
      <c r="AN616" s="217"/>
      <c r="AO616" s="217"/>
      <c r="AP616" s="217"/>
      <c r="AQ616" s="217"/>
      <c r="AR616" s="217"/>
      <c r="AS616" s="217"/>
      <c r="AT616" s="217"/>
      <c r="AU616" s="217"/>
      <c r="AV616" s="217"/>
      <c r="AW616" s="217"/>
      <c r="AX616" s="217"/>
      <c r="AY616" s="217"/>
      <c r="AZ616" s="217"/>
      <c r="BA616" s="217"/>
      <c r="BB616" s="217"/>
      <c r="BC616" s="217"/>
      <c r="BD616" s="217"/>
      <c r="BE616" s="217"/>
      <c r="BF616" s="217"/>
      <c r="BG616" s="217"/>
      <c r="BH616" s="217"/>
      <c r="BI616" s="217"/>
      <c r="BJ616" s="217"/>
      <c r="BK616" s="217"/>
      <c r="BL616" s="217"/>
      <c r="BM616" s="222"/>
    </row>
    <row r="617" spans="1:65">
      <c r="A617" s="30"/>
      <c r="B617" s="20" t="s">
        <v>258</v>
      </c>
      <c r="C617" s="12"/>
      <c r="D617" s="223">
        <v>46.666666666666664</v>
      </c>
      <c r="E617" s="223">
        <v>45.333333333333336</v>
      </c>
      <c r="F617" s="223">
        <v>51.091333333333324</v>
      </c>
      <c r="G617" s="223">
        <v>51.666666666666664</v>
      </c>
      <c r="H617" s="223">
        <v>56.666666666666664</v>
      </c>
      <c r="I617" s="223">
        <v>25</v>
      </c>
      <c r="J617" s="223">
        <v>43.333333333333336</v>
      </c>
      <c r="K617" s="223">
        <v>95</v>
      </c>
      <c r="L617" s="223">
        <v>55</v>
      </c>
      <c r="M617" s="223">
        <v>56.5</v>
      </c>
      <c r="N617" s="223">
        <v>72</v>
      </c>
      <c r="O617" s="223">
        <v>52.57869644629676</v>
      </c>
      <c r="P617" s="223">
        <v>38.833333333333336</v>
      </c>
      <c r="Q617" s="223">
        <v>50.333333333333336</v>
      </c>
      <c r="R617" s="216"/>
      <c r="S617" s="217"/>
      <c r="T617" s="217"/>
      <c r="U617" s="217"/>
      <c r="V617" s="217"/>
      <c r="W617" s="217"/>
      <c r="X617" s="217"/>
      <c r="Y617" s="217"/>
      <c r="Z617" s="217"/>
      <c r="AA617" s="217"/>
      <c r="AB617" s="217"/>
      <c r="AC617" s="217"/>
      <c r="AD617" s="217"/>
      <c r="AE617" s="217"/>
      <c r="AF617" s="217"/>
      <c r="AG617" s="217"/>
      <c r="AH617" s="217"/>
      <c r="AI617" s="217"/>
      <c r="AJ617" s="217"/>
      <c r="AK617" s="217"/>
      <c r="AL617" s="217"/>
      <c r="AM617" s="217"/>
      <c r="AN617" s="217"/>
      <c r="AO617" s="217"/>
      <c r="AP617" s="217"/>
      <c r="AQ617" s="217"/>
      <c r="AR617" s="217"/>
      <c r="AS617" s="217"/>
      <c r="AT617" s="217"/>
      <c r="AU617" s="217"/>
      <c r="AV617" s="217"/>
      <c r="AW617" s="217"/>
      <c r="AX617" s="217"/>
      <c r="AY617" s="217"/>
      <c r="AZ617" s="217"/>
      <c r="BA617" s="217"/>
      <c r="BB617" s="217"/>
      <c r="BC617" s="217"/>
      <c r="BD617" s="217"/>
      <c r="BE617" s="217"/>
      <c r="BF617" s="217"/>
      <c r="BG617" s="217"/>
      <c r="BH617" s="217"/>
      <c r="BI617" s="217"/>
      <c r="BJ617" s="217"/>
      <c r="BK617" s="217"/>
      <c r="BL617" s="217"/>
      <c r="BM617" s="222"/>
    </row>
    <row r="618" spans="1:65">
      <c r="A618" s="30"/>
      <c r="B618" s="3" t="s">
        <v>259</v>
      </c>
      <c r="C618" s="29"/>
      <c r="D618" s="219">
        <v>50</v>
      </c>
      <c r="E618" s="219">
        <v>45</v>
      </c>
      <c r="F618" s="219">
        <v>50.54365</v>
      </c>
      <c r="G618" s="219">
        <v>50</v>
      </c>
      <c r="H618" s="219">
        <v>60</v>
      </c>
      <c r="I618" s="219">
        <v>25</v>
      </c>
      <c r="J618" s="219">
        <v>40</v>
      </c>
      <c r="K618" s="219">
        <v>100</v>
      </c>
      <c r="L618" s="219">
        <v>60</v>
      </c>
      <c r="M618" s="219">
        <v>56.5</v>
      </c>
      <c r="N618" s="219">
        <v>70</v>
      </c>
      <c r="O618" s="219">
        <v>52.390028972013525</v>
      </c>
      <c r="P618" s="219">
        <v>33.5</v>
      </c>
      <c r="Q618" s="219">
        <v>49.5</v>
      </c>
      <c r="R618" s="216"/>
      <c r="S618" s="217"/>
      <c r="T618" s="217"/>
      <c r="U618" s="217"/>
      <c r="V618" s="217"/>
      <c r="W618" s="217"/>
      <c r="X618" s="217"/>
      <c r="Y618" s="217"/>
      <c r="Z618" s="217"/>
      <c r="AA618" s="217"/>
      <c r="AB618" s="217"/>
      <c r="AC618" s="217"/>
      <c r="AD618" s="217"/>
      <c r="AE618" s="217"/>
      <c r="AF618" s="217"/>
      <c r="AG618" s="217"/>
      <c r="AH618" s="217"/>
      <c r="AI618" s="217"/>
      <c r="AJ618" s="217"/>
      <c r="AK618" s="217"/>
      <c r="AL618" s="217"/>
      <c r="AM618" s="217"/>
      <c r="AN618" s="217"/>
      <c r="AO618" s="217"/>
      <c r="AP618" s="217"/>
      <c r="AQ618" s="217"/>
      <c r="AR618" s="217"/>
      <c r="AS618" s="217"/>
      <c r="AT618" s="217"/>
      <c r="AU618" s="217"/>
      <c r="AV618" s="217"/>
      <c r="AW618" s="217"/>
      <c r="AX618" s="217"/>
      <c r="AY618" s="217"/>
      <c r="AZ618" s="217"/>
      <c r="BA618" s="217"/>
      <c r="BB618" s="217"/>
      <c r="BC618" s="217"/>
      <c r="BD618" s="217"/>
      <c r="BE618" s="217"/>
      <c r="BF618" s="217"/>
      <c r="BG618" s="217"/>
      <c r="BH618" s="217"/>
      <c r="BI618" s="217"/>
      <c r="BJ618" s="217"/>
      <c r="BK618" s="217"/>
      <c r="BL618" s="217"/>
      <c r="BM618" s="222"/>
    </row>
    <row r="619" spans="1:65">
      <c r="A619" s="30"/>
      <c r="B619" s="3" t="s">
        <v>260</v>
      </c>
      <c r="C619" s="29"/>
      <c r="D619" s="219">
        <v>5.1639777949432339</v>
      </c>
      <c r="E619" s="219">
        <v>1.0327955589886444</v>
      </c>
      <c r="F619" s="219">
        <v>2.7908890301598652</v>
      </c>
      <c r="G619" s="219">
        <v>4.0824829046386304</v>
      </c>
      <c r="H619" s="219">
        <v>5.7735026918962582</v>
      </c>
      <c r="I619" s="219">
        <v>5.4772255750516612</v>
      </c>
      <c r="J619" s="219">
        <v>5.1639777949432339</v>
      </c>
      <c r="K619" s="219">
        <v>22.583179581272429</v>
      </c>
      <c r="L619" s="219">
        <v>13.784048752090222</v>
      </c>
      <c r="M619" s="219">
        <v>2.5884358211089569</v>
      </c>
      <c r="N619" s="219">
        <v>27.495454169735041</v>
      </c>
      <c r="O619" s="219">
        <v>3.5032815761133449</v>
      </c>
      <c r="P619" s="219">
        <v>13.317907743585957</v>
      </c>
      <c r="Q619" s="219">
        <v>2.503331114069145</v>
      </c>
      <c r="R619" s="216"/>
      <c r="S619" s="217"/>
      <c r="T619" s="217"/>
      <c r="U619" s="217"/>
      <c r="V619" s="217"/>
      <c r="W619" s="217"/>
      <c r="X619" s="217"/>
      <c r="Y619" s="217"/>
      <c r="Z619" s="217"/>
      <c r="AA619" s="217"/>
      <c r="AB619" s="217"/>
      <c r="AC619" s="217"/>
      <c r="AD619" s="217"/>
      <c r="AE619" s="217"/>
      <c r="AF619" s="217"/>
      <c r="AG619" s="217"/>
      <c r="AH619" s="217"/>
      <c r="AI619" s="217"/>
      <c r="AJ619" s="217"/>
      <c r="AK619" s="217"/>
      <c r="AL619" s="217"/>
      <c r="AM619" s="217"/>
      <c r="AN619" s="217"/>
      <c r="AO619" s="217"/>
      <c r="AP619" s="217"/>
      <c r="AQ619" s="217"/>
      <c r="AR619" s="217"/>
      <c r="AS619" s="217"/>
      <c r="AT619" s="217"/>
      <c r="AU619" s="217"/>
      <c r="AV619" s="217"/>
      <c r="AW619" s="217"/>
      <c r="AX619" s="217"/>
      <c r="AY619" s="217"/>
      <c r="AZ619" s="217"/>
      <c r="BA619" s="217"/>
      <c r="BB619" s="217"/>
      <c r="BC619" s="217"/>
      <c r="BD619" s="217"/>
      <c r="BE619" s="217"/>
      <c r="BF619" s="217"/>
      <c r="BG619" s="217"/>
      <c r="BH619" s="217"/>
      <c r="BI619" s="217"/>
      <c r="BJ619" s="217"/>
      <c r="BK619" s="217"/>
      <c r="BL619" s="217"/>
      <c r="BM619" s="222"/>
    </row>
    <row r="620" spans="1:65">
      <c r="A620" s="30"/>
      <c r="B620" s="3" t="s">
        <v>86</v>
      </c>
      <c r="C620" s="29"/>
      <c r="D620" s="13">
        <v>0.11065666703449788</v>
      </c>
      <c r="E620" s="13">
        <v>2.2782254977690684E-2</v>
      </c>
      <c r="F620" s="13">
        <v>5.4625488279027086E-2</v>
      </c>
      <c r="G620" s="13">
        <v>7.9015798154296074E-2</v>
      </c>
      <c r="H620" s="13">
        <v>0.10188534162169868</v>
      </c>
      <c r="I620" s="13">
        <v>0.21908902300206645</v>
      </c>
      <c r="J620" s="13">
        <v>0.11916871834484385</v>
      </c>
      <c r="K620" s="13">
        <v>0.23771767980286768</v>
      </c>
      <c r="L620" s="13">
        <v>0.25061906821982222</v>
      </c>
      <c r="M620" s="13">
        <v>4.5813023382459413E-2</v>
      </c>
      <c r="N620" s="13">
        <v>0.38188130791298669</v>
      </c>
      <c r="O620" s="13">
        <v>6.6629296899582774E-2</v>
      </c>
      <c r="P620" s="13">
        <v>0.34295041399792164</v>
      </c>
      <c r="Q620" s="13">
        <v>4.9735055246406853E-2</v>
      </c>
      <c r="R620" s="147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4"/>
    </row>
    <row r="621" spans="1:65">
      <c r="A621" s="30"/>
      <c r="B621" s="3" t="s">
        <v>261</v>
      </c>
      <c r="C621" s="29"/>
      <c r="D621" s="13">
        <v>-9.0027722358731355E-2</v>
      </c>
      <c r="E621" s="13">
        <v>-0.11602693029133893</v>
      </c>
      <c r="F621" s="13">
        <v>-3.7493508343728887E-3</v>
      </c>
      <c r="G621" s="13">
        <v>7.4693073885474526E-3</v>
      </c>
      <c r="H621" s="13">
        <v>0.10496633713582626</v>
      </c>
      <c r="I621" s="13">
        <v>-0.51251485126360596</v>
      </c>
      <c r="J621" s="13">
        <v>-0.15502574219025045</v>
      </c>
      <c r="K621" s="13">
        <v>0.85244356519829712</v>
      </c>
      <c r="L621" s="13">
        <v>7.2467327220066657E-2</v>
      </c>
      <c r="M621" s="13">
        <v>0.10171643614425041</v>
      </c>
      <c r="N621" s="13">
        <v>0.4039572283608146</v>
      </c>
      <c r="O621" s="13">
        <v>2.5253346299547452E-2</v>
      </c>
      <c r="P621" s="13">
        <v>-0.24277306896280137</v>
      </c>
      <c r="Q621" s="13">
        <v>-1.8529900544060118E-2</v>
      </c>
      <c r="R621" s="147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4"/>
    </row>
    <row r="622" spans="1:65">
      <c r="A622" s="30"/>
      <c r="B622" s="45" t="s">
        <v>262</v>
      </c>
      <c r="C622" s="46"/>
      <c r="D622" s="44">
        <v>0.49</v>
      </c>
      <c r="E622" s="44">
        <v>0.65</v>
      </c>
      <c r="F622" s="44">
        <v>0.05</v>
      </c>
      <c r="G622" s="44">
        <v>0.12</v>
      </c>
      <c r="H622" s="44">
        <v>1.19</v>
      </c>
      <c r="I622" s="44">
        <v>3.11</v>
      </c>
      <c r="J622" s="44">
        <v>0.89</v>
      </c>
      <c r="K622" s="44">
        <v>5.35</v>
      </c>
      <c r="L622" s="44">
        <v>0.52</v>
      </c>
      <c r="M622" s="44">
        <v>0.7</v>
      </c>
      <c r="N622" s="44">
        <v>2.57</v>
      </c>
      <c r="O622" s="44">
        <v>0.23</v>
      </c>
      <c r="P622" s="44">
        <v>1.43</v>
      </c>
      <c r="Q622" s="44">
        <v>0.05</v>
      </c>
      <c r="R622" s="147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4"/>
    </row>
    <row r="623" spans="1:65">
      <c r="B623" s="31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BM623" s="54"/>
    </row>
    <row r="624" spans="1:65" ht="15">
      <c r="B624" s="8" t="s">
        <v>478</v>
      </c>
      <c r="BM624" s="28" t="s">
        <v>269</v>
      </c>
    </row>
    <row r="625" spans="1:65" ht="15">
      <c r="A625" s="25" t="s">
        <v>58</v>
      </c>
      <c r="B625" s="18" t="s">
        <v>111</v>
      </c>
      <c r="C625" s="15" t="s">
        <v>112</v>
      </c>
      <c r="D625" s="16" t="s">
        <v>223</v>
      </c>
      <c r="E625" s="17" t="s">
        <v>223</v>
      </c>
      <c r="F625" s="17" t="s">
        <v>223</v>
      </c>
      <c r="G625" s="17" t="s">
        <v>223</v>
      </c>
      <c r="H625" s="17" t="s">
        <v>223</v>
      </c>
      <c r="I625" s="17" t="s">
        <v>223</v>
      </c>
      <c r="J625" s="17" t="s">
        <v>223</v>
      </c>
      <c r="K625" s="17" t="s">
        <v>223</v>
      </c>
      <c r="L625" s="17" t="s">
        <v>223</v>
      </c>
      <c r="M625" s="147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224</v>
      </c>
      <c r="C626" s="9" t="s">
        <v>224</v>
      </c>
      <c r="D626" s="145" t="s">
        <v>226</v>
      </c>
      <c r="E626" s="146" t="s">
        <v>227</v>
      </c>
      <c r="F626" s="146" t="s">
        <v>228</v>
      </c>
      <c r="G626" s="146" t="s">
        <v>229</v>
      </c>
      <c r="H626" s="146" t="s">
        <v>232</v>
      </c>
      <c r="I626" s="146" t="s">
        <v>239</v>
      </c>
      <c r="J626" s="146" t="s">
        <v>241</v>
      </c>
      <c r="K626" s="146" t="s">
        <v>244</v>
      </c>
      <c r="L626" s="146" t="s">
        <v>245</v>
      </c>
      <c r="M626" s="147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1</v>
      </c>
    </row>
    <row r="627" spans="1:65">
      <c r="A627" s="30"/>
      <c r="B627" s="19"/>
      <c r="C627" s="9"/>
      <c r="D627" s="10" t="s">
        <v>270</v>
      </c>
      <c r="E627" s="11" t="s">
        <v>102</v>
      </c>
      <c r="F627" s="11" t="s">
        <v>103</v>
      </c>
      <c r="G627" s="11" t="s">
        <v>103</v>
      </c>
      <c r="H627" s="11" t="s">
        <v>103</v>
      </c>
      <c r="I627" s="11" t="s">
        <v>103</v>
      </c>
      <c r="J627" s="11" t="s">
        <v>100</v>
      </c>
      <c r="K627" s="11" t="s">
        <v>102</v>
      </c>
      <c r="L627" s="11" t="s">
        <v>103</v>
      </c>
      <c r="M627" s="147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3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26"/>
      <c r="M628" s="14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3</v>
      </c>
    </row>
    <row r="629" spans="1:65">
      <c r="A629" s="30"/>
      <c r="B629" s="18">
        <v>1</v>
      </c>
      <c r="C629" s="14">
        <v>1</v>
      </c>
      <c r="D629" s="202">
        <v>0.01</v>
      </c>
      <c r="E629" s="202">
        <v>0.02</v>
      </c>
      <c r="F629" s="202">
        <v>1.0737499999999999E-2</v>
      </c>
      <c r="G629" s="226">
        <v>6.4596200000000006E-2</v>
      </c>
      <c r="H629" s="202">
        <v>0.01</v>
      </c>
      <c r="I629" s="202">
        <v>1.5599999999999999E-2</v>
      </c>
      <c r="J629" s="202">
        <v>1.4421773915819757E-2</v>
      </c>
      <c r="K629" s="202">
        <v>1.77E-2</v>
      </c>
      <c r="L629" s="202">
        <v>0.01</v>
      </c>
      <c r="M629" s="200"/>
      <c r="N629" s="201"/>
      <c r="O629" s="201"/>
      <c r="P629" s="201"/>
      <c r="Q629" s="201"/>
      <c r="R629" s="201"/>
      <c r="S629" s="201"/>
      <c r="T629" s="201"/>
      <c r="U629" s="201"/>
      <c r="V629" s="201"/>
      <c r="W629" s="201"/>
      <c r="X629" s="201"/>
      <c r="Y629" s="201"/>
      <c r="Z629" s="201"/>
      <c r="AA629" s="201"/>
      <c r="AB629" s="201"/>
      <c r="AC629" s="201"/>
      <c r="AD629" s="201"/>
      <c r="AE629" s="201"/>
      <c r="AF629" s="201"/>
      <c r="AG629" s="201"/>
      <c r="AH629" s="201"/>
      <c r="AI629" s="201"/>
      <c r="AJ629" s="201"/>
      <c r="AK629" s="201"/>
      <c r="AL629" s="201"/>
      <c r="AM629" s="201"/>
      <c r="AN629" s="201"/>
      <c r="AO629" s="201"/>
      <c r="AP629" s="201"/>
      <c r="AQ629" s="201"/>
      <c r="AR629" s="201"/>
      <c r="AS629" s="201"/>
      <c r="AT629" s="201"/>
      <c r="AU629" s="201"/>
      <c r="AV629" s="201"/>
      <c r="AW629" s="201"/>
      <c r="AX629" s="201"/>
      <c r="AY629" s="201"/>
      <c r="AZ629" s="201"/>
      <c r="BA629" s="201"/>
      <c r="BB629" s="201"/>
      <c r="BC629" s="201"/>
      <c r="BD629" s="201"/>
      <c r="BE629" s="201"/>
      <c r="BF629" s="201"/>
      <c r="BG629" s="201"/>
      <c r="BH629" s="201"/>
      <c r="BI629" s="201"/>
      <c r="BJ629" s="201"/>
      <c r="BK629" s="201"/>
      <c r="BL629" s="201"/>
      <c r="BM629" s="203">
        <v>1</v>
      </c>
    </row>
    <row r="630" spans="1:65">
      <c r="A630" s="30"/>
      <c r="B630" s="19">
        <v>1</v>
      </c>
      <c r="C630" s="9">
        <v>2</v>
      </c>
      <c r="D630" s="24">
        <v>0.01</v>
      </c>
      <c r="E630" s="24">
        <v>0.02</v>
      </c>
      <c r="F630" s="24">
        <v>9.8645000000000017E-3</v>
      </c>
      <c r="G630" s="227">
        <v>6.4564040000000003E-2</v>
      </c>
      <c r="H630" s="24">
        <v>0.01</v>
      </c>
      <c r="I630" s="24">
        <v>1.44E-2</v>
      </c>
      <c r="J630" s="24">
        <v>1.4064092124725468E-2</v>
      </c>
      <c r="K630" s="24">
        <v>1.8499999999999999E-2</v>
      </c>
      <c r="L630" s="24">
        <v>0.01</v>
      </c>
      <c r="M630" s="200"/>
      <c r="N630" s="201"/>
      <c r="O630" s="201"/>
      <c r="P630" s="201"/>
      <c r="Q630" s="201"/>
      <c r="R630" s="201"/>
      <c r="S630" s="201"/>
      <c r="T630" s="201"/>
      <c r="U630" s="201"/>
      <c r="V630" s="201"/>
      <c r="W630" s="201"/>
      <c r="X630" s="201"/>
      <c r="Y630" s="201"/>
      <c r="Z630" s="201"/>
      <c r="AA630" s="201"/>
      <c r="AB630" s="201"/>
      <c r="AC630" s="201"/>
      <c r="AD630" s="201"/>
      <c r="AE630" s="201"/>
      <c r="AF630" s="201"/>
      <c r="AG630" s="201"/>
      <c r="AH630" s="201"/>
      <c r="AI630" s="201"/>
      <c r="AJ630" s="201"/>
      <c r="AK630" s="201"/>
      <c r="AL630" s="201"/>
      <c r="AM630" s="201"/>
      <c r="AN630" s="201"/>
      <c r="AO630" s="201"/>
      <c r="AP630" s="201"/>
      <c r="AQ630" s="201"/>
      <c r="AR630" s="201"/>
      <c r="AS630" s="201"/>
      <c r="AT630" s="201"/>
      <c r="AU630" s="201"/>
      <c r="AV630" s="201"/>
      <c r="AW630" s="201"/>
      <c r="AX630" s="201"/>
      <c r="AY630" s="201"/>
      <c r="AZ630" s="201"/>
      <c r="BA630" s="201"/>
      <c r="BB630" s="201"/>
      <c r="BC630" s="201"/>
      <c r="BD630" s="201"/>
      <c r="BE630" s="201"/>
      <c r="BF630" s="201"/>
      <c r="BG630" s="201"/>
      <c r="BH630" s="201"/>
      <c r="BI630" s="201"/>
      <c r="BJ630" s="201"/>
      <c r="BK630" s="201"/>
      <c r="BL630" s="201"/>
      <c r="BM630" s="203">
        <v>4</v>
      </c>
    </row>
    <row r="631" spans="1:65">
      <c r="A631" s="30"/>
      <c r="B631" s="19">
        <v>1</v>
      </c>
      <c r="C631" s="9">
        <v>3</v>
      </c>
      <c r="D631" s="24">
        <v>0.01</v>
      </c>
      <c r="E631" s="24">
        <v>0.02</v>
      </c>
      <c r="F631" s="24">
        <v>1.00815E-2</v>
      </c>
      <c r="G631" s="227">
        <v>6.4764200000000008E-2</v>
      </c>
      <c r="H631" s="24">
        <v>0.01</v>
      </c>
      <c r="I631" s="24">
        <v>2.2200000000000001E-2</v>
      </c>
      <c r="J631" s="24">
        <v>1.4025850409419473E-2</v>
      </c>
      <c r="K631" s="24">
        <v>2.0400000000000001E-2</v>
      </c>
      <c r="L631" s="24">
        <v>0.01</v>
      </c>
      <c r="M631" s="200"/>
      <c r="N631" s="201"/>
      <c r="O631" s="201"/>
      <c r="P631" s="201"/>
      <c r="Q631" s="201"/>
      <c r="R631" s="201"/>
      <c r="S631" s="201"/>
      <c r="T631" s="201"/>
      <c r="U631" s="201"/>
      <c r="V631" s="201"/>
      <c r="W631" s="201"/>
      <c r="X631" s="201"/>
      <c r="Y631" s="201"/>
      <c r="Z631" s="201"/>
      <c r="AA631" s="201"/>
      <c r="AB631" s="201"/>
      <c r="AC631" s="201"/>
      <c r="AD631" s="201"/>
      <c r="AE631" s="201"/>
      <c r="AF631" s="201"/>
      <c r="AG631" s="201"/>
      <c r="AH631" s="201"/>
      <c r="AI631" s="201"/>
      <c r="AJ631" s="201"/>
      <c r="AK631" s="201"/>
      <c r="AL631" s="201"/>
      <c r="AM631" s="201"/>
      <c r="AN631" s="201"/>
      <c r="AO631" s="201"/>
      <c r="AP631" s="201"/>
      <c r="AQ631" s="201"/>
      <c r="AR631" s="201"/>
      <c r="AS631" s="201"/>
      <c r="AT631" s="201"/>
      <c r="AU631" s="201"/>
      <c r="AV631" s="201"/>
      <c r="AW631" s="201"/>
      <c r="AX631" s="201"/>
      <c r="AY631" s="201"/>
      <c r="AZ631" s="201"/>
      <c r="BA631" s="201"/>
      <c r="BB631" s="201"/>
      <c r="BC631" s="201"/>
      <c r="BD631" s="201"/>
      <c r="BE631" s="201"/>
      <c r="BF631" s="201"/>
      <c r="BG631" s="201"/>
      <c r="BH631" s="201"/>
      <c r="BI631" s="201"/>
      <c r="BJ631" s="201"/>
      <c r="BK631" s="201"/>
      <c r="BL631" s="201"/>
      <c r="BM631" s="203">
        <v>16</v>
      </c>
    </row>
    <row r="632" spans="1:65">
      <c r="A632" s="30"/>
      <c r="B632" s="19">
        <v>1</v>
      </c>
      <c r="C632" s="9">
        <v>4</v>
      </c>
      <c r="D632" s="24">
        <v>0.01</v>
      </c>
      <c r="E632" s="24">
        <v>0.02</v>
      </c>
      <c r="F632" s="24">
        <v>1.0210499999999999E-2</v>
      </c>
      <c r="G632" s="227">
        <v>6.4701279999999986E-2</v>
      </c>
      <c r="H632" s="24">
        <v>0.01</v>
      </c>
      <c r="I632" s="24">
        <v>1.84E-2</v>
      </c>
      <c r="J632" s="24">
        <v>1.397721951576944E-2</v>
      </c>
      <c r="K632" s="24">
        <v>1.9300000000000001E-2</v>
      </c>
      <c r="L632" s="24">
        <v>0.01</v>
      </c>
      <c r="M632" s="200"/>
      <c r="N632" s="201"/>
      <c r="O632" s="201"/>
      <c r="P632" s="201"/>
      <c r="Q632" s="201"/>
      <c r="R632" s="201"/>
      <c r="S632" s="201"/>
      <c r="T632" s="201"/>
      <c r="U632" s="201"/>
      <c r="V632" s="201"/>
      <c r="W632" s="201"/>
      <c r="X632" s="201"/>
      <c r="Y632" s="201"/>
      <c r="Z632" s="201"/>
      <c r="AA632" s="201"/>
      <c r="AB632" s="201"/>
      <c r="AC632" s="201"/>
      <c r="AD632" s="201"/>
      <c r="AE632" s="201"/>
      <c r="AF632" s="201"/>
      <c r="AG632" s="201"/>
      <c r="AH632" s="201"/>
      <c r="AI632" s="201"/>
      <c r="AJ632" s="201"/>
      <c r="AK632" s="201"/>
      <c r="AL632" s="201"/>
      <c r="AM632" s="201"/>
      <c r="AN632" s="201"/>
      <c r="AO632" s="201"/>
      <c r="AP632" s="201"/>
      <c r="AQ632" s="201"/>
      <c r="AR632" s="201"/>
      <c r="AS632" s="201"/>
      <c r="AT632" s="201"/>
      <c r="AU632" s="201"/>
      <c r="AV632" s="201"/>
      <c r="AW632" s="201"/>
      <c r="AX632" s="201"/>
      <c r="AY632" s="201"/>
      <c r="AZ632" s="201"/>
      <c r="BA632" s="201"/>
      <c r="BB632" s="201"/>
      <c r="BC632" s="201"/>
      <c r="BD632" s="201"/>
      <c r="BE632" s="201"/>
      <c r="BF632" s="201"/>
      <c r="BG632" s="201"/>
      <c r="BH632" s="201"/>
      <c r="BI632" s="201"/>
      <c r="BJ632" s="201"/>
      <c r="BK632" s="201"/>
      <c r="BL632" s="201"/>
      <c r="BM632" s="203">
        <v>1.3834455543588999E-2</v>
      </c>
    </row>
    <row r="633" spans="1:65">
      <c r="A633" s="30"/>
      <c r="B633" s="19">
        <v>1</v>
      </c>
      <c r="C633" s="9">
        <v>5</v>
      </c>
      <c r="D633" s="24">
        <v>0.01</v>
      </c>
      <c r="E633" s="24">
        <v>0.02</v>
      </c>
      <c r="F633" s="24">
        <v>9.8205000000000011E-3</v>
      </c>
      <c r="G633" s="227">
        <v>6.4685999999999994E-2</v>
      </c>
      <c r="H633" s="24">
        <v>0.01</v>
      </c>
      <c r="I633" s="24">
        <v>2.0199999999999999E-2</v>
      </c>
      <c r="J633" s="24">
        <v>1.3722013191674234E-2</v>
      </c>
      <c r="K633" s="24">
        <v>1.6199999999999999E-2</v>
      </c>
      <c r="L633" s="24">
        <v>0.01</v>
      </c>
      <c r="M633" s="200"/>
      <c r="N633" s="201"/>
      <c r="O633" s="201"/>
      <c r="P633" s="201"/>
      <c r="Q633" s="201"/>
      <c r="R633" s="201"/>
      <c r="S633" s="201"/>
      <c r="T633" s="201"/>
      <c r="U633" s="201"/>
      <c r="V633" s="201"/>
      <c r="W633" s="201"/>
      <c r="X633" s="201"/>
      <c r="Y633" s="201"/>
      <c r="Z633" s="201"/>
      <c r="AA633" s="201"/>
      <c r="AB633" s="201"/>
      <c r="AC633" s="201"/>
      <c r="AD633" s="201"/>
      <c r="AE633" s="201"/>
      <c r="AF633" s="201"/>
      <c r="AG633" s="201"/>
      <c r="AH633" s="201"/>
      <c r="AI633" s="201"/>
      <c r="AJ633" s="201"/>
      <c r="AK633" s="201"/>
      <c r="AL633" s="201"/>
      <c r="AM633" s="201"/>
      <c r="AN633" s="201"/>
      <c r="AO633" s="201"/>
      <c r="AP633" s="201"/>
      <c r="AQ633" s="201"/>
      <c r="AR633" s="201"/>
      <c r="AS633" s="201"/>
      <c r="AT633" s="201"/>
      <c r="AU633" s="201"/>
      <c r="AV633" s="201"/>
      <c r="AW633" s="201"/>
      <c r="AX633" s="201"/>
      <c r="AY633" s="201"/>
      <c r="AZ633" s="201"/>
      <c r="BA633" s="201"/>
      <c r="BB633" s="201"/>
      <c r="BC633" s="201"/>
      <c r="BD633" s="201"/>
      <c r="BE633" s="201"/>
      <c r="BF633" s="201"/>
      <c r="BG633" s="201"/>
      <c r="BH633" s="201"/>
      <c r="BI633" s="201"/>
      <c r="BJ633" s="201"/>
      <c r="BK633" s="201"/>
      <c r="BL633" s="201"/>
      <c r="BM633" s="203">
        <v>10</v>
      </c>
    </row>
    <row r="634" spans="1:65">
      <c r="A634" s="30"/>
      <c r="B634" s="19">
        <v>1</v>
      </c>
      <c r="C634" s="9">
        <v>6</v>
      </c>
      <c r="D634" s="24">
        <v>0.01</v>
      </c>
      <c r="E634" s="24">
        <v>0.02</v>
      </c>
      <c r="F634" s="24">
        <v>1.0588500000000001E-2</v>
      </c>
      <c r="G634" s="227">
        <v>6.4539559999999996E-2</v>
      </c>
      <c r="H634" s="24">
        <v>0.01</v>
      </c>
      <c r="I634" s="24">
        <v>1.7399999999999999E-2</v>
      </c>
      <c r="J634" s="24">
        <v>1.4039916934862859E-2</v>
      </c>
      <c r="K634" s="24">
        <v>1.8200000000000001E-2</v>
      </c>
      <c r="L634" s="24">
        <v>0.01</v>
      </c>
      <c r="M634" s="200"/>
      <c r="N634" s="201"/>
      <c r="O634" s="201"/>
      <c r="P634" s="201"/>
      <c r="Q634" s="201"/>
      <c r="R634" s="201"/>
      <c r="S634" s="201"/>
      <c r="T634" s="201"/>
      <c r="U634" s="201"/>
      <c r="V634" s="201"/>
      <c r="W634" s="201"/>
      <c r="X634" s="201"/>
      <c r="Y634" s="201"/>
      <c r="Z634" s="201"/>
      <c r="AA634" s="201"/>
      <c r="AB634" s="201"/>
      <c r="AC634" s="201"/>
      <c r="AD634" s="201"/>
      <c r="AE634" s="201"/>
      <c r="AF634" s="201"/>
      <c r="AG634" s="201"/>
      <c r="AH634" s="201"/>
      <c r="AI634" s="201"/>
      <c r="AJ634" s="201"/>
      <c r="AK634" s="201"/>
      <c r="AL634" s="201"/>
      <c r="AM634" s="201"/>
      <c r="AN634" s="201"/>
      <c r="AO634" s="201"/>
      <c r="AP634" s="201"/>
      <c r="AQ634" s="201"/>
      <c r="AR634" s="201"/>
      <c r="AS634" s="201"/>
      <c r="AT634" s="201"/>
      <c r="AU634" s="201"/>
      <c r="AV634" s="201"/>
      <c r="AW634" s="201"/>
      <c r="AX634" s="201"/>
      <c r="AY634" s="201"/>
      <c r="AZ634" s="201"/>
      <c r="BA634" s="201"/>
      <c r="BB634" s="201"/>
      <c r="BC634" s="201"/>
      <c r="BD634" s="201"/>
      <c r="BE634" s="201"/>
      <c r="BF634" s="201"/>
      <c r="BG634" s="201"/>
      <c r="BH634" s="201"/>
      <c r="BI634" s="201"/>
      <c r="BJ634" s="201"/>
      <c r="BK634" s="201"/>
      <c r="BL634" s="201"/>
      <c r="BM634" s="55"/>
    </row>
    <row r="635" spans="1:65">
      <c r="A635" s="30"/>
      <c r="B635" s="20" t="s">
        <v>258</v>
      </c>
      <c r="C635" s="12"/>
      <c r="D635" s="204">
        <v>0.01</v>
      </c>
      <c r="E635" s="204">
        <v>0.02</v>
      </c>
      <c r="F635" s="204">
        <v>1.0217166666666668E-2</v>
      </c>
      <c r="G635" s="204">
        <v>6.4641879999999999E-2</v>
      </c>
      <c r="H635" s="204">
        <v>0.01</v>
      </c>
      <c r="I635" s="204">
        <v>1.8033333333333332E-2</v>
      </c>
      <c r="J635" s="204">
        <v>1.4041811015378538E-2</v>
      </c>
      <c r="K635" s="204">
        <v>1.8383333333333331E-2</v>
      </c>
      <c r="L635" s="204">
        <v>0.01</v>
      </c>
      <c r="M635" s="200"/>
      <c r="N635" s="201"/>
      <c r="O635" s="201"/>
      <c r="P635" s="201"/>
      <c r="Q635" s="201"/>
      <c r="R635" s="201"/>
      <c r="S635" s="201"/>
      <c r="T635" s="201"/>
      <c r="U635" s="201"/>
      <c r="V635" s="201"/>
      <c r="W635" s="201"/>
      <c r="X635" s="201"/>
      <c r="Y635" s="201"/>
      <c r="Z635" s="201"/>
      <c r="AA635" s="201"/>
      <c r="AB635" s="201"/>
      <c r="AC635" s="201"/>
      <c r="AD635" s="201"/>
      <c r="AE635" s="201"/>
      <c r="AF635" s="201"/>
      <c r="AG635" s="201"/>
      <c r="AH635" s="201"/>
      <c r="AI635" s="201"/>
      <c r="AJ635" s="201"/>
      <c r="AK635" s="201"/>
      <c r="AL635" s="201"/>
      <c r="AM635" s="201"/>
      <c r="AN635" s="201"/>
      <c r="AO635" s="201"/>
      <c r="AP635" s="201"/>
      <c r="AQ635" s="201"/>
      <c r="AR635" s="201"/>
      <c r="AS635" s="201"/>
      <c r="AT635" s="201"/>
      <c r="AU635" s="201"/>
      <c r="AV635" s="201"/>
      <c r="AW635" s="201"/>
      <c r="AX635" s="201"/>
      <c r="AY635" s="201"/>
      <c r="AZ635" s="201"/>
      <c r="BA635" s="201"/>
      <c r="BB635" s="201"/>
      <c r="BC635" s="201"/>
      <c r="BD635" s="201"/>
      <c r="BE635" s="201"/>
      <c r="BF635" s="201"/>
      <c r="BG635" s="201"/>
      <c r="BH635" s="201"/>
      <c r="BI635" s="201"/>
      <c r="BJ635" s="201"/>
      <c r="BK635" s="201"/>
      <c r="BL635" s="201"/>
      <c r="BM635" s="55"/>
    </row>
    <row r="636" spans="1:65">
      <c r="A636" s="30"/>
      <c r="B636" s="3" t="s">
        <v>259</v>
      </c>
      <c r="C636" s="29"/>
      <c r="D636" s="24">
        <v>0.01</v>
      </c>
      <c r="E636" s="24">
        <v>0.02</v>
      </c>
      <c r="F636" s="24">
        <v>1.0145999999999999E-2</v>
      </c>
      <c r="G636" s="24">
        <v>6.4641100000000007E-2</v>
      </c>
      <c r="H636" s="24">
        <v>0.01</v>
      </c>
      <c r="I636" s="24">
        <v>1.7899999999999999E-2</v>
      </c>
      <c r="J636" s="24">
        <v>1.4032883672141165E-2</v>
      </c>
      <c r="K636" s="24">
        <v>1.8349999999999998E-2</v>
      </c>
      <c r="L636" s="24">
        <v>0.01</v>
      </c>
      <c r="M636" s="200"/>
      <c r="N636" s="201"/>
      <c r="O636" s="201"/>
      <c r="P636" s="201"/>
      <c r="Q636" s="201"/>
      <c r="R636" s="201"/>
      <c r="S636" s="201"/>
      <c r="T636" s="201"/>
      <c r="U636" s="201"/>
      <c r="V636" s="201"/>
      <c r="W636" s="201"/>
      <c r="X636" s="201"/>
      <c r="Y636" s="201"/>
      <c r="Z636" s="201"/>
      <c r="AA636" s="201"/>
      <c r="AB636" s="201"/>
      <c r="AC636" s="201"/>
      <c r="AD636" s="201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201"/>
      <c r="AT636" s="201"/>
      <c r="AU636" s="201"/>
      <c r="AV636" s="201"/>
      <c r="AW636" s="201"/>
      <c r="AX636" s="201"/>
      <c r="AY636" s="201"/>
      <c r="AZ636" s="201"/>
      <c r="BA636" s="201"/>
      <c r="BB636" s="201"/>
      <c r="BC636" s="201"/>
      <c r="BD636" s="201"/>
      <c r="BE636" s="201"/>
      <c r="BF636" s="201"/>
      <c r="BG636" s="201"/>
      <c r="BH636" s="201"/>
      <c r="BI636" s="201"/>
      <c r="BJ636" s="201"/>
      <c r="BK636" s="201"/>
      <c r="BL636" s="201"/>
      <c r="BM636" s="55"/>
    </row>
    <row r="637" spans="1:65">
      <c r="A637" s="30"/>
      <c r="B637" s="3" t="s">
        <v>260</v>
      </c>
      <c r="C637" s="29"/>
      <c r="D637" s="24">
        <v>0</v>
      </c>
      <c r="E637" s="24">
        <v>0</v>
      </c>
      <c r="F637" s="24">
        <v>3.7651117734625899E-4</v>
      </c>
      <c r="G637" s="24">
        <v>8.837672453762866E-5</v>
      </c>
      <c r="H637" s="24">
        <v>0</v>
      </c>
      <c r="I637" s="24">
        <v>2.8883674743125517E-3</v>
      </c>
      <c r="J637" s="24">
        <v>2.2430750852201788E-4</v>
      </c>
      <c r="K637" s="24">
        <v>1.4274686219551969E-3</v>
      </c>
      <c r="L637" s="24">
        <v>0</v>
      </c>
      <c r="M637" s="200"/>
      <c r="N637" s="201"/>
      <c r="O637" s="201"/>
      <c r="P637" s="201"/>
      <c r="Q637" s="201"/>
      <c r="R637" s="201"/>
      <c r="S637" s="201"/>
      <c r="T637" s="201"/>
      <c r="U637" s="201"/>
      <c r="V637" s="201"/>
      <c r="W637" s="201"/>
      <c r="X637" s="201"/>
      <c r="Y637" s="201"/>
      <c r="Z637" s="201"/>
      <c r="AA637" s="201"/>
      <c r="AB637" s="201"/>
      <c r="AC637" s="201"/>
      <c r="AD637" s="201"/>
      <c r="AE637" s="201"/>
      <c r="AF637" s="201"/>
      <c r="AG637" s="201"/>
      <c r="AH637" s="201"/>
      <c r="AI637" s="201"/>
      <c r="AJ637" s="201"/>
      <c r="AK637" s="201"/>
      <c r="AL637" s="201"/>
      <c r="AM637" s="201"/>
      <c r="AN637" s="201"/>
      <c r="AO637" s="201"/>
      <c r="AP637" s="201"/>
      <c r="AQ637" s="201"/>
      <c r="AR637" s="201"/>
      <c r="AS637" s="201"/>
      <c r="AT637" s="201"/>
      <c r="AU637" s="201"/>
      <c r="AV637" s="201"/>
      <c r="AW637" s="201"/>
      <c r="AX637" s="201"/>
      <c r="AY637" s="201"/>
      <c r="AZ637" s="201"/>
      <c r="BA637" s="201"/>
      <c r="BB637" s="201"/>
      <c r="BC637" s="201"/>
      <c r="BD637" s="201"/>
      <c r="BE637" s="201"/>
      <c r="BF637" s="201"/>
      <c r="BG637" s="201"/>
      <c r="BH637" s="201"/>
      <c r="BI637" s="201"/>
      <c r="BJ637" s="201"/>
      <c r="BK637" s="201"/>
      <c r="BL637" s="201"/>
      <c r="BM637" s="55"/>
    </row>
    <row r="638" spans="1:65">
      <c r="A638" s="30"/>
      <c r="B638" s="3" t="s">
        <v>86</v>
      </c>
      <c r="C638" s="29"/>
      <c r="D638" s="13">
        <v>0</v>
      </c>
      <c r="E638" s="13">
        <v>0</v>
      </c>
      <c r="F638" s="13">
        <v>3.6850840319030936E-2</v>
      </c>
      <c r="G638" s="13">
        <v>1.3671744159920575E-3</v>
      </c>
      <c r="H638" s="13">
        <v>0</v>
      </c>
      <c r="I638" s="13">
        <v>0.16016825181030786</v>
      </c>
      <c r="J638" s="13">
        <v>1.5974257756094078E-2</v>
      </c>
      <c r="K638" s="13">
        <v>7.7650151692939096E-2</v>
      </c>
      <c r="L638" s="13">
        <v>0</v>
      </c>
      <c r="M638" s="147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A639" s="30"/>
      <c r="B639" s="3" t="s">
        <v>261</v>
      </c>
      <c r="C639" s="29"/>
      <c r="D639" s="13">
        <v>-0.27716707256802142</v>
      </c>
      <c r="E639" s="13">
        <v>0.44566585486395716</v>
      </c>
      <c r="F639" s="13">
        <v>-0.26146955082729029</v>
      </c>
      <c r="G639" s="13">
        <v>3.6725279355106659</v>
      </c>
      <c r="H639" s="13">
        <v>-0.27716707256802142</v>
      </c>
      <c r="I639" s="13">
        <v>0.30350871246900124</v>
      </c>
      <c r="J639" s="13">
        <v>1.49883362692671E-2</v>
      </c>
      <c r="K639" s="13">
        <v>0.3288078649291204</v>
      </c>
      <c r="L639" s="13">
        <v>-0.27716707256802142</v>
      </c>
      <c r="M639" s="147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4"/>
    </row>
    <row r="640" spans="1:65">
      <c r="A640" s="30"/>
      <c r="B640" s="45" t="s">
        <v>262</v>
      </c>
      <c r="C640" s="46"/>
      <c r="D640" s="44">
        <v>0.67</v>
      </c>
      <c r="E640" s="44">
        <v>0.99</v>
      </c>
      <c r="F640" s="44">
        <v>0.64</v>
      </c>
      <c r="G640" s="44">
        <v>8.44</v>
      </c>
      <c r="H640" s="44">
        <v>0.67</v>
      </c>
      <c r="I640" s="44">
        <v>0.67</v>
      </c>
      <c r="J640" s="44">
        <v>0</v>
      </c>
      <c r="K640" s="44">
        <v>0.72</v>
      </c>
      <c r="L640" s="44">
        <v>0.67</v>
      </c>
      <c r="M640" s="147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4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BM641" s="54"/>
    </row>
    <row r="642" spans="1:65" ht="15">
      <c r="B642" s="8" t="s">
        <v>479</v>
      </c>
      <c r="BM642" s="28" t="s">
        <v>66</v>
      </c>
    </row>
    <row r="643" spans="1:65" ht="15">
      <c r="A643" s="25" t="s">
        <v>37</v>
      </c>
      <c r="B643" s="18" t="s">
        <v>111</v>
      </c>
      <c r="C643" s="15" t="s">
        <v>112</v>
      </c>
      <c r="D643" s="16" t="s">
        <v>223</v>
      </c>
      <c r="E643" s="17" t="s">
        <v>223</v>
      </c>
      <c r="F643" s="17" t="s">
        <v>223</v>
      </c>
      <c r="G643" s="17" t="s">
        <v>223</v>
      </c>
      <c r="H643" s="17" t="s">
        <v>223</v>
      </c>
      <c r="I643" s="17" t="s">
        <v>223</v>
      </c>
      <c r="J643" s="17" t="s">
        <v>223</v>
      </c>
      <c r="K643" s="17" t="s">
        <v>223</v>
      </c>
      <c r="L643" s="17" t="s">
        <v>223</v>
      </c>
      <c r="M643" s="17" t="s">
        <v>223</v>
      </c>
      <c r="N643" s="17" t="s">
        <v>223</v>
      </c>
      <c r="O643" s="17" t="s">
        <v>223</v>
      </c>
      <c r="P643" s="17" t="s">
        <v>223</v>
      </c>
      <c r="Q643" s="17" t="s">
        <v>223</v>
      </c>
      <c r="R643" s="147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224</v>
      </c>
      <c r="C644" s="9" t="s">
        <v>224</v>
      </c>
      <c r="D644" s="145" t="s">
        <v>226</v>
      </c>
      <c r="E644" s="146" t="s">
        <v>227</v>
      </c>
      <c r="F644" s="146" t="s">
        <v>228</v>
      </c>
      <c r="G644" s="146" t="s">
        <v>230</v>
      </c>
      <c r="H644" s="146" t="s">
        <v>231</v>
      </c>
      <c r="I644" s="146" t="s">
        <v>232</v>
      </c>
      <c r="J644" s="146" t="s">
        <v>235</v>
      </c>
      <c r="K644" s="146" t="s">
        <v>236</v>
      </c>
      <c r="L644" s="146" t="s">
        <v>237</v>
      </c>
      <c r="M644" s="146" t="s">
        <v>264</v>
      </c>
      <c r="N644" s="146" t="s">
        <v>238</v>
      </c>
      <c r="O644" s="146" t="s">
        <v>243</v>
      </c>
      <c r="P644" s="146" t="s">
        <v>244</v>
      </c>
      <c r="Q644" s="146" t="s">
        <v>245</v>
      </c>
      <c r="R644" s="147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270</v>
      </c>
      <c r="E645" s="11" t="s">
        <v>102</v>
      </c>
      <c r="F645" s="11" t="s">
        <v>102</v>
      </c>
      <c r="G645" s="11" t="s">
        <v>270</v>
      </c>
      <c r="H645" s="11" t="s">
        <v>103</v>
      </c>
      <c r="I645" s="11" t="s">
        <v>102</v>
      </c>
      <c r="J645" s="11" t="s">
        <v>103</v>
      </c>
      <c r="K645" s="11" t="s">
        <v>102</v>
      </c>
      <c r="L645" s="11" t="s">
        <v>103</v>
      </c>
      <c r="M645" s="11" t="s">
        <v>103</v>
      </c>
      <c r="N645" s="11" t="s">
        <v>102</v>
      </c>
      <c r="O645" s="11" t="s">
        <v>102</v>
      </c>
      <c r="P645" s="11" t="s">
        <v>102</v>
      </c>
      <c r="Q645" s="11" t="s">
        <v>102</v>
      </c>
      <c r="R645" s="147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0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147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0</v>
      </c>
    </row>
    <row r="647" spans="1:65">
      <c r="A647" s="30"/>
      <c r="B647" s="18">
        <v>1</v>
      </c>
      <c r="C647" s="14">
        <v>1</v>
      </c>
      <c r="D647" s="213">
        <v>1250</v>
      </c>
      <c r="E647" s="213">
        <v>1209</v>
      </c>
      <c r="F647" s="215">
        <v>1355.5436659757609</v>
      </c>
      <c r="G647" s="215">
        <v>1050</v>
      </c>
      <c r="H647" s="213">
        <v>1300</v>
      </c>
      <c r="I647" s="213">
        <v>1208</v>
      </c>
      <c r="J647" s="213">
        <v>1200</v>
      </c>
      <c r="K647" s="213">
        <v>1170</v>
      </c>
      <c r="L647" s="213">
        <v>1200</v>
      </c>
      <c r="M647" s="213">
        <v>1200</v>
      </c>
      <c r="N647" s="213">
        <v>1173</v>
      </c>
      <c r="O647" s="213">
        <v>1136.1233508826153</v>
      </c>
      <c r="P647" s="213">
        <v>1169</v>
      </c>
      <c r="Q647" s="213">
        <v>1182</v>
      </c>
      <c r="R647" s="216"/>
      <c r="S647" s="217"/>
      <c r="T647" s="217"/>
      <c r="U647" s="217"/>
      <c r="V647" s="217"/>
      <c r="W647" s="217"/>
      <c r="X647" s="217"/>
      <c r="Y647" s="217"/>
      <c r="Z647" s="217"/>
      <c r="AA647" s="217"/>
      <c r="AB647" s="217"/>
      <c r="AC647" s="217"/>
      <c r="AD647" s="217"/>
      <c r="AE647" s="217"/>
      <c r="AF647" s="217"/>
      <c r="AG647" s="217"/>
      <c r="AH647" s="217"/>
      <c r="AI647" s="217"/>
      <c r="AJ647" s="217"/>
      <c r="AK647" s="217"/>
      <c r="AL647" s="217"/>
      <c r="AM647" s="217"/>
      <c r="AN647" s="217"/>
      <c r="AO647" s="217"/>
      <c r="AP647" s="217"/>
      <c r="AQ647" s="217"/>
      <c r="AR647" s="217"/>
      <c r="AS647" s="217"/>
      <c r="AT647" s="217"/>
      <c r="AU647" s="217"/>
      <c r="AV647" s="217"/>
      <c r="AW647" s="217"/>
      <c r="AX647" s="217"/>
      <c r="AY647" s="217"/>
      <c r="AZ647" s="217"/>
      <c r="BA647" s="217"/>
      <c r="BB647" s="217"/>
      <c r="BC647" s="217"/>
      <c r="BD647" s="217"/>
      <c r="BE647" s="217"/>
      <c r="BF647" s="217"/>
      <c r="BG647" s="217"/>
      <c r="BH647" s="217"/>
      <c r="BI647" s="217"/>
      <c r="BJ647" s="217"/>
      <c r="BK647" s="217"/>
      <c r="BL647" s="217"/>
      <c r="BM647" s="218">
        <v>1</v>
      </c>
    </row>
    <row r="648" spans="1:65">
      <c r="A648" s="30"/>
      <c r="B648" s="19">
        <v>1</v>
      </c>
      <c r="C648" s="9">
        <v>2</v>
      </c>
      <c r="D648" s="219">
        <v>1240</v>
      </c>
      <c r="E648" s="219">
        <v>1220</v>
      </c>
      <c r="F648" s="220">
        <v>1409.0365606453508</v>
      </c>
      <c r="G648" s="220">
        <v>1050</v>
      </c>
      <c r="H648" s="219">
        <v>1200</v>
      </c>
      <c r="I648" s="219">
        <v>1178</v>
      </c>
      <c r="J648" s="219">
        <v>1200</v>
      </c>
      <c r="K648" s="219">
        <v>1160</v>
      </c>
      <c r="L648" s="219">
        <v>1100</v>
      </c>
      <c r="M648" s="219">
        <v>1200</v>
      </c>
      <c r="N648" s="219">
        <v>1200</v>
      </c>
      <c r="O648" s="219">
        <v>1207.3510198648439</v>
      </c>
      <c r="P648" s="219">
        <v>1150</v>
      </c>
      <c r="Q648" s="219">
        <v>1204</v>
      </c>
      <c r="R648" s="216"/>
      <c r="S648" s="217"/>
      <c r="T648" s="217"/>
      <c r="U648" s="217"/>
      <c r="V648" s="217"/>
      <c r="W648" s="217"/>
      <c r="X648" s="217"/>
      <c r="Y648" s="217"/>
      <c r="Z648" s="217"/>
      <c r="AA648" s="217"/>
      <c r="AB648" s="217"/>
      <c r="AC648" s="217"/>
      <c r="AD648" s="217"/>
      <c r="AE648" s="217"/>
      <c r="AF648" s="217"/>
      <c r="AG648" s="217"/>
      <c r="AH648" s="217"/>
      <c r="AI648" s="217"/>
      <c r="AJ648" s="217"/>
      <c r="AK648" s="217"/>
      <c r="AL648" s="217"/>
      <c r="AM648" s="217"/>
      <c r="AN648" s="217"/>
      <c r="AO648" s="217"/>
      <c r="AP648" s="217"/>
      <c r="AQ648" s="217"/>
      <c r="AR648" s="217"/>
      <c r="AS648" s="217"/>
      <c r="AT648" s="217"/>
      <c r="AU648" s="217"/>
      <c r="AV648" s="217"/>
      <c r="AW648" s="217"/>
      <c r="AX648" s="217"/>
      <c r="AY648" s="217"/>
      <c r="AZ648" s="217"/>
      <c r="BA648" s="217"/>
      <c r="BB648" s="217"/>
      <c r="BC648" s="217"/>
      <c r="BD648" s="217"/>
      <c r="BE648" s="217"/>
      <c r="BF648" s="217"/>
      <c r="BG648" s="217"/>
      <c r="BH648" s="217"/>
      <c r="BI648" s="217"/>
      <c r="BJ648" s="217"/>
      <c r="BK648" s="217"/>
      <c r="BL648" s="217"/>
      <c r="BM648" s="218" t="e">
        <v>#N/A</v>
      </c>
    </row>
    <row r="649" spans="1:65">
      <c r="A649" s="30"/>
      <c r="B649" s="19">
        <v>1</v>
      </c>
      <c r="C649" s="9">
        <v>3</v>
      </c>
      <c r="D649" s="219">
        <v>1230</v>
      </c>
      <c r="E649" s="219">
        <v>1165</v>
      </c>
      <c r="F649" s="220">
        <v>1332.206858503411</v>
      </c>
      <c r="G649" s="220">
        <v>1070</v>
      </c>
      <c r="H649" s="219">
        <v>1300</v>
      </c>
      <c r="I649" s="219">
        <v>1218</v>
      </c>
      <c r="J649" s="219">
        <v>1100</v>
      </c>
      <c r="K649" s="219">
        <v>1180</v>
      </c>
      <c r="L649" s="219">
        <v>1200</v>
      </c>
      <c r="M649" s="219">
        <v>1100</v>
      </c>
      <c r="N649" s="219">
        <v>1195</v>
      </c>
      <c r="O649" s="219">
        <v>1189.4782676668019</v>
      </c>
      <c r="P649" s="219">
        <v>1135</v>
      </c>
      <c r="Q649" s="219">
        <v>1179</v>
      </c>
      <c r="R649" s="216"/>
      <c r="S649" s="217"/>
      <c r="T649" s="217"/>
      <c r="U649" s="217"/>
      <c r="V649" s="217"/>
      <c r="W649" s="217"/>
      <c r="X649" s="217"/>
      <c r="Y649" s="217"/>
      <c r="Z649" s="217"/>
      <c r="AA649" s="217"/>
      <c r="AB649" s="217"/>
      <c r="AC649" s="217"/>
      <c r="AD649" s="217"/>
      <c r="AE649" s="217"/>
      <c r="AF649" s="217"/>
      <c r="AG649" s="217"/>
      <c r="AH649" s="217"/>
      <c r="AI649" s="217"/>
      <c r="AJ649" s="217"/>
      <c r="AK649" s="217"/>
      <c r="AL649" s="217"/>
      <c r="AM649" s="217"/>
      <c r="AN649" s="217"/>
      <c r="AO649" s="217"/>
      <c r="AP649" s="217"/>
      <c r="AQ649" s="217"/>
      <c r="AR649" s="217"/>
      <c r="AS649" s="217"/>
      <c r="AT649" s="217"/>
      <c r="AU649" s="217"/>
      <c r="AV649" s="217"/>
      <c r="AW649" s="217"/>
      <c r="AX649" s="217"/>
      <c r="AY649" s="217"/>
      <c r="AZ649" s="217"/>
      <c r="BA649" s="217"/>
      <c r="BB649" s="217"/>
      <c r="BC649" s="217"/>
      <c r="BD649" s="217"/>
      <c r="BE649" s="217"/>
      <c r="BF649" s="217"/>
      <c r="BG649" s="217"/>
      <c r="BH649" s="217"/>
      <c r="BI649" s="217"/>
      <c r="BJ649" s="217"/>
      <c r="BK649" s="217"/>
      <c r="BL649" s="217"/>
      <c r="BM649" s="218">
        <v>16</v>
      </c>
    </row>
    <row r="650" spans="1:65">
      <c r="A650" s="30"/>
      <c r="B650" s="19">
        <v>1</v>
      </c>
      <c r="C650" s="9">
        <v>4</v>
      </c>
      <c r="D650" s="219">
        <v>1250</v>
      </c>
      <c r="E650" s="219">
        <v>1226</v>
      </c>
      <c r="F650" s="220">
        <v>1404.7605046045301</v>
      </c>
      <c r="G650" s="220">
        <v>1080</v>
      </c>
      <c r="H650" s="219">
        <v>1200</v>
      </c>
      <c r="I650" s="219">
        <v>1187</v>
      </c>
      <c r="J650" s="219">
        <v>1200</v>
      </c>
      <c r="K650" s="219">
        <v>1175</v>
      </c>
      <c r="L650" s="219">
        <v>1200</v>
      </c>
      <c r="M650" s="219">
        <v>1100</v>
      </c>
      <c r="N650" s="219">
        <v>1215</v>
      </c>
      <c r="O650" s="219">
        <v>1095.6478814257659</v>
      </c>
      <c r="P650" s="219">
        <v>1157</v>
      </c>
      <c r="Q650" s="219">
        <v>1175</v>
      </c>
      <c r="R650" s="216"/>
      <c r="S650" s="217"/>
      <c r="T650" s="217"/>
      <c r="U650" s="217"/>
      <c r="V650" s="217"/>
      <c r="W650" s="217"/>
      <c r="X650" s="217"/>
      <c r="Y650" s="217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218">
        <v>1184.9080432205778</v>
      </c>
    </row>
    <row r="651" spans="1:65">
      <c r="A651" s="30"/>
      <c r="B651" s="19">
        <v>1</v>
      </c>
      <c r="C651" s="9">
        <v>5</v>
      </c>
      <c r="D651" s="219">
        <v>1230</v>
      </c>
      <c r="E651" s="219">
        <v>1170</v>
      </c>
      <c r="F651" s="220">
        <v>1404.8011065343901</v>
      </c>
      <c r="G651" s="220">
        <v>1050</v>
      </c>
      <c r="H651" s="219">
        <v>1300</v>
      </c>
      <c r="I651" s="219">
        <v>1153</v>
      </c>
      <c r="J651" s="219">
        <v>1100</v>
      </c>
      <c r="K651" s="219">
        <v>1135</v>
      </c>
      <c r="L651" s="219">
        <v>1200</v>
      </c>
      <c r="M651" s="219">
        <v>1100</v>
      </c>
      <c r="N651" s="219">
        <v>1191</v>
      </c>
      <c r="O651" s="219">
        <v>1155.8240552261489</v>
      </c>
      <c r="P651" s="221">
        <v>1024</v>
      </c>
      <c r="Q651" s="219">
        <v>1195</v>
      </c>
      <c r="R651" s="216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18">
        <v>44</v>
      </c>
    </row>
    <row r="652" spans="1:65">
      <c r="A652" s="30"/>
      <c r="B652" s="19">
        <v>1</v>
      </c>
      <c r="C652" s="9">
        <v>6</v>
      </c>
      <c r="D652" s="219">
        <v>1250</v>
      </c>
      <c r="E652" s="219">
        <v>1206</v>
      </c>
      <c r="F652" s="220">
        <v>1367.1693224756411</v>
      </c>
      <c r="G652" s="220">
        <v>1050</v>
      </c>
      <c r="H652" s="219">
        <v>1200</v>
      </c>
      <c r="I652" s="219">
        <v>1228</v>
      </c>
      <c r="J652" s="219">
        <v>1200</v>
      </c>
      <c r="K652" s="219">
        <v>1120</v>
      </c>
      <c r="L652" s="219">
        <v>1200</v>
      </c>
      <c r="M652" s="219">
        <v>1200</v>
      </c>
      <c r="N652" s="219">
        <v>1187</v>
      </c>
      <c r="O652" s="219">
        <v>1126.3545368154284</v>
      </c>
      <c r="P652" s="219">
        <v>1107</v>
      </c>
      <c r="Q652" s="219">
        <v>1187</v>
      </c>
      <c r="R652" s="216"/>
      <c r="S652" s="217"/>
      <c r="T652" s="217"/>
      <c r="U652" s="217"/>
      <c r="V652" s="217"/>
      <c r="W652" s="217"/>
      <c r="X652" s="217"/>
      <c r="Y652" s="217"/>
      <c r="Z652" s="217"/>
      <c r="AA652" s="217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22"/>
    </row>
    <row r="653" spans="1:65">
      <c r="A653" s="30"/>
      <c r="B653" s="20" t="s">
        <v>258</v>
      </c>
      <c r="C653" s="12"/>
      <c r="D653" s="223">
        <v>1241.6666666666667</v>
      </c>
      <c r="E653" s="223">
        <v>1199.3333333333333</v>
      </c>
      <c r="F653" s="223">
        <v>1378.9196697898471</v>
      </c>
      <c r="G653" s="223">
        <v>1058.3333333333333</v>
      </c>
      <c r="H653" s="223">
        <v>1250</v>
      </c>
      <c r="I653" s="223">
        <v>1195.3333333333333</v>
      </c>
      <c r="J653" s="223">
        <v>1166.6666666666667</v>
      </c>
      <c r="K653" s="223">
        <v>1156.6666666666667</v>
      </c>
      <c r="L653" s="223">
        <v>1183.3333333333333</v>
      </c>
      <c r="M653" s="223">
        <v>1150</v>
      </c>
      <c r="N653" s="223">
        <v>1193.5</v>
      </c>
      <c r="O653" s="223">
        <v>1151.7965186469339</v>
      </c>
      <c r="P653" s="223">
        <v>1123.6666666666667</v>
      </c>
      <c r="Q653" s="223">
        <v>1187</v>
      </c>
      <c r="R653" s="216"/>
      <c r="S653" s="217"/>
      <c r="T653" s="217"/>
      <c r="U653" s="217"/>
      <c r="V653" s="217"/>
      <c r="W653" s="217"/>
      <c r="X653" s="217"/>
      <c r="Y653" s="217"/>
      <c r="Z653" s="217"/>
      <c r="AA653" s="217"/>
      <c r="AB653" s="217"/>
      <c r="AC653" s="217"/>
      <c r="AD653" s="217"/>
      <c r="AE653" s="217"/>
      <c r="AF653" s="217"/>
      <c r="AG653" s="217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  <c r="AV653" s="217"/>
      <c r="AW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J653" s="217"/>
      <c r="BK653" s="217"/>
      <c r="BL653" s="217"/>
      <c r="BM653" s="222"/>
    </row>
    <row r="654" spans="1:65">
      <c r="A654" s="30"/>
      <c r="B654" s="3" t="s">
        <v>259</v>
      </c>
      <c r="C654" s="29"/>
      <c r="D654" s="219">
        <v>1245</v>
      </c>
      <c r="E654" s="219">
        <v>1207.5</v>
      </c>
      <c r="F654" s="219">
        <v>1385.9649135400855</v>
      </c>
      <c r="G654" s="219">
        <v>1050</v>
      </c>
      <c r="H654" s="219">
        <v>1250</v>
      </c>
      <c r="I654" s="219">
        <v>1197.5</v>
      </c>
      <c r="J654" s="219">
        <v>1200</v>
      </c>
      <c r="K654" s="219">
        <v>1165</v>
      </c>
      <c r="L654" s="219">
        <v>1200</v>
      </c>
      <c r="M654" s="219">
        <v>1150</v>
      </c>
      <c r="N654" s="219">
        <v>1193</v>
      </c>
      <c r="O654" s="219">
        <v>1145.973703054382</v>
      </c>
      <c r="P654" s="219">
        <v>1142.5</v>
      </c>
      <c r="Q654" s="219">
        <v>1184.5</v>
      </c>
      <c r="R654" s="216"/>
      <c r="S654" s="217"/>
      <c r="T654" s="217"/>
      <c r="U654" s="217"/>
      <c r="V654" s="217"/>
      <c r="W654" s="217"/>
      <c r="X654" s="217"/>
      <c r="Y654" s="217"/>
      <c r="Z654" s="217"/>
      <c r="AA654" s="217"/>
      <c r="AB654" s="217"/>
      <c r="AC654" s="217"/>
      <c r="AD654" s="217"/>
      <c r="AE654" s="217"/>
      <c r="AF654" s="217"/>
      <c r="AG654" s="217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  <c r="AV654" s="217"/>
      <c r="AW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J654" s="217"/>
      <c r="BK654" s="217"/>
      <c r="BL654" s="217"/>
      <c r="BM654" s="222"/>
    </row>
    <row r="655" spans="1:65">
      <c r="A655" s="30"/>
      <c r="B655" s="3" t="s">
        <v>260</v>
      </c>
      <c r="C655" s="29"/>
      <c r="D655" s="219">
        <v>9.8319208025017506</v>
      </c>
      <c r="E655" s="219">
        <v>25.750080906021765</v>
      </c>
      <c r="F655" s="219">
        <v>31.972549417544638</v>
      </c>
      <c r="G655" s="219">
        <v>13.291601358251258</v>
      </c>
      <c r="H655" s="219">
        <v>54.772255750516614</v>
      </c>
      <c r="I655" s="219">
        <v>27.94041278626117</v>
      </c>
      <c r="J655" s="219">
        <v>51.639777949432222</v>
      </c>
      <c r="K655" s="219">
        <v>24.013884872437171</v>
      </c>
      <c r="L655" s="219">
        <v>40.824829046386299</v>
      </c>
      <c r="M655" s="219">
        <v>54.772255750516614</v>
      </c>
      <c r="N655" s="219">
        <v>13.967820159208809</v>
      </c>
      <c r="O655" s="219">
        <v>41.395772621709717</v>
      </c>
      <c r="P655" s="219">
        <v>53.290399385505332</v>
      </c>
      <c r="Q655" s="219">
        <v>10.825894882179487</v>
      </c>
      <c r="R655" s="216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7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22"/>
    </row>
    <row r="656" spans="1:65">
      <c r="A656" s="30"/>
      <c r="B656" s="3" t="s">
        <v>86</v>
      </c>
      <c r="C656" s="29"/>
      <c r="D656" s="13">
        <v>7.9183254785248989E-3</v>
      </c>
      <c r="E656" s="13">
        <v>2.1470328715415592E-2</v>
      </c>
      <c r="F656" s="13">
        <v>2.3186665705056904E-2</v>
      </c>
      <c r="G656" s="13">
        <v>1.2558993409371269E-2</v>
      </c>
      <c r="H656" s="13">
        <v>4.381780460041329E-2</v>
      </c>
      <c r="I656" s="13">
        <v>2.3374578460341192E-2</v>
      </c>
      <c r="J656" s="13">
        <v>4.4262666813799048E-2</v>
      </c>
      <c r="K656" s="13">
        <v>2.0761283751386601E-2</v>
      </c>
      <c r="L656" s="13">
        <v>3.4499855532157439E-2</v>
      </c>
      <c r="M656" s="13">
        <v>4.7628048478710099E-2</v>
      </c>
      <c r="N656" s="13">
        <v>1.1703242697284297E-2</v>
      </c>
      <c r="O656" s="13">
        <v>3.5940178626637238E-2</v>
      </c>
      <c r="P656" s="13">
        <v>4.7425451841149803E-2</v>
      </c>
      <c r="Q656" s="13">
        <v>9.1203832200332652E-3</v>
      </c>
      <c r="R656" s="147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A657" s="30"/>
      <c r="B657" s="3" t="s">
        <v>261</v>
      </c>
      <c r="C657" s="29"/>
      <c r="D657" s="13">
        <v>4.7901289699932459E-2</v>
      </c>
      <c r="E657" s="13">
        <v>1.2174185326270237E-2</v>
      </c>
      <c r="F657" s="13">
        <v>0.16373559760970657</v>
      </c>
      <c r="G657" s="13">
        <v>-0.10682239065844701</v>
      </c>
      <c r="H657" s="13">
        <v>5.4934184261676844E-2</v>
      </c>
      <c r="I657" s="13">
        <v>8.7983959366326747E-3</v>
      </c>
      <c r="J657" s="13">
        <v>-1.5394761355768227E-2</v>
      </c>
      <c r="K657" s="13">
        <v>-2.3834234829861689E-2</v>
      </c>
      <c r="L657" s="13">
        <v>-1.3289722322793462E-3</v>
      </c>
      <c r="M657" s="13">
        <v>-2.946055047925733E-2</v>
      </c>
      <c r="N657" s="13">
        <v>7.2511591330490788E-3</v>
      </c>
      <c r="O657" s="13">
        <v>-2.794438333260596E-2</v>
      </c>
      <c r="P657" s="13">
        <v>-5.1684497294369858E-2</v>
      </c>
      <c r="Q657" s="13">
        <v>1.7655013748882897E-3</v>
      </c>
      <c r="R657" s="147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4"/>
    </row>
    <row r="658" spans="1:65">
      <c r="A658" s="30"/>
      <c r="B658" s="45" t="s">
        <v>262</v>
      </c>
      <c r="C658" s="46"/>
      <c r="D658" s="44">
        <v>1.23</v>
      </c>
      <c r="E658" s="44">
        <v>0.31</v>
      </c>
      <c r="F658" s="44">
        <v>4.22</v>
      </c>
      <c r="G658" s="44">
        <v>2.76</v>
      </c>
      <c r="H658" s="44">
        <v>1.41</v>
      </c>
      <c r="I658" s="44">
        <v>0.22</v>
      </c>
      <c r="J658" s="44">
        <v>0.4</v>
      </c>
      <c r="K658" s="44">
        <v>0.62</v>
      </c>
      <c r="L658" s="44">
        <v>0.04</v>
      </c>
      <c r="M658" s="44">
        <v>0.77</v>
      </c>
      <c r="N658" s="44">
        <v>0.18</v>
      </c>
      <c r="O658" s="44">
        <v>0.73</v>
      </c>
      <c r="P658" s="44">
        <v>1.34</v>
      </c>
      <c r="Q658" s="44">
        <v>0.04</v>
      </c>
      <c r="R658" s="147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4"/>
    </row>
    <row r="659" spans="1:65">
      <c r="B659" s="3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BM659" s="54"/>
    </row>
    <row r="660" spans="1:65" ht="15">
      <c r="B660" s="8" t="s">
        <v>480</v>
      </c>
      <c r="BM660" s="28" t="s">
        <v>66</v>
      </c>
    </row>
    <row r="661" spans="1:65" ht="15">
      <c r="A661" s="25" t="s">
        <v>40</v>
      </c>
      <c r="B661" s="18" t="s">
        <v>111</v>
      </c>
      <c r="C661" s="15" t="s">
        <v>112</v>
      </c>
      <c r="D661" s="16" t="s">
        <v>223</v>
      </c>
      <c r="E661" s="17" t="s">
        <v>223</v>
      </c>
      <c r="F661" s="17" t="s">
        <v>223</v>
      </c>
      <c r="G661" s="17" t="s">
        <v>223</v>
      </c>
      <c r="H661" s="17" t="s">
        <v>223</v>
      </c>
      <c r="I661" s="17" t="s">
        <v>223</v>
      </c>
      <c r="J661" s="17" t="s">
        <v>223</v>
      </c>
      <c r="K661" s="17" t="s">
        <v>223</v>
      </c>
      <c r="L661" s="17" t="s">
        <v>223</v>
      </c>
      <c r="M661" s="17" t="s">
        <v>223</v>
      </c>
      <c r="N661" s="17" t="s">
        <v>223</v>
      </c>
      <c r="O661" s="17" t="s">
        <v>223</v>
      </c>
      <c r="P661" s="147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224</v>
      </c>
      <c r="C662" s="9" t="s">
        <v>224</v>
      </c>
      <c r="D662" s="145" t="s">
        <v>226</v>
      </c>
      <c r="E662" s="146" t="s">
        <v>227</v>
      </c>
      <c r="F662" s="146" t="s">
        <v>228</v>
      </c>
      <c r="G662" s="146" t="s">
        <v>229</v>
      </c>
      <c r="H662" s="146" t="s">
        <v>230</v>
      </c>
      <c r="I662" s="146" t="s">
        <v>232</v>
      </c>
      <c r="J662" s="146" t="s">
        <v>234</v>
      </c>
      <c r="K662" s="146" t="s">
        <v>236</v>
      </c>
      <c r="L662" s="146" t="s">
        <v>239</v>
      </c>
      <c r="M662" s="146" t="s">
        <v>241</v>
      </c>
      <c r="N662" s="146" t="s">
        <v>244</v>
      </c>
      <c r="O662" s="146" t="s">
        <v>245</v>
      </c>
      <c r="P662" s="147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3</v>
      </c>
    </row>
    <row r="663" spans="1:65">
      <c r="A663" s="30"/>
      <c r="B663" s="19"/>
      <c r="C663" s="9"/>
      <c r="D663" s="10" t="s">
        <v>270</v>
      </c>
      <c r="E663" s="11" t="s">
        <v>102</v>
      </c>
      <c r="F663" s="11" t="s">
        <v>102</v>
      </c>
      <c r="G663" s="11" t="s">
        <v>102</v>
      </c>
      <c r="H663" s="11" t="s">
        <v>270</v>
      </c>
      <c r="I663" s="11" t="s">
        <v>102</v>
      </c>
      <c r="J663" s="11" t="s">
        <v>99</v>
      </c>
      <c r="K663" s="11" t="s">
        <v>102</v>
      </c>
      <c r="L663" s="11" t="s">
        <v>103</v>
      </c>
      <c r="M663" s="11" t="s">
        <v>100</v>
      </c>
      <c r="N663" s="11" t="s">
        <v>102</v>
      </c>
      <c r="O663" s="11" t="s">
        <v>102</v>
      </c>
      <c r="P663" s="147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9"/>
      <c r="C664" s="9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147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8">
        <v>1</v>
      </c>
      <c r="C665" s="14">
        <v>1</v>
      </c>
      <c r="D665" s="22">
        <v>2.84</v>
      </c>
      <c r="E665" s="22">
        <v>2.6</v>
      </c>
      <c r="F665" s="22">
        <v>2.6326984163996205</v>
      </c>
      <c r="G665" s="22">
        <v>2.3568920640086102</v>
      </c>
      <c r="H665" s="22">
        <v>2.4</v>
      </c>
      <c r="I665" s="22">
        <v>2.8</v>
      </c>
      <c r="J665" s="22">
        <v>2.44</v>
      </c>
      <c r="K665" s="22">
        <v>2.71</v>
      </c>
      <c r="L665" s="142" t="s">
        <v>106</v>
      </c>
      <c r="M665" s="22">
        <v>2.6721509567577577</v>
      </c>
      <c r="N665" s="22">
        <v>2.44</v>
      </c>
      <c r="O665" s="22">
        <v>2.63</v>
      </c>
      <c r="P665" s="147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</v>
      </c>
    </row>
    <row r="666" spans="1:65">
      <c r="A666" s="30"/>
      <c r="B666" s="19">
        <v>1</v>
      </c>
      <c r="C666" s="9">
        <v>2</v>
      </c>
      <c r="D666" s="11">
        <v>2.84</v>
      </c>
      <c r="E666" s="11">
        <v>2.8</v>
      </c>
      <c r="F666" s="11">
        <v>2.7721774939899504</v>
      </c>
      <c r="G666" s="11">
        <v>2.3659774145891901</v>
      </c>
      <c r="H666" s="11">
        <v>2.2999999999999998</v>
      </c>
      <c r="I666" s="11">
        <v>2.8</v>
      </c>
      <c r="J666" s="11">
        <v>2.34</v>
      </c>
      <c r="K666" s="11">
        <v>2.62</v>
      </c>
      <c r="L666" s="143" t="s">
        <v>106</v>
      </c>
      <c r="M666" s="11">
        <v>2.7249150778198281</v>
      </c>
      <c r="N666" s="11">
        <v>2.57</v>
      </c>
      <c r="O666" s="11">
        <v>2.72</v>
      </c>
      <c r="P666" s="147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 t="e">
        <v>#N/A</v>
      </c>
    </row>
    <row r="667" spans="1:65">
      <c r="A667" s="30"/>
      <c r="B667" s="19">
        <v>1</v>
      </c>
      <c r="C667" s="9">
        <v>3</v>
      </c>
      <c r="D667" s="11">
        <v>2.85</v>
      </c>
      <c r="E667" s="11">
        <v>2.8</v>
      </c>
      <c r="F667" s="11">
        <v>2.6272088167682406</v>
      </c>
      <c r="G667" s="11">
        <v>2.36145320258075</v>
      </c>
      <c r="H667" s="11">
        <v>2.5</v>
      </c>
      <c r="I667" s="11">
        <v>2.7</v>
      </c>
      <c r="J667" s="11">
        <v>2.5299999999999998</v>
      </c>
      <c r="K667" s="11">
        <v>2.64</v>
      </c>
      <c r="L667" s="143" t="s">
        <v>106</v>
      </c>
      <c r="M667" s="11">
        <v>2.9215832325261464</v>
      </c>
      <c r="N667" s="11">
        <v>2.5099999999999998</v>
      </c>
      <c r="O667" s="11">
        <v>2.72</v>
      </c>
      <c r="P667" s="147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16</v>
      </c>
    </row>
    <row r="668" spans="1:65">
      <c r="A668" s="30"/>
      <c r="B668" s="19">
        <v>1</v>
      </c>
      <c r="C668" s="9">
        <v>4</v>
      </c>
      <c r="D668" s="11">
        <v>2.88</v>
      </c>
      <c r="E668" s="11">
        <v>2.7</v>
      </c>
      <c r="F668" s="11">
        <v>2.5778369035267601</v>
      </c>
      <c r="G668" s="11">
        <v>2.3412222212977398</v>
      </c>
      <c r="H668" s="11">
        <v>2.5</v>
      </c>
      <c r="I668" s="11">
        <v>2.4</v>
      </c>
      <c r="J668" s="11">
        <v>2.61</v>
      </c>
      <c r="K668" s="11">
        <v>2.71</v>
      </c>
      <c r="L668" s="143" t="s">
        <v>106</v>
      </c>
      <c r="M668" s="11">
        <v>2.7445956581740099</v>
      </c>
      <c r="N668" s="11">
        <v>2.67</v>
      </c>
      <c r="O668" s="11">
        <v>2.75</v>
      </c>
      <c r="P668" s="147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2.6209834551157232</v>
      </c>
    </row>
    <row r="669" spans="1:65">
      <c r="A669" s="30"/>
      <c r="B669" s="19">
        <v>1</v>
      </c>
      <c r="C669" s="9">
        <v>5</v>
      </c>
      <c r="D669" s="11">
        <v>2.67</v>
      </c>
      <c r="E669" s="11">
        <v>2.9</v>
      </c>
      <c r="F669" s="11">
        <v>2.8407202387766408</v>
      </c>
      <c r="G669" s="11">
        <v>2.3477595259650799</v>
      </c>
      <c r="H669" s="11">
        <v>2.5</v>
      </c>
      <c r="I669" s="11">
        <v>2.7</v>
      </c>
      <c r="J669" s="11">
        <v>2.44</v>
      </c>
      <c r="K669" s="11">
        <v>2.59</v>
      </c>
      <c r="L669" s="143" t="s">
        <v>106</v>
      </c>
      <c r="M669" s="11">
        <v>2.8612356782938</v>
      </c>
      <c r="N669" s="11">
        <v>2.27</v>
      </c>
      <c r="O669" s="11">
        <v>2.68</v>
      </c>
      <c r="P669" s="147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45</v>
      </c>
    </row>
    <row r="670" spans="1:65">
      <c r="A670" s="30"/>
      <c r="B670" s="19">
        <v>1</v>
      </c>
      <c r="C670" s="9">
        <v>6</v>
      </c>
      <c r="D670" s="11">
        <v>2.82</v>
      </c>
      <c r="E670" s="11">
        <v>2.8</v>
      </c>
      <c r="F670" s="11">
        <v>2.6815220087087104</v>
      </c>
      <c r="G670" s="11">
        <v>2.3397905234466601</v>
      </c>
      <c r="H670" s="11">
        <v>2.6</v>
      </c>
      <c r="I670" s="11">
        <v>2.8</v>
      </c>
      <c r="J670" s="11">
        <v>2.46</v>
      </c>
      <c r="K670" s="11">
        <v>2.56</v>
      </c>
      <c r="L670" s="143" t="s">
        <v>106</v>
      </c>
      <c r="M670" s="11">
        <v>2.6951686040082747</v>
      </c>
      <c r="N670" s="11">
        <v>2.46</v>
      </c>
      <c r="O670" s="11">
        <v>2.5499999999999998</v>
      </c>
      <c r="P670" s="147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30"/>
      <c r="B671" s="20" t="s">
        <v>258</v>
      </c>
      <c r="C671" s="12"/>
      <c r="D671" s="23">
        <v>2.8166666666666664</v>
      </c>
      <c r="E671" s="23">
        <v>2.7666666666666662</v>
      </c>
      <c r="F671" s="23">
        <v>2.6886939796949871</v>
      </c>
      <c r="G671" s="23">
        <v>2.3521824919813383</v>
      </c>
      <c r="H671" s="23">
        <v>2.4666666666666663</v>
      </c>
      <c r="I671" s="23">
        <v>2.7000000000000006</v>
      </c>
      <c r="J671" s="23">
        <v>2.4699999999999993</v>
      </c>
      <c r="K671" s="23">
        <v>2.6383333333333332</v>
      </c>
      <c r="L671" s="23" t="s">
        <v>625</v>
      </c>
      <c r="M671" s="23">
        <v>2.7699415345966361</v>
      </c>
      <c r="N671" s="23">
        <v>2.4866666666666664</v>
      </c>
      <c r="O671" s="23">
        <v>2.6750000000000003</v>
      </c>
      <c r="P671" s="147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A672" s="30"/>
      <c r="B672" s="3" t="s">
        <v>259</v>
      </c>
      <c r="C672" s="29"/>
      <c r="D672" s="11">
        <v>2.84</v>
      </c>
      <c r="E672" s="11">
        <v>2.8</v>
      </c>
      <c r="F672" s="11">
        <v>2.6571102125541657</v>
      </c>
      <c r="G672" s="11">
        <v>2.3523257949868448</v>
      </c>
      <c r="H672" s="11">
        <v>2.5</v>
      </c>
      <c r="I672" s="11">
        <v>2.75</v>
      </c>
      <c r="J672" s="11">
        <v>2.4500000000000002</v>
      </c>
      <c r="K672" s="11">
        <v>2.63</v>
      </c>
      <c r="L672" s="11" t="s">
        <v>625</v>
      </c>
      <c r="M672" s="11">
        <v>2.734755367996919</v>
      </c>
      <c r="N672" s="11">
        <v>2.4849999999999999</v>
      </c>
      <c r="O672" s="11">
        <v>2.7</v>
      </c>
      <c r="P672" s="147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A673" s="30"/>
      <c r="B673" s="3" t="s">
        <v>260</v>
      </c>
      <c r="C673" s="29"/>
      <c r="D673" s="24">
        <v>7.4475946900101009E-2</v>
      </c>
      <c r="E673" s="24">
        <v>0.10327955589886434</v>
      </c>
      <c r="F673" s="24">
        <v>9.9335932554830808E-2</v>
      </c>
      <c r="G673" s="24">
        <v>1.0878208303373374E-2</v>
      </c>
      <c r="H673" s="24">
        <v>0.10327955589886455</v>
      </c>
      <c r="I673" s="24">
        <v>0.15491933384829665</v>
      </c>
      <c r="J673" s="24">
        <v>9.1651513899116785E-2</v>
      </c>
      <c r="K673" s="24">
        <v>6.177917664283545E-2</v>
      </c>
      <c r="L673" s="24" t="s">
        <v>625</v>
      </c>
      <c r="M673" s="24">
        <v>9.9149996216522054E-2</v>
      </c>
      <c r="N673" s="24">
        <v>0.13485794995722963</v>
      </c>
      <c r="O673" s="24">
        <v>7.3959448348402512E-2</v>
      </c>
      <c r="P673" s="200"/>
      <c r="Q673" s="201"/>
      <c r="R673" s="201"/>
      <c r="S673" s="201"/>
      <c r="T673" s="201"/>
      <c r="U673" s="201"/>
      <c r="V673" s="201"/>
      <c r="W673" s="201"/>
      <c r="X673" s="201"/>
      <c r="Y673" s="201"/>
      <c r="Z673" s="201"/>
      <c r="AA673" s="201"/>
      <c r="AB673" s="201"/>
      <c r="AC673" s="201"/>
      <c r="AD673" s="201"/>
      <c r="AE673" s="201"/>
      <c r="AF673" s="201"/>
      <c r="AG673" s="201"/>
      <c r="AH673" s="201"/>
      <c r="AI673" s="201"/>
      <c r="AJ673" s="201"/>
      <c r="AK673" s="201"/>
      <c r="AL673" s="201"/>
      <c r="AM673" s="201"/>
      <c r="AN673" s="201"/>
      <c r="AO673" s="201"/>
      <c r="AP673" s="201"/>
      <c r="AQ673" s="201"/>
      <c r="AR673" s="201"/>
      <c r="AS673" s="201"/>
      <c r="AT673" s="201"/>
      <c r="AU673" s="201"/>
      <c r="AV673" s="201"/>
      <c r="AW673" s="201"/>
      <c r="AX673" s="201"/>
      <c r="AY673" s="201"/>
      <c r="AZ673" s="201"/>
      <c r="BA673" s="201"/>
      <c r="BB673" s="201"/>
      <c r="BC673" s="201"/>
      <c r="BD673" s="201"/>
      <c r="BE673" s="201"/>
      <c r="BF673" s="201"/>
      <c r="BG673" s="201"/>
      <c r="BH673" s="201"/>
      <c r="BI673" s="201"/>
      <c r="BJ673" s="201"/>
      <c r="BK673" s="201"/>
      <c r="BL673" s="201"/>
      <c r="BM673" s="55"/>
    </row>
    <row r="674" spans="1:65">
      <c r="A674" s="30"/>
      <c r="B674" s="3" t="s">
        <v>86</v>
      </c>
      <c r="C674" s="29"/>
      <c r="D674" s="13">
        <v>2.644116457991752E-2</v>
      </c>
      <c r="E674" s="13">
        <v>3.7329959963444952E-2</v>
      </c>
      <c r="F674" s="13">
        <v>3.6945793498633771E-2</v>
      </c>
      <c r="G674" s="13">
        <v>4.6247297309870801E-3</v>
      </c>
      <c r="H674" s="13">
        <v>4.1870090229269415E-2</v>
      </c>
      <c r="I674" s="13">
        <v>5.7377531054924671E-2</v>
      </c>
      <c r="J674" s="13">
        <v>3.7105876072516926E-2</v>
      </c>
      <c r="K674" s="13">
        <v>2.3415986093304655E-2</v>
      </c>
      <c r="L674" s="13" t="s">
        <v>625</v>
      </c>
      <c r="M674" s="13">
        <v>3.5794977972688678E-2</v>
      </c>
      <c r="N674" s="13">
        <v>5.4232419553845702E-2</v>
      </c>
      <c r="O674" s="13">
        <v>2.7648391905944862E-2</v>
      </c>
      <c r="P674" s="147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A675" s="30"/>
      <c r="B675" s="3" t="s">
        <v>261</v>
      </c>
      <c r="C675" s="29"/>
      <c r="D675" s="13">
        <v>7.466022388237592E-2</v>
      </c>
      <c r="E675" s="13">
        <v>5.5583415174404793E-2</v>
      </c>
      <c r="F675" s="13">
        <v>2.5834014498300029E-2</v>
      </c>
      <c r="G675" s="13">
        <v>-0.10255729108466138</v>
      </c>
      <c r="H675" s="13">
        <v>-5.8877437073422301E-2</v>
      </c>
      <c r="I675" s="13">
        <v>3.0147670230443513E-2</v>
      </c>
      <c r="J675" s="13">
        <v>-5.7605649826224292E-2</v>
      </c>
      <c r="K675" s="13">
        <v>6.6196061572787457E-3</v>
      </c>
      <c r="L675" s="13" t="s">
        <v>625</v>
      </c>
      <c r="M675" s="13">
        <v>5.6832895755282831E-2</v>
      </c>
      <c r="N675" s="13">
        <v>-5.1246713590233806E-2</v>
      </c>
      <c r="O675" s="13">
        <v>2.0609265876457838E-2</v>
      </c>
      <c r="P675" s="147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4"/>
    </row>
    <row r="676" spans="1:65">
      <c r="A676" s="30"/>
      <c r="B676" s="45" t="s">
        <v>262</v>
      </c>
      <c r="C676" s="46"/>
      <c r="D676" s="44">
        <v>0.79</v>
      </c>
      <c r="E676" s="44">
        <v>0.54</v>
      </c>
      <c r="F676" s="44">
        <v>0.16</v>
      </c>
      <c r="G676" s="44">
        <v>1.5</v>
      </c>
      <c r="H676" s="44">
        <v>0.94</v>
      </c>
      <c r="I676" s="44">
        <v>0.21</v>
      </c>
      <c r="J676" s="44">
        <v>0.92</v>
      </c>
      <c r="K676" s="44">
        <v>0.09</v>
      </c>
      <c r="L676" s="44">
        <v>8.18</v>
      </c>
      <c r="M676" s="44">
        <v>0.56000000000000005</v>
      </c>
      <c r="N676" s="44">
        <v>0.84</v>
      </c>
      <c r="O676" s="44">
        <v>0.09</v>
      </c>
      <c r="P676" s="147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4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BM677" s="54"/>
    </row>
    <row r="678" spans="1:65" ht="15">
      <c r="B678" s="8" t="s">
        <v>481</v>
      </c>
      <c r="BM678" s="28" t="s">
        <v>66</v>
      </c>
    </row>
    <row r="679" spans="1:65" ht="15">
      <c r="A679" s="25" t="s">
        <v>43</v>
      </c>
      <c r="B679" s="18" t="s">
        <v>111</v>
      </c>
      <c r="C679" s="15" t="s">
        <v>112</v>
      </c>
      <c r="D679" s="16" t="s">
        <v>223</v>
      </c>
      <c r="E679" s="17" t="s">
        <v>223</v>
      </c>
      <c r="F679" s="17" t="s">
        <v>223</v>
      </c>
      <c r="G679" s="17" t="s">
        <v>223</v>
      </c>
      <c r="H679" s="17" t="s">
        <v>223</v>
      </c>
      <c r="I679" s="17" t="s">
        <v>223</v>
      </c>
      <c r="J679" s="17" t="s">
        <v>223</v>
      </c>
      <c r="K679" s="17" t="s">
        <v>223</v>
      </c>
      <c r="L679" s="17" t="s">
        <v>223</v>
      </c>
      <c r="M679" s="17" t="s">
        <v>223</v>
      </c>
      <c r="N679" s="17" t="s">
        <v>223</v>
      </c>
      <c r="O679" s="17" t="s">
        <v>223</v>
      </c>
      <c r="P679" s="147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224</v>
      </c>
      <c r="C680" s="9" t="s">
        <v>224</v>
      </c>
      <c r="D680" s="145" t="s">
        <v>226</v>
      </c>
      <c r="E680" s="146" t="s">
        <v>227</v>
      </c>
      <c r="F680" s="146" t="s">
        <v>228</v>
      </c>
      <c r="G680" s="146" t="s">
        <v>230</v>
      </c>
      <c r="H680" s="146" t="s">
        <v>232</v>
      </c>
      <c r="I680" s="146" t="s">
        <v>234</v>
      </c>
      <c r="J680" s="146" t="s">
        <v>236</v>
      </c>
      <c r="K680" s="146" t="s">
        <v>238</v>
      </c>
      <c r="L680" s="146" t="s">
        <v>241</v>
      </c>
      <c r="M680" s="146" t="s">
        <v>243</v>
      </c>
      <c r="N680" s="146" t="s">
        <v>244</v>
      </c>
      <c r="O680" s="146" t="s">
        <v>245</v>
      </c>
      <c r="P680" s="147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3</v>
      </c>
    </row>
    <row r="681" spans="1:65">
      <c r="A681" s="30"/>
      <c r="B681" s="19"/>
      <c r="C681" s="9"/>
      <c r="D681" s="10" t="s">
        <v>270</v>
      </c>
      <c r="E681" s="11" t="s">
        <v>102</v>
      </c>
      <c r="F681" s="11" t="s">
        <v>102</v>
      </c>
      <c r="G681" s="11" t="s">
        <v>270</v>
      </c>
      <c r="H681" s="11" t="s">
        <v>102</v>
      </c>
      <c r="I681" s="11" t="s">
        <v>99</v>
      </c>
      <c r="J681" s="11" t="s">
        <v>102</v>
      </c>
      <c r="K681" s="11" t="s">
        <v>102</v>
      </c>
      <c r="L681" s="11" t="s">
        <v>100</v>
      </c>
      <c r="M681" s="11" t="s">
        <v>102</v>
      </c>
      <c r="N681" s="11" t="s">
        <v>102</v>
      </c>
      <c r="O681" s="11" t="s">
        <v>102</v>
      </c>
      <c r="P681" s="147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/>
      <c r="C682" s="9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147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2</v>
      </c>
    </row>
    <row r="683" spans="1:65">
      <c r="A683" s="30"/>
      <c r="B683" s="18">
        <v>1</v>
      </c>
      <c r="C683" s="14">
        <v>1</v>
      </c>
      <c r="D683" s="205">
        <v>47.8</v>
      </c>
      <c r="E683" s="224">
        <v>37</v>
      </c>
      <c r="F683" s="224">
        <v>29.992849134482302</v>
      </c>
      <c r="G683" s="205">
        <v>41.2</v>
      </c>
      <c r="H683" s="205">
        <v>45.4</v>
      </c>
      <c r="I683" s="205">
        <v>46.6</v>
      </c>
      <c r="J683" s="205">
        <v>47.2</v>
      </c>
      <c r="K683" s="205">
        <v>45.1</v>
      </c>
      <c r="L683" s="205">
        <v>44.85449649091386</v>
      </c>
      <c r="M683" s="205">
        <v>47.550097654370276</v>
      </c>
      <c r="N683" s="224">
        <v>37</v>
      </c>
      <c r="O683" s="205">
        <v>46.4</v>
      </c>
      <c r="P683" s="206"/>
      <c r="Q683" s="207"/>
      <c r="R683" s="207"/>
      <c r="S683" s="207"/>
      <c r="T683" s="207"/>
      <c r="U683" s="207"/>
      <c r="V683" s="207"/>
      <c r="W683" s="207"/>
      <c r="X683" s="207"/>
      <c r="Y683" s="207"/>
      <c r="Z683" s="207"/>
      <c r="AA683" s="207"/>
      <c r="AB683" s="207"/>
      <c r="AC683" s="207"/>
      <c r="AD683" s="207"/>
      <c r="AE683" s="207"/>
      <c r="AF683" s="207"/>
      <c r="AG683" s="207"/>
      <c r="AH683" s="207"/>
      <c r="AI683" s="207"/>
      <c r="AJ683" s="207"/>
      <c r="AK683" s="207"/>
      <c r="AL683" s="207"/>
      <c r="AM683" s="207"/>
      <c r="AN683" s="207"/>
      <c r="AO683" s="207"/>
      <c r="AP683" s="207"/>
      <c r="AQ683" s="207"/>
      <c r="AR683" s="207"/>
      <c r="AS683" s="207"/>
      <c r="AT683" s="207"/>
      <c r="AU683" s="207"/>
      <c r="AV683" s="207"/>
      <c r="AW683" s="207"/>
      <c r="AX683" s="207"/>
      <c r="AY683" s="207"/>
      <c r="AZ683" s="207"/>
      <c r="BA683" s="207"/>
      <c r="BB683" s="207"/>
      <c r="BC683" s="207"/>
      <c r="BD683" s="207"/>
      <c r="BE683" s="207"/>
      <c r="BF683" s="207"/>
      <c r="BG683" s="207"/>
      <c r="BH683" s="207"/>
      <c r="BI683" s="207"/>
      <c r="BJ683" s="207"/>
      <c r="BK683" s="207"/>
      <c r="BL683" s="207"/>
      <c r="BM683" s="208">
        <v>1</v>
      </c>
    </row>
    <row r="684" spans="1:65">
      <c r="A684" s="30"/>
      <c r="B684" s="19">
        <v>1</v>
      </c>
      <c r="C684" s="9">
        <v>2</v>
      </c>
      <c r="D684" s="209">
        <v>47.1</v>
      </c>
      <c r="E684" s="225">
        <v>37</v>
      </c>
      <c r="F684" s="225">
        <v>32.0856892817363</v>
      </c>
      <c r="G684" s="209">
        <v>40.799999999999997</v>
      </c>
      <c r="H684" s="209">
        <v>44.4</v>
      </c>
      <c r="I684" s="209">
        <v>45.9</v>
      </c>
      <c r="J684" s="209">
        <v>45.1</v>
      </c>
      <c r="K684" s="209">
        <v>44.9</v>
      </c>
      <c r="L684" s="209">
        <v>45.255116230947834</v>
      </c>
      <c r="M684" s="209">
        <v>51.528548551484263</v>
      </c>
      <c r="N684" s="225">
        <v>40</v>
      </c>
      <c r="O684" s="209">
        <v>45.9</v>
      </c>
      <c r="P684" s="206"/>
      <c r="Q684" s="207"/>
      <c r="R684" s="207"/>
      <c r="S684" s="207"/>
      <c r="T684" s="207"/>
      <c r="U684" s="207"/>
      <c r="V684" s="207"/>
      <c r="W684" s="207"/>
      <c r="X684" s="207"/>
      <c r="Y684" s="207"/>
      <c r="Z684" s="207"/>
      <c r="AA684" s="207"/>
      <c r="AB684" s="207"/>
      <c r="AC684" s="207"/>
      <c r="AD684" s="207"/>
      <c r="AE684" s="207"/>
      <c r="AF684" s="207"/>
      <c r="AG684" s="207"/>
      <c r="AH684" s="207"/>
      <c r="AI684" s="207"/>
      <c r="AJ684" s="207"/>
      <c r="AK684" s="207"/>
      <c r="AL684" s="207"/>
      <c r="AM684" s="207"/>
      <c r="AN684" s="207"/>
      <c r="AO684" s="207"/>
      <c r="AP684" s="207"/>
      <c r="AQ684" s="207"/>
      <c r="AR684" s="207"/>
      <c r="AS684" s="207"/>
      <c r="AT684" s="207"/>
      <c r="AU684" s="207"/>
      <c r="AV684" s="207"/>
      <c r="AW684" s="207"/>
      <c r="AX684" s="207"/>
      <c r="AY684" s="207"/>
      <c r="AZ684" s="207"/>
      <c r="BA684" s="207"/>
      <c r="BB684" s="207"/>
      <c r="BC684" s="207"/>
      <c r="BD684" s="207"/>
      <c r="BE684" s="207"/>
      <c r="BF684" s="207"/>
      <c r="BG684" s="207"/>
      <c r="BH684" s="207"/>
      <c r="BI684" s="207"/>
      <c r="BJ684" s="207"/>
      <c r="BK684" s="207"/>
      <c r="BL684" s="207"/>
      <c r="BM684" s="208" t="e">
        <v>#N/A</v>
      </c>
    </row>
    <row r="685" spans="1:65">
      <c r="A685" s="30"/>
      <c r="B685" s="19">
        <v>1</v>
      </c>
      <c r="C685" s="9">
        <v>3</v>
      </c>
      <c r="D685" s="209">
        <v>46.9</v>
      </c>
      <c r="E685" s="225">
        <v>38</v>
      </c>
      <c r="F685" s="225">
        <v>29.958934408379299</v>
      </c>
      <c r="G685" s="209">
        <v>42.8</v>
      </c>
      <c r="H685" s="209">
        <v>45.2</v>
      </c>
      <c r="I685" s="209">
        <v>46.3</v>
      </c>
      <c r="J685" s="209">
        <v>47.9</v>
      </c>
      <c r="K685" s="209">
        <v>45.8</v>
      </c>
      <c r="L685" s="209">
        <v>46.236256897454425</v>
      </c>
      <c r="M685" s="209">
        <v>51.270421198294962</v>
      </c>
      <c r="N685" s="225">
        <v>39</v>
      </c>
      <c r="O685" s="209">
        <v>44.9</v>
      </c>
      <c r="P685" s="206"/>
      <c r="Q685" s="207"/>
      <c r="R685" s="207"/>
      <c r="S685" s="207"/>
      <c r="T685" s="207"/>
      <c r="U685" s="207"/>
      <c r="V685" s="207"/>
      <c r="W685" s="207"/>
      <c r="X685" s="207"/>
      <c r="Y685" s="207"/>
      <c r="Z685" s="207"/>
      <c r="AA685" s="207"/>
      <c r="AB685" s="207"/>
      <c r="AC685" s="207"/>
      <c r="AD685" s="207"/>
      <c r="AE685" s="207"/>
      <c r="AF685" s="207"/>
      <c r="AG685" s="207"/>
      <c r="AH685" s="207"/>
      <c r="AI685" s="207"/>
      <c r="AJ685" s="207"/>
      <c r="AK685" s="207"/>
      <c r="AL685" s="207"/>
      <c r="AM685" s="207"/>
      <c r="AN685" s="207"/>
      <c r="AO685" s="207"/>
      <c r="AP685" s="207"/>
      <c r="AQ685" s="207"/>
      <c r="AR685" s="207"/>
      <c r="AS685" s="207"/>
      <c r="AT685" s="207"/>
      <c r="AU685" s="207"/>
      <c r="AV685" s="207"/>
      <c r="AW685" s="207"/>
      <c r="AX685" s="207"/>
      <c r="AY685" s="207"/>
      <c r="AZ685" s="207"/>
      <c r="BA685" s="207"/>
      <c r="BB685" s="207"/>
      <c r="BC685" s="207"/>
      <c r="BD685" s="207"/>
      <c r="BE685" s="207"/>
      <c r="BF685" s="207"/>
      <c r="BG685" s="207"/>
      <c r="BH685" s="207"/>
      <c r="BI685" s="207"/>
      <c r="BJ685" s="207"/>
      <c r="BK685" s="207"/>
      <c r="BL685" s="207"/>
      <c r="BM685" s="208">
        <v>16</v>
      </c>
    </row>
    <row r="686" spans="1:65">
      <c r="A686" s="30"/>
      <c r="B686" s="19">
        <v>1</v>
      </c>
      <c r="C686" s="9">
        <v>4</v>
      </c>
      <c r="D686" s="209">
        <v>48.8</v>
      </c>
      <c r="E686" s="225">
        <v>39</v>
      </c>
      <c r="F686" s="225">
        <v>31.657234433052999</v>
      </c>
      <c r="G686" s="209">
        <v>43.6</v>
      </c>
      <c r="H686" s="209">
        <v>43</v>
      </c>
      <c r="I686" s="209">
        <v>45</v>
      </c>
      <c r="J686" s="209">
        <v>47.5</v>
      </c>
      <c r="K686" s="209">
        <v>45.6</v>
      </c>
      <c r="L686" s="209">
        <v>44.289071330898061</v>
      </c>
      <c r="M686" s="209">
        <v>45.212970016140979</v>
      </c>
      <c r="N686" s="225">
        <v>39</v>
      </c>
      <c r="O686" s="209">
        <v>44.8</v>
      </c>
      <c r="P686" s="206"/>
      <c r="Q686" s="207"/>
      <c r="R686" s="207"/>
      <c r="S686" s="207"/>
      <c r="T686" s="207"/>
      <c r="U686" s="207"/>
      <c r="V686" s="207"/>
      <c r="W686" s="207"/>
      <c r="X686" s="207"/>
      <c r="Y686" s="207"/>
      <c r="Z686" s="207"/>
      <c r="AA686" s="207"/>
      <c r="AB686" s="207"/>
      <c r="AC686" s="207"/>
      <c r="AD686" s="207"/>
      <c r="AE686" s="207"/>
      <c r="AF686" s="207"/>
      <c r="AG686" s="207"/>
      <c r="AH686" s="207"/>
      <c r="AI686" s="207"/>
      <c r="AJ686" s="207"/>
      <c r="AK686" s="207"/>
      <c r="AL686" s="207"/>
      <c r="AM686" s="207"/>
      <c r="AN686" s="207"/>
      <c r="AO686" s="207"/>
      <c r="AP686" s="207"/>
      <c r="AQ686" s="207"/>
      <c r="AR686" s="207"/>
      <c r="AS686" s="207"/>
      <c r="AT686" s="207"/>
      <c r="AU686" s="207"/>
      <c r="AV686" s="207"/>
      <c r="AW686" s="207"/>
      <c r="AX686" s="207"/>
      <c r="AY686" s="207"/>
      <c r="AZ686" s="207"/>
      <c r="BA686" s="207"/>
      <c r="BB686" s="207"/>
      <c r="BC686" s="207"/>
      <c r="BD686" s="207"/>
      <c r="BE686" s="207"/>
      <c r="BF686" s="207"/>
      <c r="BG686" s="207"/>
      <c r="BH686" s="207"/>
      <c r="BI686" s="207"/>
      <c r="BJ686" s="207"/>
      <c r="BK686" s="207"/>
      <c r="BL686" s="207"/>
      <c r="BM686" s="208">
        <v>45.586693606923411</v>
      </c>
    </row>
    <row r="687" spans="1:65">
      <c r="A687" s="30"/>
      <c r="B687" s="19">
        <v>1</v>
      </c>
      <c r="C687" s="9">
        <v>5</v>
      </c>
      <c r="D687" s="209">
        <v>47</v>
      </c>
      <c r="E687" s="225">
        <v>36</v>
      </c>
      <c r="F687" s="225">
        <v>32.789271374654803</v>
      </c>
      <c r="G687" s="209">
        <v>44.4</v>
      </c>
      <c r="H687" s="209">
        <v>42.6</v>
      </c>
      <c r="I687" s="209">
        <v>45.2</v>
      </c>
      <c r="J687" s="209">
        <v>45.8</v>
      </c>
      <c r="K687" s="209">
        <v>44.9</v>
      </c>
      <c r="L687" s="209">
        <v>44.915919919808658</v>
      </c>
      <c r="M687" s="209">
        <v>48.703990201583061</v>
      </c>
      <c r="N687" s="225">
        <v>37</v>
      </c>
      <c r="O687" s="209">
        <v>45.8</v>
      </c>
      <c r="P687" s="206"/>
      <c r="Q687" s="207"/>
      <c r="R687" s="207"/>
      <c r="S687" s="207"/>
      <c r="T687" s="207"/>
      <c r="U687" s="207"/>
      <c r="V687" s="207"/>
      <c r="W687" s="207"/>
      <c r="X687" s="207"/>
      <c r="Y687" s="207"/>
      <c r="Z687" s="207"/>
      <c r="AA687" s="207"/>
      <c r="AB687" s="207"/>
      <c r="AC687" s="207"/>
      <c r="AD687" s="207"/>
      <c r="AE687" s="207"/>
      <c r="AF687" s="207"/>
      <c r="AG687" s="207"/>
      <c r="AH687" s="207"/>
      <c r="AI687" s="207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7"/>
      <c r="AT687" s="207"/>
      <c r="AU687" s="207"/>
      <c r="AV687" s="207"/>
      <c r="AW687" s="207"/>
      <c r="AX687" s="207"/>
      <c r="AY687" s="207"/>
      <c r="AZ687" s="207"/>
      <c r="BA687" s="207"/>
      <c r="BB687" s="207"/>
      <c r="BC687" s="207"/>
      <c r="BD687" s="207"/>
      <c r="BE687" s="207"/>
      <c r="BF687" s="207"/>
      <c r="BG687" s="207"/>
      <c r="BH687" s="207"/>
      <c r="BI687" s="207"/>
      <c r="BJ687" s="207"/>
      <c r="BK687" s="207"/>
      <c r="BL687" s="207"/>
      <c r="BM687" s="208">
        <v>46</v>
      </c>
    </row>
    <row r="688" spans="1:65">
      <c r="A688" s="30"/>
      <c r="B688" s="19">
        <v>1</v>
      </c>
      <c r="C688" s="9">
        <v>6</v>
      </c>
      <c r="D688" s="209">
        <v>48.2</v>
      </c>
      <c r="E688" s="225">
        <v>40</v>
      </c>
      <c r="F688" s="225">
        <v>30.838778234389501</v>
      </c>
      <c r="G688" s="209">
        <v>43.7</v>
      </c>
      <c r="H688" s="209">
        <v>44.3</v>
      </c>
      <c r="I688" s="209">
        <v>42.5</v>
      </c>
      <c r="J688" s="209">
        <v>41.5</v>
      </c>
      <c r="K688" s="209">
        <v>45.1</v>
      </c>
      <c r="L688" s="209">
        <v>47.325625385782949</v>
      </c>
      <c r="M688" s="209">
        <v>47.038940896184904</v>
      </c>
      <c r="N688" s="225">
        <v>39</v>
      </c>
      <c r="O688" s="209">
        <v>44.6</v>
      </c>
      <c r="P688" s="206"/>
      <c r="Q688" s="207"/>
      <c r="R688" s="207"/>
      <c r="S688" s="207"/>
      <c r="T688" s="207"/>
      <c r="U688" s="207"/>
      <c r="V688" s="207"/>
      <c r="W688" s="207"/>
      <c r="X688" s="207"/>
      <c r="Y688" s="207"/>
      <c r="Z688" s="207"/>
      <c r="AA688" s="207"/>
      <c r="AB688" s="207"/>
      <c r="AC688" s="207"/>
      <c r="AD688" s="207"/>
      <c r="AE688" s="207"/>
      <c r="AF688" s="207"/>
      <c r="AG688" s="207"/>
      <c r="AH688" s="207"/>
      <c r="AI688" s="207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7"/>
      <c r="AT688" s="207"/>
      <c r="AU688" s="207"/>
      <c r="AV688" s="207"/>
      <c r="AW688" s="207"/>
      <c r="AX688" s="207"/>
      <c r="AY688" s="207"/>
      <c r="AZ688" s="207"/>
      <c r="BA688" s="207"/>
      <c r="BB688" s="207"/>
      <c r="BC688" s="207"/>
      <c r="BD688" s="207"/>
      <c r="BE688" s="207"/>
      <c r="BF688" s="207"/>
      <c r="BG688" s="207"/>
      <c r="BH688" s="207"/>
      <c r="BI688" s="207"/>
      <c r="BJ688" s="207"/>
      <c r="BK688" s="207"/>
      <c r="BL688" s="207"/>
      <c r="BM688" s="211"/>
    </row>
    <row r="689" spans="1:65">
      <c r="A689" s="30"/>
      <c r="B689" s="20" t="s">
        <v>258</v>
      </c>
      <c r="C689" s="12"/>
      <c r="D689" s="212">
        <v>47.633333333333333</v>
      </c>
      <c r="E689" s="212">
        <v>37.833333333333336</v>
      </c>
      <c r="F689" s="212">
        <v>31.220459477782537</v>
      </c>
      <c r="G689" s="212">
        <v>42.75</v>
      </c>
      <c r="H689" s="212">
        <v>44.15</v>
      </c>
      <c r="I689" s="212">
        <v>45.25</v>
      </c>
      <c r="J689" s="212">
        <v>45.833333333333336</v>
      </c>
      <c r="K689" s="212">
        <v>45.233333333333341</v>
      </c>
      <c r="L689" s="212">
        <v>45.479414375967629</v>
      </c>
      <c r="M689" s="212">
        <v>48.550828086343074</v>
      </c>
      <c r="N689" s="212">
        <v>38.5</v>
      </c>
      <c r="O689" s="212">
        <v>45.400000000000006</v>
      </c>
      <c r="P689" s="206"/>
      <c r="Q689" s="207"/>
      <c r="R689" s="207"/>
      <c r="S689" s="207"/>
      <c r="T689" s="207"/>
      <c r="U689" s="207"/>
      <c r="V689" s="207"/>
      <c r="W689" s="207"/>
      <c r="X689" s="207"/>
      <c r="Y689" s="207"/>
      <c r="Z689" s="207"/>
      <c r="AA689" s="207"/>
      <c r="AB689" s="207"/>
      <c r="AC689" s="207"/>
      <c r="AD689" s="207"/>
      <c r="AE689" s="207"/>
      <c r="AF689" s="207"/>
      <c r="AG689" s="207"/>
      <c r="AH689" s="207"/>
      <c r="AI689" s="207"/>
      <c r="AJ689" s="207"/>
      <c r="AK689" s="207"/>
      <c r="AL689" s="207"/>
      <c r="AM689" s="207"/>
      <c r="AN689" s="207"/>
      <c r="AO689" s="207"/>
      <c r="AP689" s="207"/>
      <c r="AQ689" s="207"/>
      <c r="AR689" s="207"/>
      <c r="AS689" s="207"/>
      <c r="AT689" s="207"/>
      <c r="AU689" s="207"/>
      <c r="AV689" s="207"/>
      <c r="AW689" s="207"/>
      <c r="AX689" s="207"/>
      <c r="AY689" s="207"/>
      <c r="AZ689" s="207"/>
      <c r="BA689" s="207"/>
      <c r="BB689" s="207"/>
      <c r="BC689" s="207"/>
      <c r="BD689" s="207"/>
      <c r="BE689" s="207"/>
      <c r="BF689" s="207"/>
      <c r="BG689" s="207"/>
      <c r="BH689" s="207"/>
      <c r="BI689" s="207"/>
      <c r="BJ689" s="207"/>
      <c r="BK689" s="207"/>
      <c r="BL689" s="207"/>
      <c r="BM689" s="211"/>
    </row>
    <row r="690" spans="1:65">
      <c r="A690" s="30"/>
      <c r="B690" s="3" t="s">
        <v>259</v>
      </c>
      <c r="C690" s="29"/>
      <c r="D690" s="209">
        <v>47.45</v>
      </c>
      <c r="E690" s="209">
        <v>37.5</v>
      </c>
      <c r="F690" s="209">
        <v>31.24800633372125</v>
      </c>
      <c r="G690" s="209">
        <v>43.2</v>
      </c>
      <c r="H690" s="209">
        <v>44.349999999999994</v>
      </c>
      <c r="I690" s="209">
        <v>45.55</v>
      </c>
      <c r="J690" s="209">
        <v>46.5</v>
      </c>
      <c r="K690" s="209">
        <v>45.1</v>
      </c>
      <c r="L690" s="209">
        <v>45.085518075378246</v>
      </c>
      <c r="M690" s="209">
        <v>48.127043927976672</v>
      </c>
      <c r="N690" s="209">
        <v>39</v>
      </c>
      <c r="O690" s="209">
        <v>45.349999999999994</v>
      </c>
      <c r="P690" s="206"/>
      <c r="Q690" s="207"/>
      <c r="R690" s="207"/>
      <c r="S690" s="207"/>
      <c r="T690" s="207"/>
      <c r="U690" s="207"/>
      <c r="V690" s="207"/>
      <c r="W690" s="207"/>
      <c r="X690" s="207"/>
      <c r="Y690" s="207"/>
      <c r="Z690" s="207"/>
      <c r="AA690" s="207"/>
      <c r="AB690" s="207"/>
      <c r="AC690" s="207"/>
      <c r="AD690" s="207"/>
      <c r="AE690" s="207"/>
      <c r="AF690" s="207"/>
      <c r="AG690" s="207"/>
      <c r="AH690" s="207"/>
      <c r="AI690" s="207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07"/>
      <c r="AT690" s="207"/>
      <c r="AU690" s="207"/>
      <c r="AV690" s="207"/>
      <c r="AW690" s="207"/>
      <c r="AX690" s="207"/>
      <c r="AY690" s="207"/>
      <c r="AZ690" s="207"/>
      <c r="BA690" s="207"/>
      <c r="BB690" s="207"/>
      <c r="BC690" s="207"/>
      <c r="BD690" s="207"/>
      <c r="BE690" s="207"/>
      <c r="BF690" s="207"/>
      <c r="BG690" s="207"/>
      <c r="BH690" s="207"/>
      <c r="BI690" s="207"/>
      <c r="BJ690" s="207"/>
      <c r="BK690" s="207"/>
      <c r="BL690" s="207"/>
      <c r="BM690" s="211"/>
    </row>
    <row r="691" spans="1:65">
      <c r="A691" s="30"/>
      <c r="B691" s="3" t="s">
        <v>260</v>
      </c>
      <c r="C691" s="29"/>
      <c r="D691" s="24">
        <v>0.76594168620506997</v>
      </c>
      <c r="E691" s="24">
        <v>1.4719601443879744</v>
      </c>
      <c r="F691" s="24">
        <v>1.1527982451615681</v>
      </c>
      <c r="G691" s="24">
        <v>1.4529280780547951</v>
      </c>
      <c r="H691" s="24">
        <v>1.137980667674104</v>
      </c>
      <c r="I691" s="24">
        <v>1.4815532390029049</v>
      </c>
      <c r="J691" s="24">
        <v>2.3762715894162154</v>
      </c>
      <c r="K691" s="24">
        <v>0.3777124126457409</v>
      </c>
      <c r="L691" s="24">
        <v>1.1096468161609421</v>
      </c>
      <c r="M691" s="24">
        <v>2.478508634913168</v>
      </c>
      <c r="N691" s="24">
        <v>1.2247448713915889</v>
      </c>
      <c r="O691" s="24">
        <v>0.72938330115241823</v>
      </c>
      <c r="P691" s="147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30"/>
      <c r="B692" s="3" t="s">
        <v>86</v>
      </c>
      <c r="C692" s="29"/>
      <c r="D692" s="13">
        <v>1.6079951424879006E-2</v>
      </c>
      <c r="E692" s="13">
        <v>3.8906435534483905E-2</v>
      </c>
      <c r="F692" s="13">
        <v>3.6924448404801205E-2</v>
      </c>
      <c r="G692" s="13">
        <v>3.3986621708884092E-2</v>
      </c>
      <c r="H692" s="13">
        <v>2.5775326561134859E-2</v>
      </c>
      <c r="I692" s="13">
        <v>3.2741508044263089E-2</v>
      </c>
      <c r="J692" s="13">
        <v>5.1845925587262878E-2</v>
      </c>
      <c r="K692" s="13">
        <v>8.350311259670026E-3</v>
      </c>
      <c r="L692" s="13">
        <v>2.4398880930782279E-2</v>
      </c>
      <c r="M692" s="13">
        <v>5.1049770572509576E-2</v>
      </c>
      <c r="N692" s="13">
        <v>3.1811555101080233E-2</v>
      </c>
      <c r="O692" s="13">
        <v>1.6065711479128154E-2</v>
      </c>
      <c r="P692" s="147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A693" s="30"/>
      <c r="B693" s="3" t="s">
        <v>261</v>
      </c>
      <c r="C693" s="29"/>
      <c r="D693" s="13">
        <v>4.4895550970581732E-2</v>
      </c>
      <c r="E693" s="13">
        <v>-0.17007946091559811</v>
      </c>
      <c r="F693" s="13">
        <v>-0.31514095435425538</v>
      </c>
      <c r="G693" s="13">
        <v>-6.2226351210797004E-2</v>
      </c>
      <c r="H693" s="13">
        <v>-3.1515635227057026E-2</v>
      </c>
      <c r="I693" s="13">
        <v>-7.3857869541185117E-3</v>
      </c>
      <c r="J693" s="13">
        <v>5.4103447057731735E-3</v>
      </c>
      <c r="K693" s="13">
        <v>-7.7513907158295314E-3</v>
      </c>
      <c r="L693" s="13">
        <v>-2.3533014234550231E-3</v>
      </c>
      <c r="M693" s="13">
        <v>6.5021922953620193E-2</v>
      </c>
      <c r="N693" s="13">
        <v>-0.15545531044715055</v>
      </c>
      <c r="O693" s="13">
        <v>-4.0953530987176689E-3</v>
      </c>
      <c r="P693" s="147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A694" s="30"/>
      <c r="B694" s="45" t="s">
        <v>262</v>
      </c>
      <c r="C694" s="46"/>
      <c r="D694" s="44">
        <v>0.93</v>
      </c>
      <c r="E694" s="44">
        <v>2.87</v>
      </c>
      <c r="F694" s="44">
        <v>5.43</v>
      </c>
      <c r="G694" s="44">
        <v>0.96</v>
      </c>
      <c r="H694" s="44">
        <v>0.42</v>
      </c>
      <c r="I694" s="44">
        <v>0</v>
      </c>
      <c r="J694" s="44">
        <v>0.23</v>
      </c>
      <c r="K694" s="44">
        <v>0</v>
      </c>
      <c r="L694" s="44">
        <v>0.09</v>
      </c>
      <c r="M694" s="44">
        <v>1.28</v>
      </c>
      <c r="N694" s="44">
        <v>2.61</v>
      </c>
      <c r="O694" s="44">
        <v>0.06</v>
      </c>
      <c r="P694" s="147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4"/>
    </row>
    <row r="695" spans="1:65">
      <c r="B695" s="3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BM695" s="54"/>
    </row>
    <row r="696" spans="1:65" ht="15">
      <c r="B696" s="8" t="s">
        <v>482</v>
      </c>
      <c r="BM696" s="28" t="s">
        <v>269</v>
      </c>
    </row>
    <row r="697" spans="1:65" ht="15">
      <c r="A697" s="25" t="s">
        <v>59</v>
      </c>
      <c r="B697" s="18" t="s">
        <v>111</v>
      </c>
      <c r="C697" s="15" t="s">
        <v>112</v>
      </c>
      <c r="D697" s="16" t="s">
        <v>223</v>
      </c>
      <c r="E697" s="17" t="s">
        <v>223</v>
      </c>
      <c r="F697" s="17" t="s">
        <v>223</v>
      </c>
      <c r="G697" s="17" t="s">
        <v>223</v>
      </c>
      <c r="H697" s="17" t="s">
        <v>223</v>
      </c>
      <c r="I697" s="17" t="s">
        <v>223</v>
      </c>
      <c r="J697" s="147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224</v>
      </c>
      <c r="C698" s="9" t="s">
        <v>224</v>
      </c>
      <c r="D698" s="145" t="s">
        <v>226</v>
      </c>
      <c r="E698" s="146" t="s">
        <v>227</v>
      </c>
      <c r="F698" s="146" t="s">
        <v>232</v>
      </c>
      <c r="G698" s="146" t="s">
        <v>236</v>
      </c>
      <c r="H698" s="146" t="s">
        <v>238</v>
      </c>
      <c r="I698" s="146" t="s">
        <v>243</v>
      </c>
      <c r="J698" s="147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3</v>
      </c>
    </row>
    <row r="699" spans="1:65">
      <c r="A699" s="30"/>
      <c r="B699" s="19"/>
      <c r="C699" s="9"/>
      <c r="D699" s="10" t="s">
        <v>270</v>
      </c>
      <c r="E699" s="11" t="s">
        <v>102</v>
      </c>
      <c r="F699" s="11" t="s">
        <v>102</v>
      </c>
      <c r="G699" s="11" t="s">
        <v>102</v>
      </c>
      <c r="H699" s="11" t="s">
        <v>102</v>
      </c>
      <c r="I699" s="11" t="s">
        <v>102</v>
      </c>
      <c r="J699" s="147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2</v>
      </c>
    </row>
    <row r="700" spans="1:65">
      <c r="A700" s="30"/>
      <c r="B700" s="19"/>
      <c r="C700" s="9"/>
      <c r="D700" s="26"/>
      <c r="E700" s="26"/>
      <c r="F700" s="26"/>
      <c r="G700" s="26"/>
      <c r="H700" s="26"/>
      <c r="I700" s="26"/>
      <c r="J700" s="147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8">
        <v>1</v>
      </c>
      <c r="C701" s="14">
        <v>1</v>
      </c>
      <c r="D701" s="142" t="s">
        <v>108</v>
      </c>
      <c r="E701" s="142" t="s">
        <v>105</v>
      </c>
      <c r="F701" s="142" t="s">
        <v>108</v>
      </c>
      <c r="G701" s="22">
        <v>0.01</v>
      </c>
      <c r="H701" s="142" t="s">
        <v>108</v>
      </c>
      <c r="I701" s="142" t="s">
        <v>108</v>
      </c>
      <c r="J701" s="147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>
        <v>1</v>
      </c>
      <c r="C702" s="9">
        <v>2</v>
      </c>
      <c r="D702" s="143" t="s">
        <v>108</v>
      </c>
      <c r="E702" s="143" t="s">
        <v>105</v>
      </c>
      <c r="F702" s="143" t="s">
        <v>108</v>
      </c>
      <c r="G702" s="11">
        <v>0.02</v>
      </c>
      <c r="H702" s="143" t="s">
        <v>108</v>
      </c>
      <c r="I702" s="143" t="s">
        <v>108</v>
      </c>
      <c r="J702" s="147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3</v>
      </c>
    </row>
    <row r="703" spans="1:65">
      <c r="A703" s="30"/>
      <c r="B703" s="19">
        <v>1</v>
      </c>
      <c r="C703" s="9">
        <v>3</v>
      </c>
      <c r="D703" s="143" t="s">
        <v>108</v>
      </c>
      <c r="E703" s="143" t="s">
        <v>105</v>
      </c>
      <c r="F703" s="143" t="s">
        <v>108</v>
      </c>
      <c r="G703" s="11">
        <v>0.03</v>
      </c>
      <c r="H703" s="143" t="s">
        <v>108</v>
      </c>
      <c r="I703" s="143" t="s">
        <v>108</v>
      </c>
      <c r="J703" s="147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16</v>
      </c>
    </row>
    <row r="704" spans="1:65">
      <c r="A704" s="30"/>
      <c r="B704" s="19">
        <v>1</v>
      </c>
      <c r="C704" s="9">
        <v>4</v>
      </c>
      <c r="D704" s="143" t="s">
        <v>108</v>
      </c>
      <c r="E704" s="143" t="s">
        <v>105</v>
      </c>
      <c r="F704" s="143" t="s">
        <v>108</v>
      </c>
      <c r="G704" s="11">
        <v>0.02</v>
      </c>
      <c r="H704" s="143" t="s">
        <v>108</v>
      </c>
      <c r="I704" s="143" t="s">
        <v>108</v>
      </c>
      <c r="J704" s="147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 t="s">
        <v>108</v>
      </c>
    </row>
    <row r="705" spans="1:65">
      <c r="A705" s="30"/>
      <c r="B705" s="19">
        <v>1</v>
      </c>
      <c r="C705" s="9">
        <v>5</v>
      </c>
      <c r="D705" s="143" t="s">
        <v>108</v>
      </c>
      <c r="E705" s="143" t="s">
        <v>105</v>
      </c>
      <c r="F705" s="143" t="s">
        <v>108</v>
      </c>
      <c r="G705" s="11">
        <v>0.02</v>
      </c>
      <c r="H705" s="143" t="s">
        <v>108</v>
      </c>
      <c r="I705" s="143" t="s">
        <v>108</v>
      </c>
      <c r="J705" s="147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9</v>
      </c>
    </row>
    <row r="706" spans="1:65">
      <c r="A706" s="30"/>
      <c r="B706" s="19">
        <v>1</v>
      </c>
      <c r="C706" s="9">
        <v>6</v>
      </c>
      <c r="D706" s="143" t="s">
        <v>108</v>
      </c>
      <c r="E706" s="143" t="s">
        <v>105</v>
      </c>
      <c r="F706" s="143" t="s">
        <v>108</v>
      </c>
      <c r="G706" s="11">
        <v>0.01</v>
      </c>
      <c r="H706" s="143" t="s">
        <v>108</v>
      </c>
      <c r="I706" s="143" t="s">
        <v>108</v>
      </c>
      <c r="J706" s="147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30"/>
      <c r="B707" s="20" t="s">
        <v>258</v>
      </c>
      <c r="C707" s="12"/>
      <c r="D707" s="23" t="s">
        <v>625</v>
      </c>
      <c r="E707" s="23" t="s">
        <v>625</v>
      </c>
      <c r="F707" s="23" t="s">
        <v>625</v>
      </c>
      <c r="G707" s="23">
        <v>1.8333333333333333E-2</v>
      </c>
      <c r="H707" s="23" t="s">
        <v>625</v>
      </c>
      <c r="I707" s="23" t="s">
        <v>625</v>
      </c>
      <c r="J707" s="147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30"/>
      <c r="B708" s="3" t="s">
        <v>259</v>
      </c>
      <c r="C708" s="29"/>
      <c r="D708" s="11" t="s">
        <v>625</v>
      </c>
      <c r="E708" s="11" t="s">
        <v>625</v>
      </c>
      <c r="F708" s="11" t="s">
        <v>625</v>
      </c>
      <c r="G708" s="11">
        <v>0.02</v>
      </c>
      <c r="H708" s="11" t="s">
        <v>625</v>
      </c>
      <c r="I708" s="11" t="s">
        <v>625</v>
      </c>
      <c r="J708" s="147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A709" s="30"/>
      <c r="B709" s="3" t="s">
        <v>260</v>
      </c>
      <c r="C709" s="29"/>
      <c r="D709" s="24" t="s">
        <v>625</v>
      </c>
      <c r="E709" s="24" t="s">
        <v>625</v>
      </c>
      <c r="F709" s="24" t="s">
        <v>625</v>
      </c>
      <c r="G709" s="24">
        <v>7.5277265270908104E-3</v>
      </c>
      <c r="H709" s="24" t="s">
        <v>625</v>
      </c>
      <c r="I709" s="24" t="s">
        <v>625</v>
      </c>
      <c r="J709" s="147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30"/>
      <c r="B710" s="3" t="s">
        <v>86</v>
      </c>
      <c r="C710" s="29"/>
      <c r="D710" s="13" t="s">
        <v>625</v>
      </c>
      <c r="E710" s="13" t="s">
        <v>625</v>
      </c>
      <c r="F710" s="13" t="s">
        <v>625</v>
      </c>
      <c r="G710" s="13">
        <v>0.41060326511404421</v>
      </c>
      <c r="H710" s="13" t="s">
        <v>625</v>
      </c>
      <c r="I710" s="13" t="s">
        <v>625</v>
      </c>
      <c r="J710" s="147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4"/>
    </row>
    <row r="711" spans="1:65">
      <c r="A711" s="30"/>
      <c r="B711" s="3" t="s">
        <v>261</v>
      </c>
      <c r="C711" s="29"/>
      <c r="D711" s="13" t="s">
        <v>625</v>
      </c>
      <c r="E711" s="13" t="s">
        <v>625</v>
      </c>
      <c r="F711" s="13" t="s">
        <v>625</v>
      </c>
      <c r="G711" s="13" t="s">
        <v>625</v>
      </c>
      <c r="H711" s="13" t="s">
        <v>625</v>
      </c>
      <c r="I711" s="13" t="s">
        <v>625</v>
      </c>
      <c r="J711" s="147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4"/>
    </row>
    <row r="712" spans="1:65">
      <c r="A712" s="30"/>
      <c r="B712" s="45" t="s">
        <v>262</v>
      </c>
      <c r="C712" s="46"/>
      <c r="D712" s="44" t="s">
        <v>263</v>
      </c>
      <c r="E712" s="44" t="s">
        <v>263</v>
      </c>
      <c r="F712" s="44" t="s">
        <v>263</v>
      </c>
      <c r="G712" s="44" t="s">
        <v>263</v>
      </c>
      <c r="H712" s="44" t="s">
        <v>263</v>
      </c>
      <c r="I712" s="44" t="s">
        <v>263</v>
      </c>
      <c r="J712" s="147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4"/>
    </row>
    <row r="713" spans="1:65">
      <c r="B713" s="31"/>
      <c r="C713" s="20"/>
      <c r="D713" s="20"/>
      <c r="E713" s="20"/>
      <c r="F713" s="20"/>
      <c r="G713" s="20"/>
      <c r="H713" s="20"/>
      <c r="I713" s="20"/>
      <c r="BM713" s="54"/>
    </row>
    <row r="714" spans="1:65" ht="15">
      <c r="B714" s="8" t="s">
        <v>483</v>
      </c>
      <c r="BM714" s="28" t="s">
        <v>66</v>
      </c>
    </row>
    <row r="715" spans="1:65" ht="15">
      <c r="A715" s="25" t="s">
        <v>60</v>
      </c>
      <c r="B715" s="18" t="s">
        <v>111</v>
      </c>
      <c r="C715" s="15" t="s">
        <v>112</v>
      </c>
      <c r="D715" s="16" t="s">
        <v>223</v>
      </c>
      <c r="E715" s="17" t="s">
        <v>223</v>
      </c>
      <c r="F715" s="17" t="s">
        <v>223</v>
      </c>
      <c r="G715" s="17" t="s">
        <v>223</v>
      </c>
      <c r="H715" s="17" t="s">
        <v>223</v>
      </c>
      <c r="I715" s="17" t="s">
        <v>223</v>
      </c>
      <c r="J715" s="17" t="s">
        <v>223</v>
      </c>
      <c r="K715" s="17" t="s">
        <v>223</v>
      </c>
      <c r="L715" s="17" t="s">
        <v>223</v>
      </c>
      <c r="M715" s="17" t="s">
        <v>223</v>
      </c>
      <c r="N715" s="17" t="s">
        <v>223</v>
      </c>
      <c r="O715" s="17" t="s">
        <v>223</v>
      </c>
      <c r="P715" s="17" t="s">
        <v>223</v>
      </c>
      <c r="Q715" s="147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224</v>
      </c>
      <c r="C716" s="9" t="s">
        <v>224</v>
      </c>
      <c r="D716" s="145" t="s">
        <v>226</v>
      </c>
      <c r="E716" s="146" t="s">
        <v>227</v>
      </c>
      <c r="F716" s="146" t="s">
        <v>228</v>
      </c>
      <c r="G716" s="146" t="s">
        <v>229</v>
      </c>
      <c r="H716" s="146" t="s">
        <v>230</v>
      </c>
      <c r="I716" s="146" t="s">
        <v>232</v>
      </c>
      <c r="J716" s="146" t="s">
        <v>235</v>
      </c>
      <c r="K716" s="146" t="s">
        <v>236</v>
      </c>
      <c r="L716" s="146" t="s">
        <v>237</v>
      </c>
      <c r="M716" s="146" t="s">
        <v>264</v>
      </c>
      <c r="N716" s="146" t="s">
        <v>238</v>
      </c>
      <c r="O716" s="146" t="s">
        <v>239</v>
      </c>
      <c r="P716" s="146" t="s">
        <v>243</v>
      </c>
      <c r="Q716" s="147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1</v>
      </c>
    </row>
    <row r="717" spans="1:65">
      <c r="A717" s="30"/>
      <c r="B717" s="19"/>
      <c r="C717" s="9"/>
      <c r="D717" s="10" t="s">
        <v>270</v>
      </c>
      <c r="E717" s="11" t="s">
        <v>270</v>
      </c>
      <c r="F717" s="11" t="s">
        <v>103</v>
      </c>
      <c r="G717" s="11" t="s">
        <v>103</v>
      </c>
      <c r="H717" s="11" t="s">
        <v>270</v>
      </c>
      <c r="I717" s="11" t="s">
        <v>103</v>
      </c>
      <c r="J717" s="11" t="s">
        <v>103</v>
      </c>
      <c r="K717" s="11" t="s">
        <v>103</v>
      </c>
      <c r="L717" s="11" t="s">
        <v>103</v>
      </c>
      <c r="M717" s="11" t="s">
        <v>103</v>
      </c>
      <c r="N717" s="11" t="s">
        <v>103</v>
      </c>
      <c r="O717" s="11" t="s">
        <v>103</v>
      </c>
      <c r="P717" s="11" t="s">
        <v>103</v>
      </c>
      <c r="Q717" s="147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9"/>
      <c r="C718" s="9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147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3</v>
      </c>
    </row>
    <row r="719" spans="1:65">
      <c r="A719" s="30"/>
      <c r="B719" s="18">
        <v>1</v>
      </c>
      <c r="C719" s="14">
        <v>1</v>
      </c>
      <c r="D719" s="22">
        <v>21.6</v>
      </c>
      <c r="E719" s="22">
        <v>22.26</v>
      </c>
      <c r="F719" s="22">
        <v>21.416249666666669</v>
      </c>
      <c r="G719" s="22">
        <v>21.796167539367001</v>
      </c>
      <c r="H719" s="22">
        <v>22</v>
      </c>
      <c r="I719" s="22">
        <v>20.9</v>
      </c>
      <c r="J719" s="22">
        <v>22.4</v>
      </c>
      <c r="K719" s="22">
        <v>21.9</v>
      </c>
      <c r="L719" s="22">
        <v>21.8</v>
      </c>
      <c r="M719" s="22">
        <v>21.7</v>
      </c>
      <c r="N719" s="22">
        <v>22.5</v>
      </c>
      <c r="O719" s="142">
        <v>18.952099999999998</v>
      </c>
      <c r="P719" s="22">
        <v>22.176815628817423</v>
      </c>
      <c r="Q719" s="147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>
        <v>1</v>
      </c>
      <c r="C720" s="9">
        <v>2</v>
      </c>
      <c r="D720" s="11">
        <v>22</v>
      </c>
      <c r="E720" s="11">
        <v>22.15</v>
      </c>
      <c r="F720" s="148">
        <v>19.97782466666667</v>
      </c>
      <c r="G720" s="11">
        <v>21.768639834646201</v>
      </c>
      <c r="H720" s="11">
        <v>22</v>
      </c>
      <c r="I720" s="11">
        <v>20.6</v>
      </c>
      <c r="J720" s="11">
        <v>22.3</v>
      </c>
      <c r="K720" s="11">
        <v>21.9</v>
      </c>
      <c r="L720" s="11">
        <v>21.5</v>
      </c>
      <c r="M720" s="11">
        <v>22.7</v>
      </c>
      <c r="N720" s="11">
        <v>22.27</v>
      </c>
      <c r="O720" s="143">
        <v>18.8094</v>
      </c>
      <c r="P720" s="148">
        <v>23.889224487712163</v>
      </c>
      <c r="Q720" s="147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 t="e">
        <v>#N/A</v>
      </c>
    </row>
    <row r="721" spans="1:65">
      <c r="A721" s="30"/>
      <c r="B721" s="19">
        <v>1</v>
      </c>
      <c r="C721" s="9">
        <v>3</v>
      </c>
      <c r="D721" s="11">
        <v>21.7</v>
      </c>
      <c r="E721" s="11">
        <v>22.11</v>
      </c>
      <c r="F721" s="11">
        <v>20.877700666666669</v>
      </c>
      <c r="G721" s="11">
        <v>21.753620012007001</v>
      </c>
      <c r="H721" s="11">
        <v>22</v>
      </c>
      <c r="I721" s="11">
        <v>21.56</v>
      </c>
      <c r="J721" s="11">
        <v>22</v>
      </c>
      <c r="K721" s="11">
        <v>21.9</v>
      </c>
      <c r="L721" s="11">
        <v>22</v>
      </c>
      <c r="M721" s="11">
        <v>21.7</v>
      </c>
      <c r="N721" s="11">
        <v>22.33</v>
      </c>
      <c r="O721" s="143">
        <v>19.399100000000001</v>
      </c>
      <c r="P721" s="11">
        <v>23.53527183458057</v>
      </c>
      <c r="Q721" s="147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16</v>
      </c>
    </row>
    <row r="722" spans="1:65">
      <c r="A722" s="30"/>
      <c r="B722" s="19">
        <v>1</v>
      </c>
      <c r="C722" s="9">
        <v>4</v>
      </c>
      <c r="D722" s="11">
        <v>21.8</v>
      </c>
      <c r="E722" s="11">
        <v>22.31</v>
      </c>
      <c r="F722" s="11">
        <v>21.653750666666667</v>
      </c>
      <c r="G722" s="11">
        <v>21.811274638985402</v>
      </c>
      <c r="H722" s="11">
        <v>21.8</v>
      </c>
      <c r="I722" s="11">
        <v>21.35</v>
      </c>
      <c r="J722" s="11">
        <v>22.4</v>
      </c>
      <c r="K722" s="11">
        <v>21.6</v>
      </c>
      <c r="L722" s="11">
        <v>21.7</v>
      </c>
      <c r="M722" s="11">
        <v>21.7</v>
      </c>
      <c r="N722" s="11">
        <v>22.45</v>
      </c>
      <c r="O722" s="143">
        <v>18.863499999999998</v>
      </c>
      <c r="P722" s="11">
        <v>21.813919379687785</v>
      </c>
      <c r="Q722" s="147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21.883870884534378</v>
      </c>
    </row>
    <row r="723" spans="1:65">
      <c r="A723" s="30"/>
      <c r="B723" s="19">
        <v>1</v>
      </c>
      <c r="C723" s="9">
        <v>5</v>
      </c>
      <c r="D723" s="11">
        <v>21.3</v>
      </c>
      <c r="E723" s="11">
        <v>22.27</v>
      </c>
      <c r="F723" s="11">
        <v>20.646413666666668</v>
      </c>
      <c r="G723" s="11">
        <v>21.653766965585401</v>
      </c>
      <c r="H723" s="11">
        <v>22.2</v>
      </c>
      <c r="I723" s="11">
        <v>20.350000000000001</v>
      </c>
      <c r="J723" s="11">
        <v>22.2</v>
      </c>
      <c r="K723" s="11">
        <v>21.8</v>
      </c>
      <c r="L723" s="11">
        <v>21.9</v>
      </c>
      <c r="M723" s="11">
        <v>22</v>
      </c>
      <c r="N723" s="11">
        <v>22.16</v>
      </c>
      <c r="O723" s="143">
        <v>19.105499999999999</v>
      </c>
      <c r="P723" s="11">
        <v>22.819355164769526</v>
      </c>
      <c r="Q723" s="147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47</v>
      </c>
    </row>
    <row r="724" spans="1:65">
      <c r="A724" s="30"/>
      <c r="B724" s="19">
        <v>1</v>
      </c>
      <c r="C724" s="9">
        <v>6</v>
      </c>
      <c r="D724" s="11">
        <v>21.4</v>
      </c>
      <c r="E724" s="11">
        <v>22.32</v>
      </c>
      <c r="F724" s="11">
        <v>21.374661666666668</v>
      </c>
      <c r="G724" s="11">
        <v>21.765053296282201</v>
      </c>
      <c r="H724" s="11">
        <v>21.7</v>
      </c>
      <c r="I724" s="11">
        <v>21.31</v>
      </c>
      <c r="J724" s="11">
        <v>22.3</v>
      </c>
      <c r="K724" s="11">
        <v>21.9</v>
      </c>
      <c r="L724" s="11">
        <v>21.6</v>
      </c>
      <c r="M724" s="11">
        <v>22.3</v>
      </c>
      <c r="N724" s="11">
        <v>22.4</v>
      </c>
      <c r="O724" s="143">
        <v>19.133900000000001</v>
      </c>
      <c r="P724" s="11">
        <v>22.677679491813233</v>
      </c>
      <c r="Q724" s="147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30"/>
      <c r="B725" s="20" t="s">
        <v>258</v>
      </c>
      <c r="C725" s="12"/>
      <c r="D725" s="23">
        <v>21.633333333333329</v>
      </c>
      <c r="E725" s="23">
        <v>22.236666666666665</v>
      </c>
      <c r="F725" s="23">
        <v>20.991100166666669</v>
      </c>
      <c r="G725" s="23">
        <v>21.7580870478122</v>
      </c>
      <c r="H725" s="23">
        <v>21.95</v>
      </c>
      <c r="I725" s="23">
        <v>21.011666666666667</v>
      </c>
      <c r="J725" s="23">
        <v>22.266666666666666</v>
      </c>
      <c r="K725" s="23">
        <v>21.833333333333329</v>
      </c>
      <c r="L725" s="23">
        <v>21.75</v>
      </c>
      <c r="M725" s="23">
        <v>22.016666666666666</v>
      </c>
      <c r="N725" s="23">
        <v>22.351666666666663</v>
      </c>
      <c r="O725" s="23">
        <v>19.043916666666668</v>
      </c>
      <c r="P725" s="23">
        <v>22.818710997896783</v>
      </c>
      <c r="Q725" s="147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A726" s="30"/>
      <c r="B726" s="3" t="s">
        <v>259</v>
      </c>
      <c r="C726" s="29"/>
      <c r="D726" s="11">
        <v>21.65</v>
      </c>
      <c r="E726" s="11">
        <v>22.265000000000001</v>
      </c>
      <c r="F726" s="11">
        <v>21.126181166666669</v>
      </c>
      <c r="G726" s="11">
        <v>21.766846565464199</v>
      </c>
      <c r="H726" s="11">
        <v>22</v>
      </c>
      <c r="I726" s="11">
        <v>21.104999999999997</v>
      </c>
      <c r="J726" s="11">
        <v>22.3</v>
      </c>
      <c r="K726" s="11">
        <v>21.9</v>
      </c>
      <c r="L726" s="11">
        <v>21.75</v>
      </c>
      <c r="M726" s="11">
        <v>21.85</v>
      </c>
      <c r="N726" s="11">
        <v>22.364999999999998</v>
      </c>
      <c r="O726" s="11">
        <v>19.028799999999997</v>
      </c>
      <c r="P726" s="11">
        <v>22.748517328291378</v>
      </c>
      <c r="Q726" s="147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A727" s="30"/>
      <c r="B727" s="3" t="s">
        <v>260</v>
      </c>
      <c r="C727" s="29"/>
      <c r="D727" s="24">
        <v>0.25819888974716121</v>
      </c>
      <c r="E727" s="24">
        <v>8.6641021846852226E-2</v>
      </c>
      <c r="F727" s="24">
        <v>0.62054374149861435</v>
      </c>
      <c r="G727" s="24">
        <v>5.5392359733565599E-2</v>
      </c>
      <c r="H727" s="24">
        <v>0.17606816861658997</v>
      </c>
      <c r="I727" s="24">
        <v>0.47410617657510634</v>
      </c>
      <c r="J727" s="24">
        <v>0.15055453054181583</v>
      </c>
      <c r="K727" s="24">
        <v>0.12110601416389845</v>
      </c>
      <c r="L727" s="24">
        <v>0.18708286933869667</v>
      </c>
      <c r="M727" s="24">
        <v>0.41190613817551541</v>
      </c>
      <c r="N727" s="24">
        <v>0.12480651692386352</v>
      </c>
      <c r="O727" s="24">
        <v>0.21634382280681586</v>
      </c>
      <c r="P727" s="24">
        <v>0.78752583780767593</v>
      </c>
      <c r="Q727" s="200"/>
      <c r="R727" s="201"/>
      <c r="S727" s="201"/>
      <c r="T727" s="201"/>
      <c r="U727" s="201"/>
      <c r="V727" s="201"/>
      <c r="W727" s="201"/>
      <c r="X727" s="201"/>
      <c r="Y727" s="201"/>
      <c r="Z727" s="201"/>
      <c r="AA727" s="201"/>
      <c r="AB727" s="201"/>
      <c r="AC727" s="201"/>
      <c r="AD727" s="201"/>
      <c r="AE727" s="201"/>
      <c r="AF727" s="201"/>
      <c r="AG727" s="201"/>
      <c r="AH727" s="201"/>
      <c r="AI727" s="201"/>
      <c r="AJ727" s="201"/>
      <c r="AK727" s="201"/>
      <c r="AL727" s="201"/>
      <c r="AM727" s="201"/>
      <c r="AN727" s="201"/>
      <c r="AO727" s="201"/>
      <c r="AP727" s="201"/>
      <c r="AQ727" s="201"/>
      <c r="AR727" s="201"/>
      <c r="AS727" s="201"/>
      <c r="AT727" s="201"/>
      <c r="AU727" s="201"/>
      <c r="AV727" s="201"/>
      <c r="AW727" s="201"/>
      <c r="AX727" s="201"/>
      <c r="AY727" s="201"/>
      <c r="AZ727" s="201"/>
      <c r="BA727" s="201"/>
      <c r="BB727" s="201"/>
      <c r="BC727" s="201"/>
      <c r="BD727" s="201"/>
      <c r="BE727" s="201"/>
      <c r="BF727" s="201"/>
      <c r="BG727" s="201"/>
      <c r="BH727" s="201"/>
      <c r="BI727" s="201"/>
      <c r="BJ727" s="201"/>
      <c r="BK727" s="201"/>
      <c r="BL727" s="201"/>
      <c r="BM727" s="55"/>
    </row>
    <row r="728" spans="1:65">
      <c r="A728" s="30"/>
      <c r="B728" s="3" t="s">
        <v>86</v>
      </c>
      <c r="C728" s="29"/>
      <c r="D728" s="13">
        <v>1.1935233732534418E-2</v>
      </c>
      <c r="E728" s="13">
        <v>3.8963133794117327E-3</v>
      </c>
      <c r="F728" s="13">
        <v>2.9562230496333011E-2</v>
      </c>
      <c r="G728" s="13">
        <v>2.5458285745361682E-3</v>
      </c>
      <c r="H728" s="13">
        <v>8.0213288663594524E-3</v>
      </c>
      <c r="I728" s="13">
        <v>2.2563949071552614E-2</v>
      </c>
      <c r="J728" s="13">
        <v>6.7614310123569991E-3</v>
      </c>
      <c r="K728" s="13">
        <v>5.5468403433846626E-3</v>
      </c>
      <c r="L728" s="13">
        <v>8.6015112339630651E-3</v>
      </c>
      <c r="M728" s="13">
        <v>1.8708832922430679E-2</v>
      </c>
      <c r="N728" s="13">
        <v>5.5837678140569771E-3</v>
      </c>
      <c r="O728" s="13">
        <v>1.1360258847671348E-2</v>
      </c>
      <c r="P728" s="13">
        <v>3.4512284146123014E-2</v>
      </c>
      <c r="Q728" s="147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30"/>
      <c r="B729" s="3" t="s">
        <v>261</v>
      </c>
      <c r="C729" s="29"/>
      <c r="D729" s="13">
        <v>-1.1448502530606142E-2</v>
      </c>
      <c r="E729" s="13">
        <v>1.612126958679938E-2</v>
      </c>
      <c r="F729" s="13">
        <v>-4.0795831897301182E-2</v>
      </c>
      <c r="G729" s="13">
        <v>-5.747787372071822E-3</v>
      </c>
      <c r="H729" s="13">
        <v>3.0218198514575523E-3</v>
      </c>
      <c r="I729" s="13">
        <v>-3.9856030154341138E-2</v>
      </c>
      <c r="J729" s="13">
        <v>1.7492142233521246E-2</v>
      </c>
      <c r="K729" s="13">
        <v>-2.3093515524607033E-3</v>
      </c>
      <c r="L729" s="13">
        <v>-6.117331126687775E-3</v>
      </c>
      <c r="M729" s="13">
        <v>6.0682035108394761E-3</v>
      </c>
      <c r="N729" s="13">
        <v>2.1376281399232866E-2</v>
      </c>
      <c r="O729" s="13">
        <v>-0.12977385184056922</v>
      </c>
      <c r="P729" s="13">
        <v>4.2718224682227968E-2</v>
      </c>
      <c r="Q729" s="147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4"/>
    </row>
    <row r="730" spans="1:65">
      <c r="A730" s="30"/>
      <c r="B730" s="45" t="s">
        <v>262</v>
      </c>
      <c r="C730" s="46"/>
      <c r="D730" s="44">
        <v>0.33</v>
      </c>
      <c r="E730" s="44">
        <v>0.67</v>
      </c>
      <c r="F730" s="44">
        <v>1.41</v>
      </c>
      <c r="G730" s="44">
        <v>0.13</v>
      </c>
      <c r="H730" s="44">
        <v>0.2</v>
      </c>
      <c r="I730" s="44">
        <v>1.37</v>
      </c>
      <c r="J730" s="44">
        <v>0.72</v>
      </c>
      <c r="K730" s="44">
        <v>0</v>
      </c>
      <c r="L730" s="44">
        <v>0.14000000000000001</v>
      </c>
      <c r="M730" s="44">
        <v>0.31</v>
      </c>
      <c r="N730" s="44">
        <v>0.87</v>
      </c>
      <c r="O730" s="44">
        <v>4.66</v>
      </c>
      <c r="P730" s="44">
        <v>1.65</v>
      </c>
      <c r="Q730" s="147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4"/>
    </row>
    <row r="731" spans="1:65">
      <c r="B731" s="3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BM731" s="54"/>
    </row>
    <row r="732" spans="1:65" ht="15">
      <c r="B732" s="8" t="s">
        <v>484</v>
      </c>
      <c r="BM732" s="28" t="s">
        <v>66</v>
      </c>
    </row>
    <row r="733" spans="1:65" ht="15">
      <c r="A733" s="25" t="s">
        <v>6</v>
      </c>
      <c r="B733" s="18" t="s">
        <v>111</v>
      </c>
      <c r="C733" s="15" t="s">
        <v>112</v>
      </c>
      <c r="D733" s="16" t="s">
        <v>223</v>
      </c>
      <c r="E733" s="17" t="s">
        <v>223</v>
      </c>
      <c r="F733" s="17" t="s">
        <v>223</v>
      </c>
      <c r="G733" s="17" t="s">
        <v>223</v>
      </c>
      <c r="H733" s="17" t="s">
        <v>223</v>
      </c>
      <c r="I733" s="17" t="s">
        <v>223</v>
      </c>
      <c r="J733" s="17" t="s">
        <v>223</v>
      </c>
      <c r="K733" s="17" t="s">
        <v>223</v>
      </c>
      <c r="L733" s="17" t="s">
        <v>223</v>
      </c>
      <c r="M733" s="147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224</v>
      </c>
      <c r="C734" s="9" t="s">
        <v>224</v>
      </c>
      <c r="D734" s="145" t="s">
        <v>226</v>
      </c>
      <c r="E734" s="146" t="s">
        <v>227</v>
      </c>
      <c r="F734" s="146" t="s">
        <v>230</v>
      </c>
      <c r="G734" s="146" t="s">
        <v>232</v>
      </c>
      <c r="H734" s="146" t="s">
        <v>236</v>
      </c>
      <c r="I734" s="146" t="s">
        <v>238</v>
      </c>
      <c r="J734" s="146" t="s">
        <v>243</v>
      </c>
      <c r="K734" s="146" t="s">
        <v>244</v>
      </c>
      <c r="L734" s="146" t="s">
        <v>245</v>
      </c>
      <c r="M734" s="147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3</v>
      </c>
    </row>
    <row r="735" spans="1:65">
      <c r="A735" s="30"/>
      <c r="B735" s="19"/>
      <c r="C735" s="9"/>
      <c r="D735" s="10" t="s">
        <v>270</v>
      </c>
      <c r="E735" s="11" t="s">
        <v>102</v>
      </c>
      <c r="F735" s="11" t="s">
        <v>270</v>
      </c>
      <c r="G735" s="11" t="s">
        <v>102</v>
      </c>
      <c r="H735" s="11" t="s">
        <v>102</v>
      </c>
      <c r="I735" s="11" t="s">
        <v>102</v>
      </c>
      <c r="J735" s="11" t="s">
        <v>102</v>
      </c>
      <c r="K735" s="11" t="s">
        <v>102</v>
      </c>
      <c r="L735" s="11" t="s">
        <v>102</v>
      </c>
      <c r="M735" s="147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0</v>
      </c>
    </row>
    <row r="736" spans="1:65">
      <c r="A736" s="30"/>
      <c r="B736" s="19"/>
      <c r="C736" s="9"/>
      <c r="D736" s="26"/>
      <c r="E736" s="26"/>
      <c r="F736" s="26"/>
      <c r="G736" s="26"/>
      <c r="H736" s="26"/>
      <c r="I736" s="26"/>
      <c r="J736" s="26"/>
      <c r="K736" s="26"/>
      <c r="L736" s="26"/>
      <c r="M736" s="147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0</v>
      </c>
    </row>
    <row r="737" spans="1:65">
      <c r="A737" s="30"/>
      <c r="B737" s="18">
        <v>1</v>
      </c>
      <c r="C737" s="14">
        <v>1</v>
      </c>
      <c r="D737" s="213">
        <v>105</v>
      </c>
      <c r="E737" s="215">
        <v>90</v>
      </c>
      <c r="F737" s="213">
        <v>101</v>
      </c>
      <c r="G737" s="213">
        <v>94</v>
      </c>
      <c r="H737" s="213">
        <v>101</v>
      </c>
      <c r="I737" s="213">
        <v>100.6</v>
      </c>
      <c r="J737" s="213">
        <v>98.466813384217502</v>
      </c>
      <c r="K737" s="215">
        <v>81.3</v>
      </c>
      <c r="L737" s="213">
        <v>102</v>
      </c>
      <c r="M737" s="216"/>
      <c r="N737" s="217"/>
      <c r="O737" s="217"/>
      <c r="P737" s="217"/>
      <c r="Q737" s="217"/>
      <c r="R737" s="217"/>
      <c r="S737" s="217"/>
      <c r="T737" s="217"/>
      <c r="U737" s="217"/>
      <c r="V737" s="217"/>
      <c r="W737" s="217"/>
      <c r="X737" s="217"/>
      <c r="Y737" s="217"/>
      <c r="Z737" s="217"/>
      <c r="AA737" s="217"/>
      <c r="AB737" s="217"/>
      <c r="AC737" s="217"/>
      <c r="AD737" s="217"/>
      <c r="AE737" s="217"/>
      <c r="AF737" s="217"/>
      <c r="AG737" s="217"/>
      <c r="AH737" s="217"/>
      <c r="AI737" s="217"/>
      <c r="AJ737" s="217"/>
      <c r="AK737" s="217"/>
      <c r="AL737" s="217"/>
      <c r="AM737" s="217"/>
      <c r="AN737" s="217"/>
      <c r="AO737" s="217"/>
      <c r="AP737" s="217"/>
      <c r="AQ737" s="217"/>
      <c r="AR737" s="217"/>
      <c r="AS737" s="217"/>
      <c r="AT737" s="217"/>
      <c r="AU737" s="217"/>
      <c r="AV737" s="217"/>
      <c r="AW737" s="217"/>
      <c r="AX737" s="217"/>
      <c r="AY737" s="217"/>
      <c r="AZ737" s="217"/>
      <c r="BA737" s="217"/>
      <c r="BB737" s="217"/>
      <c r="BC737" s="217"/>
      <c r="BD737" s="217"/>
      <c r="BE737" s="217"/>
      <c r="BF737" s="217"/>
      <c r="BG737" s="217"/>
      <c r="BH737" s="217"/>
      <c r="BI737" s="217"/>
      <c r="BJ737" s="217"/>
      <c r="BK737" s="217"/>
      <c r="BL737" s="217"/>
      <c r="BM737" s="218">
        <v>1</v>
      </c>
    </row>
    <row r="738" spans="1:65">
      <c r="A738" s="30"/>
      <c r="B738" s="19">
        <v>1</v>
      </c>
      <c r="C738" s="9">
        <v>2</v>
      </c>
      <c r="D738" s="219">
        <v>106</v>
      </c>
      <c r="E738" s="220">
        <v>85</v>
      </c>
      <c r="F738" s="219">
        <v>102</v>
      </c>
      <c r="G738" s="219">
        <v>95.1</v>
      </c>
      <c r="H738" s="219">
        <v>101.5</v>
      </c>
      <c r="I738" s="219">
        <v>101.2</v>
      </c>
      <c r="J738" s="219">
        <v>103.02598152120702</v>
      </c>
      <c r="K738" s="220">
        <v>83.7</v>
      </c>
      <c r="L738" s="219">
        <v>99.4</v>
      </c>
      <c r="M738" s="216"/>
      <c r="N738" s="217"/>
      <c r="O738" s="217"/>
      <c r="P738" s="217"/>
      <c r="Q738" s="217"/>
      <c r="R738" s="217"/>
      <c r="S738" s="217"/>
      <c r="T738" s="217"/>
      <c r="U738" s="217"/>
      <c r="V738" s="217"/>
      <c r="W738" s="217"/>
      <c r="X738" s="217"/>
      <c r="Y738" s="217"/>
      <c r="Z738" s="217"/>
      <c r="AA738" s="217"/>
      <c r="AB738" s="217"/>
      <c r="AC738" s="217"/>
      <c r="AD738" s="217"/>
      <c r="AE738" s="217"/>
      <c r="AF738" s="217"/>
      <c r="AG738" s="217"/>
      <c r="AH738" s="217"/>
      <c r="AI738" s="217"/>
      <c r="AJ738" s="217"/>
      <c r="AK738" s="217"/>
      <c r="AL738" s="217"/>
      <c r="AM738" s="217"/>
      <c r="AN738" s="217"/>
      <c r="AO738" s="217"/>
      <c r="AP738" s="217"/>
      <c r="AQ738" s="217"/>
      <c r="AR738" s="217"/>
      <c r="AS738" s="217"/>
      <c r="AT738" s="217"/>
      <c r="AU738" s="217"/>
      <c r="AV738" s="217"/>
      <c r="AW738" s="217"/>
      <c r="AX738" s="217"/>
      <c r="AY738" s="217"/>
      <c r="AZ738" s="217"/>
      <c r="BA738" s="217"/>
      <c r="BB738" s="217"/>
      <c r="BC738" s="217"/>
      <c r="BD738" s="217"/>
      <c r="BE738" s="217"/>
      <c r="BF738" s="217"/>
      <c r="BG738" s="217"/>
      <c r="BH738" s="217"/>
      <c r="BI738" s="217"/>
      <c r="BJ738" s="217"/>
      <c r="BK738" s="217"/>
      <c r="BL738" s="217"/>
      <c r="BM738" s="218" t="e">
        <v>#N/A</v>
      </c>
    </row>
    <row r="739" spans="1:65">
      <c r="A739" s="30"/>
      <c r="B739" s="19">
        <v>1</v>
      </c>
      <c r="C739" s="9">
        <v>3</v>
      </c>
      <c r="D739" s="219">
        <v>103</v>
      </c>
      <c r="E739" s="220">
        <v>83</v>
      </c>
      <c r="F739" s="219">
        <v>103</v>
      </c>
      <c r="G739" s="219">
        <v>96.5</v>
      </c>
      <c r="H739" s="219">
        <v>104.5</v>
      </c>
      <c r="I739" s="219">
        <v>98.6</v>
      </c>
      <c r="J739" s="219">
        <v>102.14459291638562</v>
      </c>
      <c r="K739" s="220">
        <v>85.3</v>
      </c>
      <c r="L739" s="219">
        <v>101</v>
      </c>
      <c r="M739" s="216"/>
      <c r="N739" s="217"/>
      <c r="O739" s="217"/>
      <c r="P739" s="217"/>
      <c r="Q739" s="217"/>
      <c r="R739" s="217"/>
      <c r="S739" s="217"/>
      <c r="T739" s="217"/>
      <c r="U739" s="217"/>
      <c r="V739" s="217"/>
      <c r="W739" s="217"/>
      <c r="X739" s="217"/>
      <c r="Y739" s="217"/>
      <c r="Z739" s="217"/>
      <c r="AA739" s="217"/>
      <c r="AB739" s="217"/>
      <c r="AC739" s="217"/>
      <c r="AD739" s="217"/>
      <c r="AE739" s="217"/>
      <c r="AF739" s="217"/>
      <c r="AG739" s="217"/>
      <c r="AH739" s="217"/>
      <c r="AI739" s="217"/>
      <c r="AJ739" s="217"/>
      <c r="AK739" s="217"/>
      <c r="AL739" s="217"/>
      <c r="AM739" s="217"/>
      <c r="AN739" s="217"/>
      <c r="AO739" s="217"/>
      <c r="AP739" s="217"/>
      <c r="AQ739" s="217"/>
      <c r="AR739" s="217"/>
      <c r="AS739" s="217"/>
      <c r="AT739" s="217"/>
      <c r="AU739" s="217"/>
      <c r="AV739" s="217"/>
      <c r="AW739" s="217"/>
      <c r="AX739" s="217"/>
      <c r="AY739" s="217"/>
      <c r="AZ739" s="217"/>
      <c r="BA739" s="217"/>
      <c r="BB739" s="217"/>
      <c r="BC739" s="217"/>
      <c r="BD739" s="217"/>
      <c r="BE739" s="217"/>
      <c r="BF739" s="217"/>
      <c r="BG739" s="217"/>
      <c r="BH739" s="217"/>
      <c r="BI739" s="217"/>
      <c r="BJ739" s="217"/>
      <c r="BK739" s="217"/>
      <c r="BL739" s="217"/>
      <c r="BM739" s="218">
        <v>16</v>
      </c>
    </row>
    <row r="740" spans="1:65">
      <c r="A740" s="30"/>
      <c r="B740" s="19">
        <v>1</v>
      </c>
      <c r="C740" s="9">
        <v>4</v>
      </c>
      <c r="D740" s="219">
        <v>104</v>
      </c>
      <c r="E740" s="220">
        <v>82</v>
      </c>
      <c r="F740" s="219">
        <v>104</v>
      </c>
      <c r="G740" s="219">
        <v>94</v>
      </c>
      <c r="H740" s="219">
        <v>100.5</v>
      </c>
      <c r="I740" s="219">
        <v>101.5</v>
      </c>
      <c r="J740" s="219">
        <v>93.263823631936219</v>
      </c>
      <c r="K740" s="220">
        <v>83.1</v>
      </c>
      <c r="L740" s="219">
        <v>103</v>
      </c>
      <c r="M740" s="216"/>
      <c r="N740" s="217"/>
      <c r="O740" s="217"/>
      <c r="P740" s="217"/>
      <c r="Q740" s="217"/>
      <c r="R740" s="217"/>
      <c r="S740" s="217"/>
      <c r="T740" s="217"/>
      <c r="U740" s="217"/>
      <c r="V740" s="217"/>
      <c r="W740" s="217"/>
      <c r="X740" s="217"/>
      <c r="Y740" s="217"/>
      <c r="Z740" s="217"/>
      <c r="AA740" s="217"/>
      <c r="AB740" s="217"/>
      <c r="AC740" s="217"/>
      <c r="AD740" s="217"/>
      <c r="AE740" s="217"/>
      <c r="AF740" s="217"/>
      <c r="AG740" s="217"/>
      <c r="AH740" s="217"/>
      <c r="AI740" s="217"/>
      <c r="AJ740" s="217"/>
      <c r="AK740" s="217"/>
      <c r="AL740" s="217"/>
      <c r="AM740" s="217"/>
      <c r="AN740" s="217"/>
      <c r="AO740" s="217"/>
      <c r="AP740" s="217"/>
      <c r="AQ740" s="217"/>
      <c r="AR740" s="217"/>
      <c r="AS740" s="217"/>
      <c r="AT740" s="217"/>
      <c r="AU740" s="217"/>
      <c r="AV740" s="217"/>
      <c r="AW740" s="217"/>
      <c r="AX740" s="217"/>
      <c r="AY740" s="217"/>
      <c r="AZ740" s="217"/>
      <c r="BA740" s="217"/>
      <c r="BB740" s="217"/>
      <c r="BC740" s="217"/>
      <c r="BD740" s="217"/>
      <c r="BE740" s="217"/>
      <c r="BF740" s="217"/>
      <c r="BG740" s="217"/>
      <c r="BH740" s="217"/>
      <c r="BI740" s="217"/>
      <c r="BJ740" s="217"/>
      <c r="BK740" s="217"/>
      <c r="BL740" s="217"/>
      <c r="BM740" s="218">
        <v>100.68418578084102</v>
      </c>
    </row>
    <row r="741" spans="1:65">
      <c r="A741" s="30"/>
      <c r="B741" s="19">
        <v>1</v>
      </c>
      <c r="C741" s="9">
        <v>5</v>
      </c>
      <c r="D741" s="219">
        <v>104</v>
      </c>
      <c r="E741" s="220">
        <v>85</v>
      </c>
      <c r="F741" s="219">
        <v>100</v>
      </c>
      <c r="G741" s="219">
        <v>100.1</v>
      </c>
      <c r="H741" s="219">
        <v>98</v>
      </c>
      <c r="I741" s="219">
        <v>98.9</v>
      </c>
      <c r="J741" s="219">
        <v>96.492638202527175</v>
      </c>
      <c r="K741" s="221">
        <v>71.900000000000006</v>
      </c>
      <c r="L741" s="219">
        <v>104</v>
      </c>
      <c r="M741" s="216"/>
      <c r="N741" s="217"/>
      <c r="O741" s="217"/>
      <c r="P741" s="217"/>
      <c r="Q741" s="217"/>
      <c r="R741" s="217"/>
      <c r="S741" s="217"/>
      <c r="T741" s="217"/>
      <c r="U741" s="217"/>
      <c r="V741" s="217"/>
      <c r="W741" s="217"/>
      <c r="X741" s="217"/>
      <c r="Y741" s="217"/>
      <c r="Z741" s="217"/>
      <c r="AA741" s="217"/>
      <c r="AB741" s="217"/>
      <c r="AC741" s="217"/>
      <c r="AD741" s="217"/>
      <c r="AE741" s="217"/>
      <c r="AF741" s="217"/>
      <c r="AG741" s="217"/>
      <c r="AH741" s="217"/>
      <c r="AI741" s="217"/>
      <c r="AJ741" s="217"/>
      <c r="AK741" s="217"/>
      <c r="AL741" s="217"/>
      <c r="AM741" s="217"/>
      <c r="AN741" s="217"/>
      <c r="AO741" s="217"/>
      <c r="AP741" s="217"/>
      <c r="AQ741" s="217"/>
      <c r="AR741" s="217"/>
      <c r="AS741" s="217"/>
      <c r="AT741" s="217"/>
      <c r="AU741" s="217"/>
      <c r="AV741" s="217"/>
      <c r="AW741" s="217"/>
      <c r="AX741" s="217"/>
      <c r="AY741" s="217"/>
      <c r="AZ741" s="217"/>
      <c r="BA741" s="217"/>
      <c r="BB741" s="217"/>
      <c r="BC741" s="217"/>
      <c r="BD741" s="217"/>
      <c r="BE741" s="217"/>
      <c r="BF741" s="217"/>
      <c r="BG741" s="217"/>
      <c r="BH741" s="217"/>
      <c r="BI741" s="217"/>
      <c r="BJ741" s="217"/>
      <c r="BK741" s="217"/>
      <c r="BL741" s="217"/>
      <c r="BM741" s="218">
        <v>48</v>
      </c>
    </row>
    <row r="742" spans="1:65">
      <c r="A742" s="30"/>
      <c r="B742" s="19">
        <v>1</v>
      </c>
      <c r="C742" s="9">
        <v>6</v>
      </c>
      <c r="D742" s="219">
        <v>103</v>
      </c>
      <c r="E742" s="220">
        <v>88</v>
      </c>
      <c r="F742" s="219">
        <v>102</v>
      </c>
      <c r="G742" s="219">
        <v>103.5</v>
      </c>
      <c r="H742" s="219">
        <v>99.3</v>
      </c>
      <c r="I742" s="219">
        <v>99.6</v>
      </c>
      <c r="J742" s="219">
        <v>97.541953139049326</v>
      </c>
      <c r="K742" s="220">
        <v>78.900000000000006</v>
      </c>
      <c r="L742" s="219">
        <v>103</v>
      </c>
      <c r="M742" s="216"/>
      <c r="N742" s="217"/>
      <c r="O742" s="217"/>
      <c r="P742" s="217"/>
      <c r="Q742" s="217"/>
      <c r="R742" s="217"/>
      <c r="S742" s="217"/>
      <c r="T742" s="217"/>
      <c r="U742" s="217"/>
      <c r="V742" s="217"/>
      <c r="W742" s="217"/>
      <c r="X742" s="217"/>
      <c r="Y742" s="217"/>
      <c r="Z742" s="217"/>
      <c r="AA742" s="217"/>
      <c r="AB742" s="217"/>
      <c r="AC742" s="217"/>
      <c r="AD742" s="217"/>
      <c r="AE742" s="217"/>
      <c r="AF742" s="217"/>
      <c r="AG742" s="217"/>
      <c r="AH742" s="217"/>
      <c r="AI742" s="217"/>
      <c r="AJ742" s="217"/>
      <c r="AK742" s="217"/>
      <c r="AL742" s="217"/>
      <c r="AM742" s="217"/>
      <c r="AN742" s="217"/>
      <c r="AO742" s="217"/>
      <c r="AP742" s="217"/>
      <c r="AQ742" s="217"/>
      <c r="AR742" s="217"/>
      <c r="AS742" s="217"/>
      <c r="AT742" s="217"/>
      <c r="AU742" s="217"/>
      <c r="AV742" s="217"/>
      <c r="AW742" s="217"/>
      <c r="AX742" s="217"/>
      <c r="AY742" s="217"/>
      <c r="AZ742" s="217"/>
      <c r="BA742" s="217"/>
      <c r="BB742" s="217"/>
      <c r="BC742" s="217"/>
      <c r="BD742" s="217"/>
      <c r="BE742" s="217"/>
      <c r="BF742" s="217"/>
      <c r="BG742" s="217"/>
      <c r="BH742" s="217"/>
      <c r="BI742" s="217"/>
      <c r="BJ742" s="217"/>
      <c r="BK742" s="217"/>
      <c r="BL742" s="217"/>
      <c r="BM742" s="222"/>
    </row>
    <row r="743" spans="1:65">
      <c r="A743" s="30"/>
      <c r="B743" s="20" t="s">
        <v>258</v>
      </c>
      <c r="C743" s="12"/>
      <c r="D743" s="223">
        <v>104.16666666666667</v>
      </c>
      <c r="E743" s="223">
        <v>85.5</v>
      </c>
      <c r="F743" s="223">
        <v>102</v>
      </c>
      <c r="G743" s="223">
        <v>97.2</v>
      </c>
      <c r="H743" s="223">
        <v>100.8</v>
      </c>
      <c r="I743" s="223">
        <v>100.06666666666666</v>
      </c>
      <c r="J743" s="223">
        <v>98.48930046588714</v>
      </c>
      <c r="K743" s="223">
        <v>80.699999999999989</v>
      </c>
      <c r="L743" s="223">
        <v>102.06666666666666</v>
      </c>
      <c r="M743" s="216"/>
      <c r="N743" s="217"/>
      <c r="O743" s="217"/>
      <c r="P743" s="217"/>
      <c r="Q743" s="217"/>
      <c r="R743" s="217"/>
      <c r="S743" s="217"/>
      <c r="T743" s="217"/>
      <c r="U743" s="217"/>
      <c r="V743" s="217"/>
      <c r="W743" s="217"/>
      <c r="X743" s="217"/>
      <c r="Y743" s="217"/>
      <c r="Z743" s="217"/>
      <c r="AA743" s="217"/>
      <c r="AB743" s="217"/>
      <c r="AC743" s="217"/>
      <c r="AD743" s="217"/>
      <c r="AE743" s="217"/>
      <c r="AF743" s="217"/>
      <c r="AG743" s="217"/>
      <c r="AH743" s="217"/>
      <c r="AI743" s="217"/>
      <c r="AJ743" s="217"/>
      <c r="AK743" s="217"/>
      <c r="AL743" s="217"/>
      <c r="AM743" s="217"/>
      <c r="AN743" s="217"/>
      <c r="AO743" s="217"/>
      <c r="AP743" s="217"/>
      <c r="AQ743" s="217"/>
      <c r="AR743" s="217"/>
      <c r="AS743" s="217"/>
      <c r="AT743" s="217"/>
      <c r="AU743" s="217"/>
      <c r="AV743" s="217"/>
      <c r="AW743" s="217"/>
      <c r="AX743" s="217"/>
      <c r="AY743" s="217"/>
      <c r="AZ743" s="217"/>
      <c r="BA743" s="217"/>
      <c r="BB743" s="217"/>
      <c r="BC743" s="217"/>
      <c r="BD743" s="217"/>
      <c r="BE743" s="217"/>
      <c r="BF743" s="217"/>
      <c r="BG743" s="217"/>
      <c r="BH743" s="217"/>
      <c r="BI743" s="217"/>
      <c r="BJ743" s="217"/>
      <c r="BK743" s="217"/>
      <c r="BL743" s="217"/>
      <c r="BM743" s="222"/>
    </row>
    <row r="744" spans="1:65">
      <c r="A744" s="30"/>
      <c r="B744" s="3" t="s">
        <v>259</v>
      </c>
      <c r="C744" s="29"/>
      <c r="D744" s="219">
        <v>104</v>
      </c>
      <c r="E744" s="219">
        <v>85</v>
      </c>
      <c r="F744" s="219">
        <v>102</v>
      </c>
      <c r="G744" s="219">
        <v>95.8</v>
      </c>
      <c r="H744" s="219">
        <v>100.75</v>
      </c>
      <c r="I744" s="219">
        <v>100.1</v>
      </c>
      <c r="J744" s="219">
        <v>98.004383261633421</v>
      </c>
      <c r="K744" s="219">
        <v>82.199999999999989</v>
      </c>
      <c r="L744" s="219">
        <v>102.5</v>
      </c>
      <c r="M744" s="216"/>
      <c r="N744" s="217"/>
      <c r="O744" s="217"/>
      <c r="P744" s="217"/>
      <c r="Q744" s="217"/>
      <c r="R744" s="217"/>
      <c r="S744" s="217"/>
      <c r="T744" s="217"/>
      <c r="U744" s="217"/>
      <c r="V744" s="217"/>
      <c r="W744" s="217"/>
      <c r="X744" s="217"/>
      <c r="Y744" s="217"/>
      <c r="Z744" s="217"/>
      <c r="AA744" s="217"/>
      <c r="AB744" s="217"/>
      <c r="AC744" s="217"/>
      <c r="AD744" s="217"/>
      <c r="AE744" s="217"/>
      <c r="AF744" s="217"/>
      <c r="AG744" s="217"/>
      <c r="AH744" s="217"/>
      <c r="AI744" s="217"/>
      <c r="AJ744" s="217"/>
      <c r="AK744" s="217"/>
      <c r="AL744" s="217"/>
      <c r="AM744" s="217"/>
      <c r="AN744" s="217"/>
      <c r="AO744" s="217"/>
      <c r="AP744" s="217"/>
      <c r="AQ744" s="217"/>
      <c r="AR744" s="217"/>
      <c r="AS744" s="217"/>
      <c r="AT744" s="217"/>
      <c r="AU744" s="217"/>
      <c r="AV744" s="217"/>
      <c r="AW744" s="217"/>
      <c r="AX744" s="217"/>
      <c r="AY744" s="217"/>
      <c r="AZ744" s="217"/>
      <c r="BA744" s="217"/>
      <c r="BB744" s="217"/>
      <c r="BC744" s="217"/>
      <c r="BD744" s="217"/>
      <c r="BE744" s="217"/>
      <c r="BF744" s="217"/>
      <c r="BG744" s="217"/>
      <c r="BH744" s="217"/>
      <c r="BI744" s="217"/>
      <c r="BJ744" s="217"/>
      <c r="BK744" s="217"/>
      <c r="BL744" s="217"/>
      <c r="BM744" s="222"/>
    </row>
    <row r="745" spans="1:65">
      <c r="A745" s="30"/>
      <c r="B745" s="3" t="s">
        <v>260</v>
      </c>
      <c r="C745" s="29"/>
      <c r="D745" s="219">
        <v>1.1690451944500122</v>
      </c>
      <c r="E745" s="219">
        <v>3.0166206257996713</v>
      </c>
      <c r="F745" s="219">
        <v>1.4142135623730951</v>
      </c>
      <c r="G745" s="219">
        <v>3.8335362265146262</v>
      </c>
      <c r="H745" s="219">
        <v>2.2090722034374521</v>
      </c>
      <c r="I745" s="219">
        <v>1.212710462833841</v>
      </c>
      <c r="J745" s="219">
        <v>3.6368359561289445</v>
      </c>
      <c r="K745" s="219">
        <v>4.8365276800613852</v>
      </c>
      <c r="L745" s="219">
        <v>1.6573070526208051</v>
      </c>
      <c r="M745" s="216"/>
      <c r="N745" s="217"/>
      <c r="O745" s="217"/>
      <c r="P745" s="217"/>
      <c r="Q745" s="217"/>
      <c r="R745" s="217"/>
      <c r="S745" s="217"/>
      <c r="T745" s="217"/>
      <c r="U745" s="217"/>
      <c r="V745" s="217"/>
      <c r="W745" s="217"/>
      <c r="X745" s="217"/>
      <c r="Y745" s="217"/>
      <c r="Z745" s="217"/>
      <c r="AA745" s="217"/>
      <c r="AB745" s="217"/>
      <c r="AC745" s="217"/>
      <c r="AD745" s="217"/>
      <c r="AE745" s="217"/>
      <c r="AF745" s="217"/>
      <c r="AG745" s="217"/>
      <c r="AH745" s="217"/>
      <c r="AI745" s="217"/>
      <c r="AJ745" s="217"/>
      <c r="AK745" s="217"/>
      <c r="AL745" s="217"/>
      <c r="AM745" s="217"/>
      <c r="AN745" s="217"/>
      <c r="AO745" s="217"/>
      <c r="AP745" s="217"/>
      <c r="AQ745" s="217"/>
      <c r="AR745" s="217"/>
      <c r="AS745" s="217"/>
      <c r="AT745" s="217"/>
      <c r="AU745" s="217"/>
      <c r="AV745" s="217"/>
      <c r="AW745" s="217"/>
      <c r="AX745" s="217"/>
      <c r="AY745" s="217"/>
      <c r="AZ745" s="217"/>
      <c r="BA745" s="217"/>
      <c r="BB745" s="217"/>
      <c r="BC745" s="217"/>
      <c r="BD745" s="217"/>
      <c r="BE745" s="217"/>
      <c r="BF745" s="217"/>
      <c r="BG745" s="217"/>
      <c r="BH745" s="217"/>
      <c r="BI745" s="217"/>
      <c r="BJ745" s="217"/>
      <c r="BK745" s="217"/>
      <c r="BL745" s="217"/>
      <c r="BM745" s="222"/>
    </row>
    <row r="746" spans="1:65">
      <c r="A746" s="30"/>
      <c r="B746" s="3" t="s">
        <v>86</v>
      </c>
      <c r="C746" s="29"/>
      <c r="D746" s="13">
        <v>1.1222833866720117E-2</v>
      </c>
      <c r="E746" s="13">
        <v>3.5282112582452292E-2</v>
      </c>
      <c r="F746" s="13">
        <v>1.386483884679505E-2</v>
      </c>
      <c r="G746" s="13">
        <v>3.9439673112290394E-2</v>
      </c>
      <c r="H746" s="13">
        <v>2.1915398843625519E-2</v>
      </c>
      <c r="I746" s="13">
        <v>1.2119025278152975E-2</v>
      </c>
      <c r="J746" s="13">
        <v>3.6926203546227873E-2</v>
      </c>
      <c r="K746" s="13">
        <v>5.9932189344007257E-2</v>
      </c>
      <c r="L746" s="13">
        <v>1.6237495616794304E-2</v>
      </c>
      <c r="M746" s="147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A747" s="30"/>
      <c r="B747" s="3" t="s">
        <v>261</v>
      </c>
      <c r="C747" s="29"/>
      <c r="D747" s="13">
        <v>3.4588161574906628E-2</v>
      </c>
      <c r="E747" s="13">
        <v>-0.15081003697931661</v>
      </c>
      <c r="F747" s="13">
        <v>1.3068727814148584E-2</v>
      </c>
      <c r="G747" s="13">
        <v>-3.460509467122308E-2</v>
      </c>
      <c r="H747" s="13">
        <v>1.1502721928056125E-3</v>
      </c>
      <c r="I747" s="13">
        <v>-6.1332284646816726E-3</v>
      </c>
      <c r="J747" s="13">
        <v>-2.1799702683512612E-2</v>
      </c>
      <c r="K747" s="13">
        <v>-0.19848385946468849</v>
      </c>
      <c r="L747" s="13">
        <v>1.3730864237556428E-2</v>
      </c>
      <c r="M747" s="147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4"/>
    </row>
    <row r="748" spans="1:65">
      <c r="A748" s="30"/>
      <c r="B748" s="45" t="s">
        <v>262</v>
      </c>
      <c r="C748" s="46"/>
      <c r="D748" s="44">
        <v>1.38</v>
      </c>
      <c r="E748" s="44">
        <v>4.91</v>
      </c>
      <c r="F748" s="44">
        <v>0.65</v>
      </c>
      <c r="G748" s="44">
        <v>0.97</v>
      </c>
      <c r="H748" s="44">
        <v>0.25</v>
      </c>
      <c r="I748" s="44">
        <v>0</v>
      </c>
      <c r="J748" s="44">
        <v>0.53</v>
      </c>
      <c r="K748" s="44">
        <v>6.53</v>
      </c>
      <c r="L748" s="44">
        <v>0.67</v>
      </c>
      <c r="M748" s="147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4"/>
    </row>
    <row r="749" spans="1:65">
      <c r="B749" s="31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BM749" s="54"/>
    </row>
    <row r="750" spans="1:65" ht="15">
      <c r="B750" s="8" t="s">
        <v>485</v>
      </c>
      <c r="BM750" s="28" t="s">
        <v>66</v>
      </c>
    </row>
    <row r="751" spans="1:65" ht="15">
      <c r="A751" s="25" t="s">
        <v>9</v>
      </c>
      <c r="B751" s="18" t="s">
        <v>111</v>
      </c>
      <c r="C751" s="15" t="s">
        <v>112</v>
      </c>
      <c r="D751" s="16" t="s">
        <v>223</v>
      </c>
      <c r="E751" s="17" t="s">
        <v>223</v>
      </c>
      <c r="F751" s="17" t="s">
        <v>223</v>
      </c>
      <c r="G751" s="17" t="s">
        <v>223</v>
      </c>
      <c r="H751" s="17" t="s">
        <v>223</v>
      </c>
      <c r="I751" s="17" t="s">
        <v>223</v>
      </c>
      <c r="J751" s="17" t="s">
        <v>223</v>
      </c>
      <c r="K751" s="17" t="s">
        <v>223</v>
      </c>
      <c r="L751" s="17" t="s">
        <v>223</v>
      </c>
      <c r="M751" s="147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224</v>
      </c>
      <c r="C752" s="9" t="s">
        <v>224</v>
      </c>
      <c r="D752" s="145" t="s">
        <v>226</v>
      </c>
      <c r="E752" s="146" t="s">
        <v>227</v>
      </c>
      <c r="F752" s="146" t="s">
        <v>232</v>
      </c>
      <c r="G752" s="146" t="s">
        <v>234</v>
      </c>
      <c r="H752" s="146" t="s">
        <v>238</v>
      </c>
      <c r="I752" s="146" t="s">
        <v>239</v>
      </c>
      <c r="J752" s="146" t="s">
        <v>243</v>
      </c>
      <c r="K752" s="146" t="s">
        <v>244</v>
      </c>
      <c r="L752" s="146" t="s">
        <v>245</v>
      </c>
      <c r="M752" s="147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3</v>
      </c>
    </row>
    <row r="753" spans="1:65">
      <c r="A753" s="30"/>
      <c r="B753" s="19"/>
      <c r="C753" s="9"/>
      <c r="D753" s="10" t="s">
        <v>270</v>
      </c>
      <c r="E753" s="11" t="s">
        <v>102</v>
      </c>
      <c r="F753" s="11" t="s">
        <v>103</v>
      </c>
      <c r="G753" s="11" t="s">
        <v>99</v>
      </c>
      <c r="H753" s="11" t="s">
        <v>103</v>
      </c>
      <c r="I753" s="11" t="s">
        <v>103</v>
      </c>
      <c r="J753" s="11" t="s">
        <v>103</v>
      </c>
      <c r="K753" s="11" t="s">
        <v>102</v>
      </c>
      <c r="L753" s="11" t="s">
        <v>103</v>
      </c>
      <c r="M753" s="147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9"/>
      <c r="C754" s="9"/>
      <c r="D754" s="26"/>
      <c r="E754" s="26"/>
      <c r="F754" s="26"/>
      <c r="G754" s="26"/>
      <c r="H754" s="26"/>
      <c r="I754" s="26"/>
      <c r="J754" s="26"/>
      <c r="K754" s="26"/>
      <c r="L754" s="26"/>
      <c r="M754" s="147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8">
        <v>1</v>
      </c>
      <c r="C755" s="14">
        <v>1</v>
      </c>
      <c r="D755" s="142" t="s">
        <v>283</v>
      </c>
      <c r="E755" s="142" t="s">
        <v>107</v>
      </c>
      <c r="F755" s="142" t="s">
        <v>283</v>
      </c>
      <c r="G755" s="22">
        <v>8.6999999999999993</v>
      </c>
      <c r="H755" s="22">
        <v>11</v>
      </c>
      <c r="I755" s="22">
        <v>9</v>
      </c>
      <c r="J755" s="142" t="s">
        <v>96</v>
      </c>
      <c r="K755" s="22">
        <v>10</v>
      </c>
      <c r="L755" s="22">
        <v>10</v>
      </c>
      <c r="M755" s="147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>
        <v>1</v>
      </c>
      <c r="C756" s="9">
        <v>2</v>
      </c>
      <c r="D756" s="143" t="s">
        <v>283</v>
      </c>
      <c r="E756" s="143" t="s">
        <v>107</v>
      </c>
      <c r="F756" s="143" t="s">
        <v>283</v>
      </c>
      <c r="G756" s="11">
        <v>9.9</v>
      </c>
      <c r="H756" s="11">
        <v>11</v>
      </c>
      <c r="I756" s="11">
        <v>9</v>
      </c>
      <c r="J756" s="143" t="s">
        <v>96</v>
      </c>
      <c r="K756" s="11">
        <v>10</v>
      </c>
      <c r="L756" s="11">
        <v>10</v>
      </c>
      <c r="M756" s="147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 t="e">
        <v>#N/A</v>
      </c>
    </row>
    <row r="757" spans="1:65">
      <c r="A757" s="30"/>
      <c r="B757" s="19">
        <v>1</v>
      </c>
      <c r="C757" s="9">
        <v>3</v>
      </c>
      <c r="D757" s="143" t="s">
        <v>283</v>
      </c>
      <c r="E757" s="143" t="s">
        <v>107</v>
      </c>
      <c r="F757" s="143" t="s">
        <v>283</v>
      </c>
      <c r="G757" s="11">
        <v>9.1999999999999993</v>
      </c>
      <c r="H757" s="11">
        <v>10</v>
      </c>
      <c r="I757" s="11">
        <v>9</v>
      </c>
      <c r="J757" s="143" t="s">
        <v>96</v>
      </c>
      <c r="K757" s="11">
        <v>10</v>
      </c>
      <c r="L757" s="11">
        <v>10</v>
      </c>
      <c r="M757" s="147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16</v>
      </c>
    </row>
    <row r="758" spans="1:65">
      <c r="A758" s="30"/>
      <c r="B758" s="19">
        <v>1</v>
      </c>
      <c r="C758" s="9">
        <v>4</v>
      </c>
      <c r="D758" s="143" t="s">
        <v>283</v>
      </c>
      <c r="E758" s="143" t="s">
        <v>107</v>
      </c>
      <c r="F758" s="143" t="s">
        <v>283</v>
      </c>
      <c r="G758" s="11">
        <v>11.1</v>
      </c>
      <c r="H758" s="11">
        <v>11</v>
      </c>
      <c r="I758" s="11">
        <v>9</v>
      </c>
      <c r="J758" s="143" t="s">
        <v>96</v>
      </c>
      <c r="K758" s="11">
        <v>10</v>
      </c>
      <c r="L758" s="11">
        <v>10</v>
      </c>
      <c r="M758" s="147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9.89</v>
      </c>
    </row>
    <row r="759" spans="1:65">
      <c r="A759" s="30"/>
      <c r="B759" s="19">
        <v>1</v>
      </c>
      <c r="C759" s="9">
        <v>5</v>
      </c>
      <c r="D759" s="143" t="s">
        <v>283</v>
      </c>
      <c r="E759" s="143" t="s">
        <v>107</v>
      </c>
      <c r="F759" s="143" t="s">
        <v>283</v>
      </c>
      <c r="G759" s="11">
        <v>9.8000000000000007</v>
      </c>
      <c r="H759" s="11">
        <v>11</v>
      </c>
      <c r="I759" s="11">
        <v>9</v>
      </c>
      <c r="J759" s="143" t="s">
        <v>96</v>
      </c>
      <c r="K759" s="11">
        <v>9</v>
      </c>
      <c r="L759" s="11">
        <v>10</v>
      </c>
      <c r="M759" s="147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49</v>
      </c>
    </row>
    <row r="760" spans="1:65">
      <c r="A760" s="30"/>
      <c r="B760" s="19">
        <v>1</v>
      </c>
      <c r="C760" s="9">
        <v>6</v>
      </c>
      <c r="D760" s="143" t="s">
        <v>283</v>
      </c>
      <c r="E760" s="143" t="s">
        <v>107</v>
      </c>
      <c r="F760" s="143" t="s">
        <v>283</v>
      </c>
      <c r="G760" s="11">
        <v>10</v>
      </c>
      <c r="H760" s="11">
        <v>11</v>
      </c>
      <c r="I760" s="11">
        <v>9</v>
      </c>
      <c r="J760" s="143" t="s">
        <v>96</v>
      </c>
      <c r="K760" s="11">
        <v>10</v>
      </c>
      <c r="L760" s="11">
        <v>10</v>
      </c>
      <c r="M760" s="147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30"/>
      <c r="B761" s="20" t="s">
        <v>258</v>
      </c>
      <c r="C761" s="12"/>
      <c r="D761" s="23" t="s">
        <v>625</v>
      </c>
      <c r="E761" s="23" t="s">
        <v>625</v>
      </c>
      <c r="F761" s="23" t="s">
        <v>625</v>
      </c>
      <c r="G761" s="23">
        <v>9.7833333333333332</v>
      </c>
      <c r="H761" s="23">
        <v>10.833333333333334</v>
      </c>
      <c r="I761" s="23">
        <v>9</v>
      </c>
      <c r="J761" s="23" t="s">
        <v>625</v>
      </c>
      <c r="K761" s="23">
        <v>9.8333333333333339</v>
      </c>
      <c r="L761" s="23">
        <v>10</v>
      </c>
      <c r="M761" s="147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A762" s="30"/>
      <c r="B762" s="3" t="s">
        <v>259</v>
      </c>
      <c r="C762" s="29"/>
      <c r="D762" s="11" t="s">
        <v>625</v>
      </c>
      <c r="E762" s="11" t="s">
        <v>625</v>
      </c>
      <c r="F762" s="11" t="s">
        <v>625</v>
      </c>
      <c r="G762" s="11">
        <v>9.8500000000000014</v>
      </c>
      <c r="H762" s="11">
        <v>11</v>
      </c>
      <c r="I762" s="11">
        <v>9</v>
      </c>
      <c r="J762" s="11" t="s">
        <v>625</v>
      </c>
      <c r="K762" s="11">
        <v>10</v>
      </c>
      <c r="L762" s="11">
        <v>10</v>
      </c>
      <c r="M762" s="147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4"/>
    </row>
    <row r="763" spans="1:65">
      <c r="A763" s="30"/>
      <c r="B763" s="3" t="s">
        <v>260</v>
      </c>
      <c r="C763" s="29"/>
      <c r="D763" s="24" t="s">
        <v>625</v>
      </c>
      <c r="E763" s="24" t="s">
        <v>625</v>
      </c>
      <c r="F763" s="24" t="s">
        <v>625</v>
      </c>
      <c r="G763" s="24">
        <v>0.81342895612749555</v>
      </c>
      <c r="H763" s="24">
        <v>0.40824829046386302</v>
      </c>
      <c r="I763" s="24">
        <v>0</v>
      </c>
      <c r="J763" s="24" t="s">
        <v>625</v>
      </c>
      <c r="K763" s="24">
        <v>0.40824829046386302</v>
      </c>
      <c r="L763" s="24">
        <v>0</v>
      </c>
      <c r="M763" s="200"/>
      <c r="N763" s="201"/>
      <c r="O763" s="201"/>
      <c r="P763" s="201"/>
      <c r="Q763" s="201"/>
      <c r="R763" s="201"/>
      <c r="S763" s="201"/>
      <c r="T763" s="201"/>
      <c r="U763" s="201"/>
      <c r="V763" s="201"/>
      <c r="W763" s="201"/>
      <c r="X763" s="201"/>
      <c r="Y763" s="201"/>
      <c r="Z763" s="201"/>
      <c r="AA763" s="201"/>
      <c r="AB763" s="201"/>
      <c r="AC763" s="201"/>
      <c r="AD763" s="201"/>
      <c r="AE763" s="201"/>
      <c r="AF763" s="201"/>
      <c r="AG763" s="201"/>
      <c r="AH763" s="201"/>
      <c r="AI763" s="201"/>
      <c r="AJ763" s="201"/>
      <c r="AK763" s="201"/>
      <c r="AL763" s="201"/>
      <c r="AM763" s="201"/>
      <c r="AN763" s="201"/>
      <c r="AO763" s="201"/>
      <c r="AP763" s="201"/>
      <c r="AQ763" s="201"/>
      <c r="AR763" s="201"/>
      <c r="AS763" s="201"/>
      <c r="AT763" s="201"/>
      <c r="AU763" s="201"/>
      <c r="AV763" s="201"/>
      <c r="AW763" s="201"/>
      <c r="AX763" s="201"/>
      <c r="AY763" s="201"/>
      <c r="AZ763" s="201"/>
      <c r="BA763" s="201"/>
      <c r="BB763" s="201"/>
      <c r="BC763" s="201"/>
      <c r="BD763" s="201"/>
      <c r="BE763" s="201"/>
      <c r="BF763" s="201"/>
      <c r="BG763" s="201"/>
      <c r="BH763" s="201"/>
      <c r="BI763" s="201"/>
      <c r="BJ763" s="201"/>
      <c r="BK763" s="201"/>
      <c r="BL763" s="201"/>
      <c r="BM763" s="55"/>
    </row>
    <row r="764" spans="1:65">
      <c r="A764" s="30"/>
      <c r="B764" s="3" t="s">
        <v>86</v>
      </c>
      <c r="C764" s="29"/>
      <c r="D764" s="13" t="s">
        <v>625</v>
      </c>
      <c r="E764" s="13" t="s">
        <v>625</v>
      </c>
      <c r="F764" s="13" t="s">
        <v>625</v>
      </c>
      <c r="G764" s="13">
        <v>8.3144356674019995E-2</v>
      </c>
      <c r="H764" s="13">
        <v>3.7684457581279661E-2</v>
      </c>
      <c r="I764" s="13">
        <v>0</v>
      </c>
      <c r="J764" s="13" t="s">
        <v>625</v>
      </c>
      <c r="K764" s="13">
        <v>4.1516775301409799E-2</v>
      </c>
      <c r="L764" s="13">
        <v>0</v>
      </c>
      <c r="M764" s="147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4"/>
    </row>
    <row r="765" spans="1:65">
      <c r="A765" s="30"/>
      <c r="B765" s="3" t="s">
        <v>261</v>
      </c>
      <c r="C765" s="29"/>
      <c r="D765" s="13" t="s">
        <v>625</v>
      </c>
      <c r="E765" s="13" t="s">
        <v>625</v>
      </c>
      <c r="F765" s="13" t="s">
        <v>625</v>
      </c>
      <c r="G765" s="13">
        <v>-1.0785305021907665E-2</v>
      </c>
      <c r="H765" s="13">
        <v>9.5382541287495792E-2</v>
      </c>
      <c r="I765" s="13">
        <v>-8.9989888776542015E-2</v>
      </c>
      <c r="J765" s="13" t="s">
        <v>625</v>
      </c>
      <c r="K765" s="13">
        <v>-5.7296932928884159E-3</v>
      </c>
      <c r="L765" s="13">
        <v>1.1122345803842304E-2</v>
      </c>
      <c r="M765" s="147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4"/>
    </row>
    <row r="766" spans="1:65">
      <c r="A766" s="30"/>
      <c r="B766" s="45" t="s">
        <v>262</v>
      </c>
      <c r="C766" s="46"/>
      <c r="D766" s="44">
        <v>0.67</v>
      </c>
      <c r="E766" s="44">
        <v>29.67</v>
      </c>
      <c r="F766" s="44">
        <v>0.67</v>
      </c>
      <c r="G766" s="44">
        <v>0.2</v>
      </c>
      <c r="H766" s="44">
        <v>4.05</v>
      </c>
      <c r="I766" s="44">
        <v>3.37</v>
      </c>
      <c r="J766" s="44">
        <v>19.55</v>
      </c>
      <c r="K766" s="44">
        <v>0</v>
      </c>
      <c r="L766" s="44">
        <v>0.67</v>
      </c>
      <c r="M766" s="147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4"/>
    </row>
    <row r="767" spans="1:65">
      <c r="B767" s="3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BM767" s="54"/>
    </row>
    <row r="768" spans="1:65" ht="15">
      <c r="B768" s="8" t="s">
        <v>486</v>
      </c>
      <c r="BM768" s="28" t="s">
        <v>66</v>
      </c>
    </row>
    <row r="769" spans="1:65" ht="15">
      <c r="A769" s="25" t="s">
        <v>61</v>
      </c>
      <c r="B769" s="18" t="s">
        <v>111</v>
      </c>
      <c r="C769" s="15" t="s">
        <v>112</v>
      </c>
      <c r="D769" s="16" t="s">
        <v>223</v>
      </c>
      <c r="E769" s="17" t="s">
        <v>223</v>
      </c>
      <c r="F769" s="17" t="s">
        <v>223</v>
      </c>
      <c r="G769" s="17" t="s">
        <v>223</v>
      </c>
      <c r="H769" s="17" t="s">
        <v>223</v>
      </c>
      <c r="I769" s="17" t="s">
        <v>223</v>
      </c>
      <c r="J769" s="17" t="s">
        <v>223</v>
      </c>
      <c r="K769" s="147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224</v>
      </c>
      <c r="C770" s="9" t="s">
        <v>224</v>
      </c>
      <c r="D770" s="145" t="s">
        <v>226</v>
      </c>
      <c r="E770" s="146" t="s">
        <v>228</v>
      </c>
      <c r="F770" s="146" t="s">
        <v>230</v>
      </c>
      <c r="G770" s="146" t="s">
        <v>232</v>
      </c>
      <c r="H770" s="146" t="s">
        <v>236</v>
      </c>
      <c r="I770" s="146" t="s">
        <v>238</v>
      </c>
      <c r="J770" s="146" t="s">
        <v>243</v>
      </c>
      <c r="K770" s="147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270</v>
      </c>
      <c r="E771" s="11" t="s">
        <v>102</v>
      </c>
      <c r="F771" s="11" t="s">
        <v>270</v>
      </c>
      <c r="G771" s="11" t="s">
        <v>102</v>
      </c>
      <c r="H771" s="11" t="s">
        <v>102</v>
      </c>
      <c r="I771" s="11" t="s">
        <v>102</v>
      </c>
      <c r="J771" s="11" t="s">
        <v>102</v>
      </c>
      <c r="K771" s="147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0</v>
      </c>
    </row>
    <row r="772" spans="1:65">
      <c r="A772" s="30"/>
      <c r="B772" s="19"/>
      <c r="C772" s="9"/>
      <c r="D772" s="26"/>
      <c r="E772" s="26"/>
      <c r="F772" s="26"/>
      <c r="G772" s="26"/>
      <c r="H772" s="26"/>
      <c r="I772" s="26"/>
      <c r="J772" s="26"/>
      <c r="K772" s="147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0</v>
      </c>
    </row>
    <row r="773" spans="1:65">
      <c r="A773" s="30"/>
      <c r="B773" s="18">
        <v>1</v>
      </c>
      <c r="C773" s="14">
        <v>1</v>
      </c>
      <c r="D773" s="213">
        <v>50</v>
      </c>
      <c r="E773" s="213">
        <v>38.801025820885499</v>
      </c>
      <c r="F773" s="214">
        <v>23</v>
      </c>
      <c r="G773" s="213">
        <v>53</v>
      </c>
      <c r="H773" s="213">
        <v>60</v>
      </c>
      <c r="I773" s="213">
        <v>51</v>
      </c>
      <c r="J773" s="213">
        <v>57.453619284504036</v>
      </c>
      <c r="K773" s="216"/>
      <c r="L773" s="217"/>
      <c r="M773" s="217"/>
      <c r="N773" s="217"/>
      <c r="O773" s="217"/>
      <c r="P773" s="217"/>
      <c r="Q773" s="217"/>
      <c r="R773" s="217"/>
      <c r="S773" s="217"/>
      <c r="T773" s="217"/>
      <c r="U773" s="217"/>
      <c r="V773" s="217"/>
      <c r="W773" s="217"/>
      <c r="X773" s="217"/>
      <c r="Y773" s="217"/>
      <c r="Z773" s="217"/>
      <c r="AA773" s="217"/>
      <c r="AB773" s="217"/>
      <c r="AC773" s="217"/>
      <c r="AD773" s="217"/>
      <c r="AE773" s="217"/>
      <c r="AF773" s="217"/>
      <c r="AG773" s="217"/>
      <c r="AH773" s="217"/>
      <c r="AI773" s="217"/>
      <c r="AJ773" s="217"/>
      <c r="AK773" s="217"/>
      <c r="AL773" s="217"/>
      <c r="AM773" s="217"/>
      <c r="AN773" s="217"/>
      <c r="AO773" s="217"/>
      <c r="AP773" s="217"/>
      <c r="AQ773" s="217"/>
      <c r="AR773" s="217"/>
      <c r="AS773" s="217"/>
      <c r="AT773" s="217"/>
      <c r="AU773" s="217"/>
      <c r="AV773" s="217"/>
      <c r="AW773" s="217"/>
      <c r="AX773" s="217"/>
      <c r="AY773" s="217"/>
      <c r="AZ773" s="217"/>
      <c r="BA773" s="217"/>
      <c r="BB773" s="217"/>
      <c r="BC773" s="217"/>
      <c r="BD773" s="217"/>
      <c r="BE773" s="217"/>
      <c r="BF773" s="217"/>
      <c r="BG773" s="217"/>
      <c r="BH773" s="217"/>
      <c r="BI773" s="217"/>
      <c r="BJ773" s="217"/>
      <c r="BK773" s="217"/>
      <c r="BL773" s="217"/>
      <c r="BM773" s="218">
        <v>1</v>
      </c>
    </row>
    <row r="774" spans="1:65">
      <c r="A774" s="30"/>
      <c r="B774" s="19">
        <v>1</v>
      </c>
      <c r="C774" s="9">
        <v>2</v>
      </c>
      <c r="D774" s="219">
        <v>50</v>
      </c>
      <c r="E774" s="219">
        <v>41.279273756409395</v>
      </c>
      <c r="F774" s="219">
        <v>67</v>
      </c>
      <c r="G774" s="219">
        <v>60</v>
      </c>
      <c r="H774" s="219">
        <v>57</v>
      </c>
      <c r="I774" s="219">
        <v>49</v>
      </c>
      <c r="J774" s="219">
        <v>60.46853336563418</v>
      </c>
      <c r="K774" s="216"/>
      <c r="L774" s="217"/>
      <c r="M774" s="217"/>
      <c r="N774" s="217"/>
      <c r="O774" s="217"/>
      <c r="P774" s="217"/>
      <c r="Q774" s="217"/>
      <c r="R774" s="217"/>
      <c r="S774" s="217"/>
      <c r="T774" s="217"/>
      <c r="U774" s="217"/>
      <c r="V774" s="217"/>
      <c r="W774" s="217"/>
      <c r="X774" s="217"/>
      <c r="Y774" s="217"/>
      <c r="Z774" s="217"/>
      <c r="AA774" s="217"/>
      <c r="AB774" s="217"/>
      <c r="AC774" s="217"/>
      <c r="AD774" s="217"/>
      <c r="AE774" s="217"/>
      <c r="AF774" s="217"/>
      <c r="AG774" s="217"/>
      <c r="AH774" s="217"/>
      <c r="AI774" s="217"/>
      <c r="AJ774" s="217"/>
      <c r="AK774" s="217"/>
      <c r="AL774" s="217"/>
      <c r="AM774" s="217"/>
      <c r="AN774" s="217"/>
      <c r="AO774" s="217"/>
      <c r="AP774" s="217"/>
      <c r="AQ774" s="217"/>
      <c r="AR774" s="217"/>
      <c r="AS774" s="217"/>
      <c r="AT774" s="217"/>
      <c r="AU774" s="217"/>
      <c r="AV774" s="217"/>
      <c r="AW774" s="217"/>
      <c r="AX774" s="217"/>
      <c r="AY774" s="217"/>
      <c r="AZ774" s="217"/>
      <c r="BA774" s="217"/>
      <c r="BB774" s="217"/>
      <c r="BC774" s="217"/>
      <c r="BD774" s="217"/>
      <c r="BE774" s="217"/>
      <c r="BF774" s="217"/>
      <c r="BG774" s="217"/>
      <c r="BH774" s="217"/>
      <c r="BI774" s="217"/>
      <c r="BJ774" s="217"/>
      <c r="BK774" s="217"/>
      <c r="BL774" s="217"/>
      <c r="BM774" s="218" t="e">
        <v>#N/A</v>
      </c>
    </row>
    <row r="775" spans="1:65">
      <c r="A775" s="30"/>
      <c r="B775" s="19">
        <v>1</v>
      </c>
      <c r="C775" s="9">
        <v>3</v>
      </c>
      <c r="D775" s="219">
        <v>50</v>
      </c>
      <c r="E775" s="219">
        <v>43.367491078575299</v>
      </c>
      <c r="F775" s="219">
        <v>46</v>
      </c>
      <c r="G775" s="219">
        <v>56</v>
      </c>
      <c r="H775" s="219">
        <v>65</v>
      </c>
      <c r="I775" s="219">
        <v>51</v>
      </c>
      <c r="J775" s="219">
        <v>60.678476485230981</v>
      </c>
      <c r="K775" s="216"/>
      <c r="L775" s="217"/>
      <c r="M775" s="217"/>
      <c r="N775" s="217"/>
      <c r="O775" s="217"/>
      <c r="P775" s="217"/>
      <c r="Q775" s="217"/>
      <c r="R775" s="217"/>
      <c r="S775" s="217"/>
      <c r="T775" s="217"/>
      <c r="U775" s="217"/>
      <c r="V775" s="217"/>
      <c r="W775" s="217"/>
      <c r="X775" s="217"/>
      <c r="Y775" s="217"/>
      <c r="Z775" s="217"/>
      <c r="AA775" s="217"/>
      <c r="AB775" s="217"/>
      <c r="AC775" s="217"/>
      <c r="AD775" s="217"/>
      <c r="AE775" s="217"/>
      <c r="AF775" s="217"/>
      <c r="AG775" s="217"/>
      <c r="AH775" s="217"/>
      <c r="AI775" s="217"/>
      <c r="AJ775" s="217"/>
      <c r="AK775" s="217"/>
      <c r="AL775" s="217"/>
      <c r="AM775" s="217"/>
      <c r="AN775" s="217"/>
      <c r="AO775" s="217"/>
      <c r="AP775" s="217"/>
      <c r="AQ775" s="217"/>
      <c r="AR775" s="217"/>
      <c r="AS775" s="217"/>
      <c r="AT775" s="217"/>
      <c r="AU775" s="217"/>
      <c r="AV775" s="217"/>
      <c r="AW775" s="217"/>
      <c r="AX775" s="217"/>
      <c r="AY775" s="217"/>
      <c r="AZ775" s="217"/>
      <c r="BA775" s="217"/>
      <c r="BB775" s="217"/>
      <c r="BC775" s="217"/>
      <c r="BD775" s="217"/>
      <c r="BE775" s="217"/>
      <c r="BF775" s="217"/>
      <c r="BG775" s="217"/>
      <c r="BH775" s="217"/>
      <c r="BI775" s="217"/>
      <c r="BJ775" s="217"/>
      <c r="BK775" s="217"/>
      <c r="BL775" s="217"/>
      <c r="BM775" s="218">
        <v>16</v>
      </c>
    </row>
    <row r="776" spans="1:65">
      <c r="A776" s="30"/>
      <c r="B776" s="19">
        <v>1</v>
      </c>
      <c r="C776" s="9">
        <v>4</v>
      </c>
      <c r="D776" s="219">
        <v>50</v>
      </c>
      <c r="E776" s="219">
        <v>37.946405468598805</v>
      </c>
      <c r="F776" s="219">
        <v>47</v>
      </c>
      <c r="G776" s="219">
        <v>52</v>
      </c>
      <c r="H776" s="219">
        <v>58</v>
      </c>
      <c r="I776" s="219">
        <v>52</v>
      </c>
      <c r="J776" s="219">
        <v>52.621403309383943</v>
      </c>
      <c r="K776" s="216"/>
      <c r="L776" s="217"/>
      <c r="M776" s="217"/>
      <c r="N776" s="217"/>
      <c r="O776" s="217"/>
      <c r="P776" s="217"/>
      <c r="Q776" s="217"/>
      <c r="R776" s="217"/>
      <c r="S776" s="217"/>
      <c r="T776" s="217"/>
      <c r="U776" s="217"/>
      <c r="V776" s="217"/>
      <c r="W776" s="217"/>
      <c r="X776" s="217"/>
      <c r="Y776" s="217"/>
      <c r="Z776" s="217"/>
      <c r="AA776" s="217"/>
      <c r="AB776" s="217"/>
      <c r="AC776" s="217"/>
      <c r="AD776" s="217"/>
      <c r="AE776" s="217"/>
      <c r="AF776" s="217"/>
      <c r="AG776" s="217"/>
      <c r="AH776" s="217"/>
      <c r="AI776" s="217"/>
      <c r="AJ776" s="217"/>
      <c r="AK776" s="217"/>
      <c r="AL776" s="217"/>
      <c r="AM776" s="217"/>
      <c r="AN776" s="217"/>
      <c r="AO776" s="217"/>
      <c r="AP776" s="217"/>
      <c r="AQ776" s="217"/>
      <c r="AR776" s="217"/>
      <c r="AS776" s="217"/>
      <c r="AT776" s="217"/>
      <c r="AU776" s="217"/>
      <c r="AV776" s="217"/>
      <c r="AW776" s="217"/>
      <c r="AX776" s="217"/>
      <c r="AY776" s="217"/>
      <c r="AZ776" s="217"/>
      <c r="BA776" s="217"/>
      <c r="BB776" s="217"/>
      <c r="BC776" s="217"/>
      <c r="BD776" s="217"/>
      <c r="BE776" s="217"/>
      <c r="BF776" s="217"/>
      <c r="BG776" s="217"/>
      <c r="BH776" s="217"/>
      <c r="BI776" s="217"/>
      <c r="BJ776" s="217"/>
      <c r="BK776" s="217"/>
      <c r="BL776" s="217"/>
      <c r="BM776" s="218">
        <v>51.369328363373775</v>
      </c>
    </row>
    <row r="777" spans="1:65">
      <c r="A777" s="30"/>
      <c r="B777" s="19">
        <v>1</v>
      </c>
      <c r="C777" s="9">
        <v>5</v>
      </c>
      <c r="D777" s="219">
        <v>50</v>
      </c>
      <c r="E777" s="219">
        <v>43.617564637107101</v>
      </c>
      <c r="F777" s="219">
        <v>39</v>
      </c>
      <c r="G777" s="219">
        <v>48</v>
      </c>
      <c r="H777" s="219">
        <v>59</v>
      </c>
      <c r="I777" s="219">
        <v>50</v>
      </c>
      <c r="J777" s="219">
        <v>52.812212671814542</v>
      </c>
      <c r="K777" s="216"/>
      <c r="L777" s="217"/>
      <c r="M777" s="217"/>
      <c r="N777" s="217"/>
      <c r="O777" s="217"/>
      <c r="P777" s="217"/>
      <c r="Q777" s="217"/>
      <c r="R777" s="217"/>
      <c r="S777" s="217"/>
      <c r="T777" s="217"/>
      <c r="U777" s="217"/>
      <c r="V777" s="217"/>
      <c r="W777" s="217"/>
      <c r="X777" s="217"/>
      <c r="Y777" s="217"/>
      <c r="Z777" s="217"/>
      <c r="AA777" s="217"/>
      <c r="AB777" s="217"/>
      <c r="AC777" s="217"/>
      <c r="AD777" s="217"/>
      <c r="AE777" s="217"/>
      <c r="AF777" s="217"/>
      <c r="AG777" s="217"/>
      <c r="AH777" s="217"/>
      <c r="AI777" s="217"/>
      <c r="AJ777" s="217"/>
      <c r="AK777" s="217"/>
      <c r="AL777" s="217"/>
      <c r="AM777" s="217"/>
      <c r="AN777" s="217"/>
      <c r="AO777" s="217"/>
      <c r="AP777" s="217"/>
      <c r="AQ777" s="217"/>
      <c r="AR777" s="217"/>
      <c r="AS777" s="217"/>
      <c r="AT777" s="217"/>
      <c r="AU777" s="217"/>
      <c r="AV777" s="217"/>
      <c r="AW777" s="217"/>
      <c r="AX777" s="217"/>
      <c r="AY777" s="217"/>
      <c r="AZ777" s="217"/>
      <c r="BA777" s="217"/>
      <c r="BB777" s="217"/>
      <c r="BC777" s="217"/>
      <c r="BD777" s="217"/>
      <c r="BE777" s="217"/>
      <c r="BF777" s="217"/>
      <c r="BG777" s="217"/>
      <c r="BH777" s="217"/>
      <c r="BI777" s="217"/>
      <c r="BJ777" s="217"/>
      <c r="BK777" s="217"/>
      <c r="BL777" s="217"/>
      <c r="BM777" s="218">
        <v>50</v>
      </c>
    </row>
    <row r="778" spans="1:65">
      <c r="A778" s="30"/>
      <c r="B778" s="19">
        <v>1</v>
      </c>
      <c r="C778" s="9">
        <v>6</v>
      </c>
      <c r="D778" s="219">
        <v>50</v>
      </c>
      <c r="E778" s="219">
        <v>38.663208716580897</v>
      </c>
      <c r="F778" s="219">
        <v>48</v>
      </c>
      <c r="G778" s="219">
        <v>59</v>
      </c>
      <c r="H778" s="219">
        <v>51</v>
      </c>
      <c r="I778" s="219">
        <v>51</v>
      </c>
      <c r="J778" s="219">
        <v>51.40257666697358</v>
      </c>
      <c r="K778" s="216"/>
      <c r="L778" s="217"/>
      <c r="M778" s="217"/>
      <c r="N778" s="217"/>
      <c r="O778" s="217"/>
      <c r="P778" s="217"/>
      <c r="Q778" s="217"/>
      <c r="R778" s="217"/>
      <c r="S778" s="217"/>
      <c r="T778" s="217"/>
      <c r="U778" s="217"/>
      <c r="V778" s="217"/>
      <c r="W778" s="217"/>
      <c r="X778" s="217"/>
      <c r="Y778" s="217"/>
      <c r="Z778" s="217"/>
      <c r="AA778" s="217"/>
      <c r="AB778" s="217"/>
      <c r="AC778" s="217"/>
      <c r="AD778" s="217"/>
      <c r="AE778" s="217"/>
      <c r="AF778" s="217"/>
      <c r="AG778" s="217"/>
      <c r="AH778" s="217"/>
      <c r="AI778" s="217"/>
      <c r="AJ778" s="217"/>
      <c r="AK778" s="217"/>
      <c r="AL778" s="217"/>
      <c r="AM778" s="217"/>
      <c r="AN778" s="217"/>
      <c r="AO778" s="217"/>
      <c r="AP778" s="217"/>
      <c r="AQ778" s="217"/>
      <c r="AR778" s="217"/>
      <c r="AS778" s="217"/>
      <c r="AT778" s="217"/>
      <c r="AU778" s="217"/>
      <c r="AV778" s="217"/>
      <c r="AW778" s="217"/>
      <c r="AX778" s="217"/>
      <c r="AY778" s="217"/>
      <c r="AZ778" s="217"/>
      <c r="BA778" s="217"/>
      <c r="BB778" s="217"/>
      <c r="BC778" s="217"/>
      <c r="BD778" s="217"/>
      <c r="BE778" s="217"/>
      <c r="BF778" s="217"/>
      <c r="BG778" s="217"/>
      <c r="BH778" s="217"/>
      <c r="BI778" s="217"/>
      <c r="BJ778" s="217"/>
      <c r="BK778" s="217"/>
      <c r="BL778" s="217"/>
      <c r="BM778" s="222"/>
    </row>
    <row r="779" spans="1:65">
      <c r="A779" s="30"/>
      <c r="B779" s="20" t="s">
        <v>258</v>
      </c>
      <c r="C779" s="12"/>
      <c r="D779" s="223">
        <v>50</v>
      </c>
      <c r="E779" s="223">
        <v>40.612494913026168</v>
      </c>
      <c r="F779" s="223">
        <v>45</v>
      </c>
      <c r="G779" s="223">
        <v>54.666666666666664</v>
      </c>
      <c r="H779" s="223">
        <v>58.333333333333336</v>
      </c>
      <c r="I779" s="223">
        <v>50.666666666666664</v>
      </c>
      <c r="J779" s="223">
        <v>55.906136963923537</v>
      </c>
      <c r="K779" s="216"/>
      <c r="L779" s="217"/>
      <c r="M779" s="217"/>
      <c r="N779" s="217"/>
      <c r="O779" s="217"/>
      <c r="P779" s="217"/>
      <c r="Q779" s="217"/>
      <c r="R779" s="217"/>
      <c r="S779" s="217"/>
      <c r="T779" s="217"/>
      <c r="U779" s="217"/>
      <c r="V779" s="217"/>
      <c r="W779" s="217"/>
      <c r="X779" s="217"/>
      <c r="Y779" s="217"/>
      <c r="Z779" s="217"/>
      <c r="AA779" s="217"/>
      <c r="AB779" s="217"/>
      <c r="AC779" s="217"/>
      <c r="AD779" s="217"/>
      <c r="AE779" s="217"/>
      <c r="AF779" s="217"/>
      <c r="AG779" s="217"/>
      <c r="AH779" s="217"/>
      <c r="AI779" s="217"/>
      <c r="AJ779" s="217"/>
      <c r="AK779" s="217"/>
      <c r="AL779" s="217"/>
      <c r="AM779" s="217"/>
      <c r="AN779" s="217"/>
      <c r="AO779" s="217"/>
      <c r="AP779" s="217"/>
      <c r="AQ779" s="217"/>
      <c r="AR779" s="217"/>
      <c r="AS779" s="217"/>
      <c r="AT779" s="217"/>
      <c r="AU779" s="217"/>
      <c r="AV779" s="217"/>
      <c r="AW779" s="217"/>
      <c r="AX779" s="217"/>
      <c r="AY779" s="217"/>
      <c r="AZ779" s="217"/>
      <c r="BA779" s="217"/>
      <c r="BB779" s="217"/>
      <c r="BC779" s="217"/>
      <c r="BD779" s="217"/>
      <c r="BE779" s="217"/>
      <c r="BF779" s="217"/>
      <c r="BG779" s="217"/>
      <c r="BH779" s="217"/>
      <c r="BI779" s="217"/>
      <c r="BJ779" s="217"/>
      <c r="BK779" s="217"/>
      <c r="BL779" s="217"/>
      <c r="BM779" s="222"/>
    </row>
    <row r="780" spans="1:65">
      <c r="A780" s="30"/>
      <c r="B780" s="3" t="s">
        <v>259</v>
      </c>
      <c r="C780" s="29"/>
      <c r="D780" s="219">
        <v>50</v>
      </c>
      <c r="E780" s="219">
        <v>40.040149788647447</v>
      </c>
      <c r="F780" s="219">
        <v>46.5</v>
      </c>
      <c r="G780" s="219">
        <v>54.5</v>
      </c>
      <c r="H780" s="219">
        <v>58.5</v>
      </c>
      <c r="I780" s="219">
        <v>51</v>
      </c>
      <c r="J780" s="219">
        <v>55.132915978159289</v>
      </c>
      <c r="K780" s="216"/>
      <c r="L780" s="217"/>
      <c r="M780" s="217"/>
      <c r="N780" s="217"/>
      <c r="O780" s="217"/>
      <c r="P780" s="217"/>
      <c r="Q780" s="217"/>
      <c r="R780" s="217"/>
      <c r="S780" s="217"/>
      <c r="T780" s="217"/>
      <c r="U780" s="217"/>
      <c r="V780" s="217"/>
      <c r="W780" s="217"/>
      <c r="X780" s="217"/>
      <c r="Y780" s="217"/>
      <c r="Z780" s="217"/>
      <c r="AA780" s="217"/>
      <c r="AB780" s="217"/>
      <c r="AC780" s="217"/>
      <c r="AD780" s="217"/>
      <c r="AE780" s="217"/>
      <c r="AF780" s="217"/>
      <c r="AG780" s="217"/>
      <c r="AH780" s="217"/>
      <c r="AI780" s="217"/>
      <c r="AJ780" s="217"/>
      <c r="AK780" s="217"/>
      <c r="AL780" s="217"/>
      <c r="AM780" s="217"/>
      <c r="AN780" s="217"/>
      <c r="AO780" s="217"/>
      <c r="AP780" s="217"/>
      <c r="AQ780" s="217"/>
      <c r="AR780" s="217"/>
      <c r="AS780" s="217"/>
      <c r="AT780" s="217"/>
      <c r="AU780" s="217"/>
      <c r="AV780" s="217"/>
      <c r="AW780" s="217"/>
      <c r="AX780" s="217"/>
      <c r="AY780" s="217"/>
      <c r="AZ780" s="217"/>
      <c r="BA780" s="217"/>
      <c r="BB780" s="217"/>
      <c r="BC780" s="217"/>
      <c r="BD780" s="217"/>
      <c r="BE780" s="217"/>
      <c r="BF780" s="217"/>
      <c r="BG780" s="217"/>
      <c r="BH780" s="217"/>
      <c r="BI780" s="217"/>
      <c r="BJ780" s="217"/>
      <c r="BK780" s="217"/>
      <c r="BL780" s="217"/>
      <c r="BM780" s="222"/>
    </row>
    <row r="781" spans="1:65">
      <c r="A781" s="30"/>
      <c r="B781" s="3" t="s">
        <v>260</v>
      </c>
      <c r="C781" s="29"/>
      <c r="D781" s="219">
        <v>0</v>
      </c>
      <c r="E781" s="219">
        <v>2.5001684670390416</v>
      </c>
      <c r="F781" s="219">
        <v>14.268847185389575</v>
      </c>
      <c r="G781" s="219">
        <v>4.5460605656619517</v>
      </c>
      <c r="H781" s="219">
        <v>4.5460605656619517</v>
      </c>
      <c r="I781" s="219">
        <v>1.0327955589886444</v>
      </c>
      <c r="J781" s="219">
        <v>4.1624340239892224</v>
      </c>
      <c r="K781" s="216"/>
      <c r="L781" s="217"/>
      <c r="M781" s="217"/>
      <c r="N781" s="217"/>
      <c r="O781" s="217"/>
      <c r="P781" s="217"/>
      <c r="Q781" s="217"/>
      <c r="R781" s="217"/>
      <c r="S781" s="217"/>
      <c r="T781" s="217"/>
      <c r="U781" s="217"/>
      <c r="V781" s="217"/>
      <c r="W781" s="217"/>
      <c r="X781" s="217"/>
      <c r="Y781" s="217"/>
      <c r="Z781" s="217"/>
      <c r="AA781" s="217"/>
      <c r="AB781" s="217"/>
      <c r="AC781" s="217"/>
      <c r="AD781" s="217"/>
      <c r="AE781" s="217"/>
      <c r="AF781" s="217"/>
      <c r="AG781" s="217"/>
      <c r="AH781" s="217"/>
      <c r="AI781" s="217"/>
      <c r="AJ781" s="217"/>
      <c r="AK781" s="217"/>
      <c r="AL781" s="217"/>
      <c r="AM781" s="217"/>
      <c r="AN781" s="217"/>
      <c r="AO781" s="217"/>
      <c r="AP781" s="217"/>
      <c r="AQ781" s="217"/>
      <c r="AR781" s="217"/>
      <c r="AS781" s="217"/>
      <c r="AT781" s="217"/>
      <c r="AU781" s="217"/>
      <c r="AV781" s="217"/>
      <c r="AW781" s="217"/>
      <c r="AX781" s="217"/>
      <c r="AY781" s="217"/>
      <c r="AZ781" s="217"/>
      <c r="BA781" s="217"/>
      <c r="BB781" s="217"/>
      <c r="BC781" s="217"/>
      <c r="BD781" s="217"/>
      <c r="BE781" s="217"/>
      <c r="BF781" s="217"/>
      <c r="BG781" s="217"/>
      <c r="BH781" s="217"/>
      <c r="BI781" s="217"/>
      <c r="BJ781" s="217"/>
      <c r="BK781" s="217"/>
      <c r="BL781" s="217"/>
      <c r="BM781" s="222"/>
    </row>
    <row r="782" spans="1:65">
      <c r="A782" s="30"/>
      <c r="B782" s="3" t="s">
        <v>86</v>
      </c>
      <c r="C782" s="29"/>
      <c r="D782" s="13">
        <v>0</v>
      </c>
      <c r="E782" s="13">
        <v>6.1561558145917558E-2</v>
      </c>
      <c r="F782" s="13">
        <v>0.31708549300865724</v>
      </c>
      <c r="G782" s="13">
        <v>8.3159644493816187E-2</v>
      </c>
      <c r="H782" s="13">
        <v>7.7932466839919168E-2</v>
      </c>
      <c r="I782" s="13">
        <v>2.0384122874775878E-2</v>
      </c>
      <c r="J782" s="13">
        <v>7.4453973213625152E-2</v>
      </c>
      <c r="K782" s="147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4"/>
    </row>
    <row r="783" spans="1:65">
      <c r="A783" s="30"/>
      <c r="B783" s="3" t="s">
        <v>261</v>
      </c>
      <c r="C783" s="29"/>
      <c r="D783" s="13">
        <v>-2.6656536244497708E-2</v>
      </c>
      <c r="E783" s="13">
        <v>-0.20940187059204785</v>
      </c>
      <c r="F783" s="13">
        <v>-0.12399088262004787</v>
      </c>
      <c r="G783" s="13">
        <v>6.4188853706015792E-2</v>
      </c>
      <c r="H783" s="13">
        <v>0.13556737438141941</v>
      </c>
      <c r="I783" s="13">
        <v>-1.3678623394424383E-2</v>
      </c>
      <c r="J783" s="13">
        <v>8.8317459953097144E-2</v>
      </c>
      <c r="K783" s="147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4"/>
    </row>
    <row r="784" spans="1:65">
      <c r="A784" s="30"/>
      <c r="B784" s="45" t="s">
        <v>262</v>
      </c>
      <c r="C784" s="46"/>
      <c r="D784" s="44">
        <v>0.09</v>
      </c>
      <c r="E784" s="44">
        <v>1.29</v>
      </c>
      <c r="F784" s="44">
        <v>0.73</v>
      </c>
      <c r="G784" s="44">
        <v>0.51</v>
      </c>
      <c r="H784" s="44">
        <v>0.99</v>
      </c>
      <c r="I784" s="44">
        <v>0</v>
      </c>
      <c r="J784" s="44">
        <v>0.67</v>
      </c>
      <c r="K784" s="147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4"/>
    </row>
    <row r="785" spans="1:65">
      <c r="B785" s="31"/>
      <c r="C785" s="20"/>
      <c r="D785" s="20"/>
      <c r="E785" s="20"/>
      <c r="F785" s="20"/>
      <c r="G785" s="20"/>
      <c r="H785" s="20"/>
      <c r="I785" s="20"/>
      <c r="J785" s="20"/>
      <c r="BM785" s="54"/>
    </row>
    <row r="786" spans="1:65" ht="19.5">
      <c r="B786" s="8" t="s">
        <v>487</v>
      </c>
      <c r="BM786" s="28" t="s">
        <v>66</v>
      </c>
    </row>
    <row r="787" spans="1:65" ht="19.5">
      <c r="A787" s="25" t="s">
        <v>290</v>
      </c>
      <c r="B787" s="18" t="s">
        <v>111</v>
      </c>
      <c r="C787" s="15" t="s">
        <v>112</v>
      </c>
      <c r="D787" s="16" t="s">
        <v>223</v>
      </c>
      <c r="E787" s="17" t="s">
        <v>223</v>
      </c>
      <c r="F787" s="17" t="s">
        <v>223</v>
      </c>
      <c r="G787" s="17" t="s">
        <v>223</v>
      </c>
      <c r="H787" s="17" t="s">
        <v>223</v>
      </c>
      <c r="I787" s="17" t="s">
        <v>223</v>
      </c>
      <c r="J787" s="17" t="s">
        <v>223</v>
      </c>
      <c r="K787" s="17" t="s">
        <v>223</v>
      </c>
      <c r="L787" s="17" t="s">
        <v>223</v>
      </c>
      <c r="M787" s="17" t="s">
        <v>223</v>
      </c>
      <c r="N787" s="17" t="s">
        <v>223</v>
      </c>
      <c r="O787" s="17" t="s">
        <v>223</v>
      </c>
      <c r="P787" s="17" t="s">
        <v>223</v>
      </c>
      <c r="Q787" s="147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 t="s">
        <v>224</v>
      </c>
      <c r="C788" s="9" t="s">
        <v>224</v>
      </c>
      <c r="D788" s="145" t="s">
        <v>226</v>
      </c>
      <c r="E788" s="146" t="s">
        <v>227</v>
      </c>
      <c r="F788" s="146" t="s">
        <v>229</v>
      </c>
      <c r="G788" s="146" t="s">
        <v>230</v>
      </c>
      <c r="H788" s="146" t="s">
        <v>231</v>
      </c>
      <c r="I788" s="146" t="s">
        <v>232</v>
      </c>
      <c r="J788" s="146" t="s">
        <v>235</v>
      </c>
      <c r="K788" s="146" t="s">
        <v>237</v>
      </c>
      <c r="L788" s="146" t="s">
        <v>264</v>
      </c>
      <c r="M788" s="146" t="s">
        <v>238</v>
      </c>
      <c r="N788" s="146" t="s">
        <v>241</v>
      </c>
      <c r="O788" s="146" t="s">
        <v>243</v>
      </c>
      <c r="P788" s="146" t="s">
        <v>245</v>
      </c>
      <c r="Q788" s="147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 t="s">
        <v>1</v>
      </c>
    </row>
    <row r="789" spans="1:65">
      <c r="A789" s="30"/>
      <c r="B789" s="19"/>
      <c r="C789" s="9"/>
      <c r="D789" s="10" t="s">
        <v>270</v>
      </c>
      <c r="E789" s="11" t="s">
        <v>102</v>
      </c>
      <c r="F789" s="11" t="s">
        <v>103</v>
      </c>
      <c r="G789" s="11" t="s">
        <v>270</v>
      </c>
      <c r="H789" s="11" t="s">
        <v>103</v>
      </c>
      <c r="I789" s="11" t="s">
        <v>103</v>
      </c>
      <c r="J789" s="11" t="s">
        <v>103</v>
      </c>
      <c r="K789" s="11" t="s">
        <v>103</v>
      </c>
      <c r="L789" s="11" t="s">
        <v>103</v>
      </c>
      <c r="M789" s="11" t="s">
        <v>103</v>
      </c>
      <c r="N789" s="11" t="s">
        <v>100</v>
      </c>
      <c r="O789" s="11" t="s">
        <v>103</v>
      </c>
      <c r="P789" s="11" t="s">
        <v>103</v>
      </c>
      <c r="Q789" s="147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2</v>
      </c>
    </row>
    <row r="790" spans="1:65">
      <c r="A790" s="30"/>
      <c r="B790" s="19"/>
      <c r="C790" s="9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147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8">
        <v>1</v>
      </c>
      <c r="C791" s="14">
        <v>1</v>
      </c>
      <c r="D791" s="22">
        <v>37.65</v>
      </c>
      <c r="E791" s="22">
        <v>38.29</v>
      </c>
      <c r="F791" s="22">
        <v>38.900228900000002</v>
      </c>
      <c r="G791" s="22">
        <v>38.933</v>
      </c>
      <c r="H791" s="22">
        <v>41.93</v>
      </c>
      <c r="I791" s="22">
        <v>40.22</v>
      </c>
      <c r="J791" s="22">
        <v>40.4</v>
      </c>
      <c r="K791" s="22">
        <v>39.4</v>
      </c>
      <c r="L791" s="22">
        <v>40.200000000000003</v>
      </c>
      <c r="M791" s="22">
        <v>38.93</v>
      </c>
      <c r="N791" s="22">
        <v>38.733343599999998</v>
      </c>
      <c r="O791" s="22">
        <v>39.432754000000003</v>
      </c>
      <c r="P791" s="22">
        <v>40.22</v>
      </c>
      <c r="Q791" s="147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>
        <v>1</v>
      </c>
      <c r="C792" s="9">
        <v>2</v>
      </c>
      <c r="D792" s="11">
        <v>37.86</v>
      </c>
      <c r="E792" s="11">
        <v>38.08</v>
      </c>
      <c r="F792" s="11">
        <v>39.081730100000001</v>
      </c>
      <c r="G792" s="11">
        <v>38.506</v>
      </c>
      <c r="H792" s="11">
        <v>39.15</v>
      </c>
      <c r="I792" s="11">
        <v>39.58</v>
      </c>
      <c r="J792" s="11">
        <v>40.200000000000003</v>
      </c>
      <c r="K792" s="11">
        <v>38.200000000000003</v>
      </c>
      <c r="L792" s="11">
        <v>39.799999999999997</v>
      </c>
      <c r="M792" s="11">
        <v>38.93</v>
      </c>
      <c r="N792" s="11">
        <v>39.6359675</v>
      </c>
      <c r="O792" s="11">
        <v>41.740594799999997</v>
      </c>
      <c r="P792" s="11">
        <v>38.93</v>
      </c>
      <c r="Q792" s="147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 t="e">
        <v>#N/A</v>
      </c>
    </row>
    <row r="793" spans="1:65">
      <c r="A793" s="30"/>
      <c r="B793" s="19">
        <v>1</v>
      </c>
      <c r="C793" s="9">
        <v>3</v>
      </c>
      <c r="D793" s="11">
        <v>37.65</v>
      </c>
      <c r="E793" s="11">
        <v>37.86</v>
      </c>
      <c r="F793" s="11">
        <v>38.755817899999997</v>
      </c>
      <c r="G793" s="11">
        <v>38.292000000000002</v>
      </c>
      <c r="H793" s="11">
        <v>41.93</v>
      </c>
      <c r="I793" s="11">
        <v>40.43</v>
      </c>
      <c r="J793" s="11">
        <v>39.799999999999997</v>
      </c>
      <c r="K793" s="11">
        <v>39.6</v>
      </c>
      <c r="L793" s="11">
        <v>39.799999999999997</v>
      </c>
      <c r="M793" s="11">
        <v>38.93</v>
      </c>
      <c r="N793" s="11">
        <v>38.853627199999998</v>
      </c>
      <c r="O793" s="11">
        <v>42.292025799999998</v>
      </c>
      <c r="P793" s="11">
        <v>39.58</v>
      </c>
      <c r="Q793" s="147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16</v>
      </c>
    </row>
    <row r="794" spans="1:65">
      <c r="A794" s="30"/>
      <c r="B794" s="19">
        <v>1</v>
      </c>
      <c r="C794" s="9">
        <v>4</v>
      </c>
      <c r="D794" s="11">
        <v>37.65</v>
      </c>
      <c r="E794" s="11">
        <v>38.93</v>
      </c>
      <c r="F794" s="11">
        <v>38.863697899999998</v>
      </c>
      <c r="G794" s="11">
        <v>37.436</v>
      </c>
      <c r="H794" s="11">
        <v>41.07</v>
      </c>
      <c r="I794" s="11">
        <v>39.79</v>
      </c>
      <c r="J794" s="11">
        <v>40.200000000000003</v>
      </c>
      <c r="K794" s="11">
        <v>37.799999999999997</v>
      </c>
      <c r="L794" s="11">
        <v>38.9</v>
      </c>
      <c r="M794" s="11">
        <v>39.58</v>
      </c>
      <c r="N794" s="11">
        <v>37.718315500000003</v>
      </c>
      <c r="O794" s="11">
        <v>37.632944500000001</v>
      </c>
      <c r="P794" s="11">
        <v>40</v>
      </c>
      <c r="Q794" s="147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39.270944824178422</v>
      </c>
    </row>
    <row r="795" spans="1:65">
      <c r="A795" s="30"/>
      <c r="B795" s="19">
        <v>1</v>
      </c>
      <c r="C795" s="9">
        <v>5</v>
      </c>
      <c r="D795" s="11">
        <v>37.65</v>
      </c>
      <c r="E795" s="11">
        <v>37.65</v>
      </c>
      <c r="F795" s="11">
        <v>38.9654995</v>
      </c>
      <c r="G795" s="11">
        <v>38.933</v>
      </c>
      <c r="H795" s="11">
        <v>41.5</v>
      </c>
      <c r="I795" s="11">
        <v>38.72</v>
      </c>
      <c r="J795" s="11">
        <v>40</v>
      </c>
      <c r="K795" s="11">
        <v>39.1</v>
      </c>
      <c r="L795" s="11">
        <v>39.6</v>
      </c>
      <c r="M795" s="11">
        <v>38.72</v>
      </c>
      <c r="N795" s="11">
        <v>37.771456499999999</v>
      </c>
      <c r="O795" s="11">
        <v>38.9732281</v>
      </c>
      <c r="P795" s="11">
        <v>40</v>
      </c>
      <c r="Q795" s="147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51</v>
      </c>
    </row>
    <row r="796" spans="1:65">
      <c r="A796" s="30"/>
      <c r="B796" s="19">
        <v>1</v>
      </c>
      <c r="C796" s="9">
        <v>6</v>
      </c>
      <c r="D796" s="11">
        <v>37.65</v>
      </c>
      <c r="E796" s="11">
        <v>39.15</v>
      </c>
      <c r="F796" s="11">
        <v>39.100614800000002</v>
      </c>
      <c r="G796" s="11">
        <v>37.65</v>
      </c>
      <c r="H796" s="11">
        <v>40.22</v>
      </c>
      <c r="I796" s="11">
        <v>40.22</v>
      </c>
      <c r="J796" s="11">
        <v>40.200000000000003</v>
      </c>
      <c r="K796" s="11">
        <v>39.4</v>
      </c>
      <c r="L796" s="11">
        <v>40.6</v>
      </c>
      <c r="M796" s="11">
        <v>39.15</v>
      </c>
      <c r="N796" s="11">
        <v>39.540786599999997</v>
      </c>
      <c r="O796" s="11">
        <v>40.8215431</v>
      </c>
      <c r="P796" s="11">
        <v>39.58</v>
      </c>
      <c r="Q796" s="147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30"/>
      <c r="B797" s="20" t="s">
        <v>258</v>
      </c>
      <c r="C797" s="12"/>
      <c r="D797" s="23">
        <v>37.685000000000002</v>
      </c>
      <c r="E797" s="23">
        <v>38.326666666666668</v>
      </c>
      <c r="F797" s="23">
        <v>38.944598183333333</v>
      </c>
      <c r="G797" s="23">
        <v>38.291666666666664</v>
      </c>
      <c r="H797" s="23">
        <v>40.966666666666661</v>
      </c>
      <c r="I797" s="23">
        <v>39.826666666666661</v>
      </c>
      <c r="J797" s="23">
        <v>40.133333333333333</v>
      </c>
      <c r="K797" s="23">
        <v>38.916666666666664</v>
      </c>
      <c r="L797" s="23">
        <v>39.816666666666663</v>
      </c>
      <c r="M797" s="23">
        <v>39.04</v>
      </c>
      <c r="N797" s="23">
        <v>38.70891615</v>
      </c>
      <c r="O797" s="23">
        <v>40.148848383333331</v>
      </c>
      <c r="P797" s="23">
        <v>39.718333333333334</v>
      </c>
      <c r="Q797" s="147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30"/>
      <c r="B798" s="3" t="s">
        <v>259</v>
      </c>
      <c r="C798" s="29"/>
      <c r="D798" s="11">
        <v>37.65</v>
      </c>
      <c r="E798" s="11">
        <v>38.185000000000002</v>
      </c>
      <c r="F798" s="11">
        <v>38.932864199999997</v>
      </c>
      <c r="G798" s="11">
        <v>38.399000000000001</v>
      </c>
      <c r="H798" s="11">
        <v>41.284999999999997</v>
      </c>
      <c r="I798" s="11">
        <v>40.004999999999995</v>
      </c>
      <c r="J798" s="11">
        <v>40.200000000000003</v>
      </c>
      <c r="K798" s="11">
        <v>39.25</v>
      </c>
      <c r="L798" s="11">
        <v>39.799999999999997</v>
      </c>
      <c r="M798" s="11">
        <v>38.93</v>
      </c>
      <c r="N798" s="11">
        <v>38.793485399999994</v>
      </c>
      <c r="O798" s="11">
        <v>40.127148550000001</v>
      </c>
      <c r="P798" s="11">
        <v>39.79</v>
      </c>
      <c r="Q798" s="147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30"/>
      <c r="B799" s="3" t="s">
        <v>260</v>
      </c>
      <c r="C799" s="29"/>
      <c r="D799" s="24">
        <v>8.5732140997411582E-2</v>
      </c>
      <c r="E799" s="24">
        <v>0.59661266049813833</v>
      </c>
      <c r="F799" s="24">
        <v>0.13246486085413811</v>
      </c>
      <c r="G799" s="24">
        <v>0.63442215177803096</v>
      </c>
      <c r="H799" s="24">
        <v>1.0962603097196706</v>
      </c>
      <c r="I799" s="24">
        <v>0.62615227115029048</v>
      </c>
      <c r="J799" s="24">
        <v>0.20655911179773001</v>
      </c>
      <c r="K799" s="24">
        <v>0.73869253865642037</v>
      </c>
      <c r="L799" s="24">
        <v>0.57416606192517861</v>
      </c>
      <c r="M799" s="24">
        <v>0.29745587908125087</v>
      </c>
      <c r="N799" s="24">
        <v>0.82862426739556261</v>
      </c>
      <c r="O799" s="24">
        <v>1.777865621621074</v>
      </c>
      <c r="P799" s="24">
        <v>0.46261935396896953</v>
      </c>
      <c r="Q799" s="200"/>
      <c r="R799" s="201"/>
      <c r="S799" s="201"/>
      <c r="T799" s="201"/>
      <c r="U799" s="201"/>
      <c r="V799" s="201"/>
      <c r="W799" s="201"/>
      <c r="X799" s="201"/>
      <c r="Y799" s="201"/>
      <c r="Z799" s="201"/>
      <c r="AA799" s="201"/>
      <c r="AB799" s="201"/>
      <c r="AC799" s="201"/>
      <c r="AD799" s="201"/>
      <c r="AE799" s="201"/>
      <c r="AF799" s="201"/>
      <c r="AG799" s="201"/>
      <c r="AH799" s="201"/>
      <c r="AI799" s="201"/>
      <c r="AJ799" s="201"/>
      <c r="AK799" s="201"/>
      <c r="AL799" s="201"/>
      <c r="AM799" s="201"/>
      <c r="AN799" s="201"/>
      <c r="AO799" s="201"/>
      <c r="AP799" s="201"/>
      <c r="AQ799" s="201"/>
      <c r="AR799" s="201"/>
      <c r="AS799" s="201"/>
      <c r="AT799" s="201"/>
      <c r="AU799" s="201"/>
      <c r="AV799" s="201"/>
      <c r="AW799" s="201"/>
      <c r="AX799" s="201"/>
      <c r="AY799" s="201"/>
      <c r="AZ799" s="201"/>
      <c r="BA799" s="201"/>
      <c r="BB799" s="201"/>
      <c r="BC799" s="201"/>
      <c r="BD799" s="201"/>
      <c r="BE799" s="201"/>
      <c r="BF799" s="201"/>
      <c r="BG799" s="201"/>
      <c r="BH799" s="201"/>
      <c r="BI799" s="201"/>
      <c r="BJ799" s="201"/>
      <c r="BK799" s="201"/>
      <c r="BL799" s="201"/>
      <c r="BM799" s="55"/>
    </row>
    <row r="800" spans="1:65">
      <c r="A800" s="30"/>
      <c r="B800" s="3" t="s">
        <v>86</v>
      </c>
      <c r="C800" s="29"/>
      <c r="D800" s="13">
        <v>2.2749672548072596E-3</v>
      </c>
      <c r="E800" s="13">
        <v>1.5566515754865324E-2</v>
      </c>
      <c r="F800" s="13">
        <v>3.40136673719303E-3</v>
      </c>
      <c r="G800" s="13">
        <v>1.6568151950677634E-2</v>
      </c>
      <c r="H800" s="13">
        <v>2.6759812279568855E-2</v>
      </c>
      <c r="I800" s="13">
        <v>1.5721935164469968E-2</v>
      </c>
      <c r="J800" s="13">
        <v>5.1468217225348013E-3</v>
      </c>
      <c r="K800" s="13">
        <v>1.8981392856267761E-2</v>
      </c>
      <c r="L800" s="13">
        <v>1.4420244334663341E-2</v>
      </c>
      <c r="M800" s="13">
        <v>7.6192591977779422E-3</v>
      </c>
      <c r="N800" s="13">
        <v>2.1406547891565354E-2</v>
      </c>
      <c r="O800" s="13">
        <v>4.4281858464441166E-2</v>
      </c>
      <c r="P800" s="13">
        <v>1.1647501673508528E-2</v>
      </c>
      <c r="Q800" s="147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A801" s="30"/>
      <c r="B801" s="3" t="s">
        <v>261</v>
      </c>
      <c r="C801" s="29"/>
      <c r="D801" s="13">
        <v>-4.038468723579014E-2</v>
      </c>
      <c r="E801" s="13">
        <v>-2.4045211077538875E-2</v>
      </c>
      <c r="F801" s="13">
        <v>-8.3101295959694399E-3</v>
      </c>
      <c r="G801" s="13">
        <v>-2.4936455231625465E-2</v>
      </c>
      <c r="H801" s="13">
        <v>4.3180062259266405E-2</v>
      </c>
      <c r="I801" s="13">
        <v>1.4150966954736832E-2</v>
      </c>
      <c r="J801" s="13">
        <v>2.1959963352446543E-2</v>
      </c>
      <c r="K801" s="13">
        <v>-9.0213810515105131E-3</v>
      </c>
      <c r="L801" s="13">
        <v>1.3896325767855044E-2</v>
      </c>
      <c r="M801" s="13">
        <v>-5.8808064133011317E-3</v>
      </c>
      <c r="N801" s="13">
        <v>-1.4311564865441939E-2</v>
      </c>
      <c r="O801" s="13">
        <v>2.2355040427099571E-2</v>
      </c>
      <c r="P801" s="13">
        <v>1.1392354096850354E-2</v>
      </c>
      <c r="Q801" s="147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4"/>
    </row>
    <row r="802" spans="1:65">
      <c r="A802" s="30"/>
      <c r="B802" s="45" t="s">
        <v>262</v>
      </c>
      <c r="C802" s="46"/>
      <c r="D802" s="44">
        <v>1.22</v>
      </c>
      <c r="E802" s="44">
        <v>0.64</v>
      </c>
      <c r="F802" s="44">
        <v>0.09</v>
      </c>
      <c r="G802" s="44">
        <v>0.67</v>
      </c>
      <c r="H802" s="44">
        <v>1.73</v>
      </c>
      <c r="I802" s="44">
        <v>0.71</v>
      </c>
      <c r="J802" s="44">
        <v>0.98</v>
      </c>
      <c r="K802" s="44">
        <v>0.11</v>
      </c>
      <c r="L802" s="44">
        <v>0.7</v>
      </c>
      <c r="M802" s="44">
        <v>0</v>
      </c>
      <c r="N802" s="44">
        <v>0.3</v>
      </c>
      <c r="O802" s="44">
        <v>1</v>
      </c>
      <c r="P802" s="44">
        <v>0.61</v>
      </c>
      <c r="Q802" s="147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B803" s="3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BM803" s="54"/>
    </row>
    <row r="804" spans="1:65" ht="15">
      <c r="B804" s="8" t="s">
        <v>488</v>
      </c>
      <c r="BM804" s="28" t="s">
        <v>66</v>
      </c>
    </row>
    <row r="805" spans="1:65" ht="15">
      <c r="A805" s="25" t="s">
        <v>12</v>
      </c>
      <c r="B805" s="18" t="s">
        <v>111</v>
      </c>
      <c r="C805" s="15" t="s">
        <v>112</v>
      </c>
      <c r="D805" s="16" t="s">
        <v>223</v>
      </c>
      <c r="E805" s="17" t="s">
        <v>223</v>
      </c>
      <c r="F805" s="17" t="s">
        <v>223</v>
      </c>
      <c r="G805" s="17" t="s">
        <v>223</v>
      </c>
      <c r="H805" s="17" t="s">
        <v>223</v>
      </c>
      <c r="I805" s="17" t="s">
        <v>223</v>
      </c>
      <c r="J805" s="17" t="s">
        <v>223</v>
      </c>
      <c r="K805" s="17" t="s">
        <v>223</v>
      </c>
      <c r="L805" s="17" t="s">
        <v>223</v>
      </c>
      <c r="M805" s="17" t="s">
        <v>223</v>
      </c>
      <c r="N805" s="17" t="s">
        <v>223</v>
      </c>
      <c r="O805" s="147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 t="s">
        <v>224</v>
      </c>
      <c r="C806" s="9" t="s">
        <v>224</v>
      </c>
      <c r="D806" s="145" t="s">
        <v>227</v>
      </c>
      <c r="E806" s="146" t="s">
        <v>228</v>
      </c>
      <c r="F806" s="146" t="s">
        <v>229</v>
      </c>
      <c r="G806" s="146" t="s">
        <v>230</v>
      </c>
      <c r="H806" s="146" t="s">
        <v>232</v>
      </c>
      <c r="I806" s="146" t="s">
        <v>234</v>
      </c>
      <c r="J806" s="146" t="s">
        <v>236</v>
      </c>
      <c r="K806" s="146" t="s">
        <v>239</v>
      </c>
      <c r="L806" s="146" t="s">
        <v>241</v>
      </c>
      <c r="M806" s="146" t="s">
        <v>244</v>
      </c>
      <c r="N806" s="146" t="s">
        <v>245</v>
      </c>
      <c r="O806" s="14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 t="s">
        <v>3</v>
      </c>
    </row>
    <row r="807" spans="1:65">
      <c r="A807" s="30"/>
      <c r="B807" s="19"/>
      <c r="C807" s="9"/>
      <c r="D807" s="10" t="s">
        <v>102</v>
      </c>
      <c r="E807" s="11" t="s">
        <v>102</v>
      </c>
      <c r="F807" s="11" t="s">
        <v>102</v>
      </c>
      <c r="G807" s="11" t="s">
        <v>270</v>
      </c>
      <c r="H807" s="11" t="s">
        <v>102</v>
      </c>
      <c r="I807" s="11" t="s">
        <v>99</v>
      </c>
      <c r="J807" s="11" t="s">
        <v>102</v>
      </c>
      <c r="K807" s="11" t="s">
        <v>103</v>
      </c>
      <c r="L807" s="11" t="s">
        <v>100</v>
      </c>
      <c r="M807" s="11" t="s">
        <v>102</v>
      </c>
      <c r="N807" s="11" t="s">
        <v>102</v>
      </c>
      <c r="O807" s="147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9"/>
      <c r="C808" s="9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14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</v>
      </c>
    </row>
    <row r="809" spans="1:65">
      <c r="A809" s="30"/>
      <c r="B809" s="18">
        <v>1</v>
      </c>
      <c r="C809" s="14">
        <v>1</v>
      </c>
      <c r="D809" s="142">
        <v>17.899999999999999</v>
      </c>
      <c r="E809" s="22">
        <v>2.0683338380581859</v>
      </c>
      <c r="F809" s="22">
        <v>1.8509311580380099</v>
      </c>
      <c r="G809" s="142">
        <v>1.8</v>
      </c>
      <c r="H809" s="22">
        <v>2.1</v>
      </c>
      <c r="I809" s="22">
        <v>2.15</v>
      </c>
      <c r="J809" s="22">
        <v>1.92</v>
      </c>
      <c r="K809" s="142" t="s">
        <v>106</v>
      </c>
      <c r="L809" s="142" t="s">
        <v>284</v>
      </c>
      <c r="M809" s="22">
        <v>1.9</v>
      </c>
      <c r="N809" s="22">
        <v>2.1</v>
      </c>
      <c r="O809" s="14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>
        <v>1</v>
      </c>
      <c r="C810" s="9">
        <v>2</v>
      </c>
      <c r="D810" s="143">
        <v>17.8</v>
      </c>
      <c r="E810" s="11">
        <v>2.0881507407332656</v>
      </c>
      <c r="F810" s="11">
        <v>1.87975388705485</v>
      </c>
      <c r="G810" s="143">
        <v>1.8</v>
      </c>
      <c r="H810" s="11">
        <v>2.2999999999999998</v>
      </c>
      <c r="I810" s="11">
        <v>1.91</v>
      </c>
      <c r="J810" s="11">
        <v>2.02</v>
      </c>
      <c r="K810" s="143" t="s">
        <v>106</v>
      </c>
      <c r="L810" s="143" t="s">
        <v>284</v>
      </c>
      <c r="M810" s="11">
        <v>1.9</v>
      </c>
      <c r="N810" s="11">
        <v>2.1</v>
      </c>
      <c r="O810" s="14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e">
        <v>#N/A</v>
      </c>
    </row>
    <row r="811" spans="1:65">
      <c r="A811" s="30"/>
      <c r="B811" s="19">
        <v>1</v>
      </c>
      <c r="C811" s="9">
        <v>3</v>
      </c>
      <c r="D811" s="143">
        <v>17.7</v>
      </c>
      <c r="E811" s="11">
        <v>1.992227887646036</v>
      </c>
      <c r="F811" s="11">
        <v>1.9802928390780599</v>
      </c>
      <c r="G811" s="143">
        <v>1.8</v>
      </c>
      <c r="H811" s="11">
        <v>2.2000000000000002</v>
      </c>
      <c r="I811" s="11">
        <v>1.9299999999999997</v>
      </c>
      <c r="J811" s="11">
        <v>1.9</v>
      </c>
      <c r="K811" s="143" t="s">
        <v>106</v>
      </c>
      <c r="L811" s="143" t="s">
        <v>284</v>
      </c>
      <c r="M811" s="11">
        <v>2</v>
      </c>
      <c r="N811" s="11">
        <v>2</v>
      </c>
      <c r="O811" s="14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16</v>
      </c>
    </row>
    <row r="812" spans="1:65">
      <c r="A812" s="30"/>
      <c r="B812" s="19">
        <v>1</v>
      </c>
      <c r="C812" s="9">
        <v>4</v>
      </c>
      <c r="D812" s="143">
        <v>18.2</v>
      </c>
      <c r="E812" s="11">
        <v>2.1929954308367656</v>
      </c>
      <c r="F812" s="11">
        <v>1.8755425722201999</v>
      </c>
      <c r="G812" s="143">
        <v>1.9</v>
      </c>
      <c r="H812" s="11">
        <v>1.9</v>
      </c>
      <c r="I812" s="11">
        <v>2.25</v>
      </c>
      <c r="J812" s="11">
        <v>2.2599999999999998</v>
      </c>
      <c r="K812" s="143" t="s">
        <v>106</v>
      </c>
      <c r="L812" s="143" t="s">
        <v>284</v>
      </c>
      <c r="M812" s="11">
        <v>1.9</v>
      </c>
      <c r="N812" s="11">
        <v>2</v>
      </c>
      <c r="O812" s="14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2.0183062975784991</v>
      </c>
    </row>
    <row r="813" spans="1:65">
      <c r="A813" s="30"/>
      <c r="B813" s="19">
        <v>1</v>
      </c>
      <c r="C813" s="9">
        <v>5</v>
      </c>
      <c r="D813" s="143">
        <v>17.600000000000001</v>
      </c>
      <c r="E813" s="11">
        <v>2.1762338442046958</v>
      </c>
      <c r="F813" s="11">
        <v>1.8398971904922601</v>
      </c>
      <c r="G813" s="143">
        <v>1.6</v>
      </c>
      <c r="H813" s="11">
        <v>1.7</v>
      </c>
      <c r="I813" s="11">
        <v>2.34</v>
      </c>
      <c r="J813" s="11">
        <v>1.96</v>
      </c>
      <c r="K813" s="143" t="s">
        <v>106</v>
      </c>
      <c r="L813" s="143" t="s">
        <v>284</v>
      </c>
      <c r="M813" s="148">
        <v>1.6</v>
      </c>
      <c r="N813" s="11">
        <v>2</v>
      </c>
      <c r="O813" s="14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52</v>
      </c>
    </row>
    <row r="814" spans="1:65">
      <c r="A814" s="30"/>
      <c r="B814" s="19">
        <v>1</v>
      </c>
      <c r="C814" s="9">
        <v>6</v>
      </c>
      <c r="D814" s="143">
        <v>18.3</v>
      </c>
      <c r="E814" s="11">
        <v>2.0054095421427962</v>
      </c>
      <c r="F814" s="11">
        <v>1.8790955677918499</v>
      </c>
      <c r="G814" s="143">
        <v>1.7</v>
      </c>
      <c r="H814" s="11">
        <v>2.4</v>
      </c>
      <c r="I814" s="11">
        <v>1.99</v>
      </c>
      <c r="J814" s="11">
        <v>1.89</v>
      </c>
      <c r="K814" s="143" t="s">
        <v>106</v>
      </c>
      <c r="L814" s="143" t="s">
        <v>284</v>
      </c>
      <c r="M814" s="11">
        <v>1.9</v>
      </c>
      <c r="N814" s="11">
        <v>2.1</v>
      </c>
      <c r="O814" s="14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4"/>
    </row>
    <row r="815" spans="1:65">
      <c r="A815" s="30"/>
      <c r="B815" s="20" t="s">
        <v>258</v>
      </c>
      <c r="C815" s="12"/>
      <c r="D815" s="23">
        <v>17.916666666666668</v>
      </c>
      <c r="E815" s="23">
        <v>2.0872252139369576</v>
      </c>
      <c r="F815" s="23">
        <v>1.8842522024458717</v>
      </c>
      <c r="G815" s="23">
        <v>1.7666666666666666</v>
      </c>
      <c r="H815" s="23">
        <v>2.1</v>
      </c>
      <c r="I815" s="23">
        <v>2.0949999999999998</v>
      </c>
      <c r="J815" s="23">
        <v>1.9916666666666665</v>
      </c>
      <c r="K815" s="23" t="s">
        <v>625</v>
      </c>
      <c r="L815" s="23" t="s">
        <v>625</v>
      </c>
      <c r="M815" s="23">
        <v>1.8666666666666665</v>
      </c>
      <c r="N815" s="23">
        <v>2.0499999999999998</v>
      </c>
      <c r="O815" s="147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30"/>
      <c r="B816" s="3" t="s">
        <v>259</v>
      </c>
      <c r="C816" s="29"/>
      <c r="D816" s="11">
        <v>17.850000000000001</v>
      </c>
      <c r="E816" s="11">
        <v>2.0782422893957255</v>
      </c>
      <c r="F816" s="11">
        <v>1.8773190700060249</v>
      </c>
      <c r="G816" s="11">
        <v>1.8</v>
      </c>
      <c r="H816" s="11">
        <v>2.1500000000000004</v>
      </c>
      <c r="I816" s="11">
        <v>2.0699999999999998</v>
      </c>
      <c r="J816" s="11">
        <v>1.94</v>
      </c>
      <c r="K816" s="11" t="s">
        <v>625</v>
      </c>
      <c r="L816" s="11" t="s">
        <v>625</v>
      </c>
      <c r="M816" s="11">
        <v>1.9</v>
      </c>
      <c r="N816" s="11">
        <v>2.0499999999999998</v>
      </c>
      <c r="O816" s="14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30"/>
      <c r="B817" s="3" t="s">
        <v>260</v>
      </c>
      <c r="C817" s="29"/>
      <c r="D817" s="24">
        <v>0.27868739954771288</v>
      </c>
      <c r="E817" s="24">
        <v>8.3887915555422923E-2</v>
      </c>
      <c r="F817" s="24">
        <v>4.9848061851052602E-2</v>
      </c>
      <c r="G817" s="24">
        <v>0.10327955589886442</v>
      </c>
      <c r="H817" s="24">
        <v>0.26076809620810593</v>
      </c>
      <c r="I817" s="24">
        <v>0.17863370342687296</v>
      </c>
      <c r="J817" s="24">
        <v>0.1397736265060997</v>
      </c>
      <c r="K817" s="24" t="s">
        <v>625</v>
      </c>
      <c r="L817" s="24" t="s">
        <v>625</v>
      </c>
      <c r="M817" s="24">
        <v>0.13662601021279461</v>
      </c>
      <c r="N817" s="24">
        <v>5.4772255750516662E-2</v>
      </c>
      <c r="O817" s="200"/>
      <c r="P817" s="201"/>
      <c r="Q817" s="201"/>
      <c r="R817" s="201"/>
      <c r="S817" s="201"/>
      <c r="T817" s="201"/>
      <c r="U817" s="201"/>
      <c r="V817" s="201"/>
      <c r="W817" s="201"/>
      <c r="X817" s="201"/>
      <c r="Y817" s="201"/>
      <c r="Z817" s="201"/>
      <c r="AA817" s="201"/>
      <c r="AB817" s="201"/>
      <c r="AC817" s="201"/>
      <c r="AD817" s="201"/>
      <c r="AE817" s="201"/>
      <c r="AF817" s="201"/>
      <c r="AG817" s="201"/>
      <c r="AH817" s="201"/>
      <c r="AI817" s="201"/>
      <c r="AJ817" s="201"/>
      <c r="AK817" s="201"/>
      <c r="AL817" s="201"/>
      <c r="AM817" s="201"/>
      <c r="AN817" s="201"/>
      <c r="AO817" s="201"/>
      <c r="AP817" s="201"/>
      <c r="AQ817" s="201"/>
      <c r="AR817" s="201"/>
      <c r="AS817" s="201"/>
      <c r="AT817" s="201"/>
      <c r="AU817" s="201"/>
      <c r="AV817" s="201"/>
      <c r="AW817" s="201"/>
      <c r="AX817" s="201"/>
      <c r="AY817" s="201"/>
      <c r="AZ817" s="201"/>
      <c r="BA817" s="201"/>
      <c r="BB817" s="201"/>
      <c r="BC817" s="201"/>
      <c r="BD817" s="201"/>
      <c r="BE817" s="201"/>
      <c r="BF817" s="201"/>
      <c r="BG817" s="201"/>
      <c r="BH817" s="201"/>
      <c r="BI817" s="201"/>
      <c r="BJ817" s="201"/>
      <c r="BK817" s="201"/>
      <c r="BL817" s="201"/>
      <c r="BM817" s="55"/>
    </row>
    <row r="818" spans="1:65">
      <c r="A818" s="30"/>
      <c r="B818" s="3" t="s">
        <v>86</v>
      </c>
      <c r="C818" s="29"/>
      <c r="D818" s="13">
        <v>1.5554645556151415E-2</v>
      </c>
      <c r="E818" s="13">
        <v>4.0191118330346436E-2</v>
      </c>
      <c r="F818" s="13">
        <v>2.6455090134084411E-2</v>
      </c>
      <c r="G818" s="13">
        <v>5.8460125980489296E-2</v>
      </c>
      <c r="H818" s="13">
        <v>0.12417528390862187</v>
      </c>
      <c r="I818" s="13">
        <v>8.5266684213304522E-2</v>
      </c>
      <c r="J818" s="13">
        <v>7.017922669762329E-2</v>
      </c>
      <c r="K818" s="13" t="s">
        <v>625</v>
      </c>
      <c r="L818" s="13" t="s">
        <v>625</v>
      </c>
      <c r="M818" s="13">
        <v>7.3192505471139979E-2</v>
      </c>
      <c r="N818" s="13">
        <v>2.6718173536837399E-2</v>
      </c>
      <c r="O818" s="14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30"/>
      <c r="B819" s="3" t="s">
        <v>261</v>
      </c>
      <c r="C819" s="29"/>
      <c r="D819" s="13">
        <v>7.8770800983787872</v>
      </c>
      <c r="E819" s="13">
        <v>3.4146906463674576E-2</v>
      </c>
      <c r="F819" s="13">
        <v>-6.6419103628354792E-2</v>
      </c>
      <c r="G819" s="13">
        <v>-0.12467861355520804</v>
      </c>
      <c r="H819" s="13">
        <v>4.047636501928098E-2</v>
      </c>
      <c r="I819" s="13">
        <v>3.7999040340663592E-2</v>
      </c>
      <c r="J819" s="13">
        <v>-1.3199003017428046E-2</v>
      </c>
      <c r="K819" s="13" t="s">
        <v>625</v>
      </c>
      <c r="L819" s="13" t="s">
        <v>625</v>
      </c>
      <c r="M819" s="13">
        <v>-7.5132119982861401E-2</v>
      </c>
      <c r="N819" s="13">
        <v>1.5703118233107549E-2</v>
      </c>
      <c r="O819" s="147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A820" s="30"/>
      <c r="B820" s="45" t="s">
        <v>262</v>
      </c>
      <c r="C820" s="46"/>
      <c r="D820" s="44">
        <v>99.12</v>
      </c>
      <c r="E820" s="44">
        <v>0.59</v>
      </c>
      <c r="F820" s="44">
        <v>0.67</v>
      </c>
      <c r="G820" s="44">
        <v>1.4</v>
      </c>
      <c r="H820" s="44">
        <v>0.67</v>
      </c>
      <c r="I820" s="44">
        <v>0.64</v>
      </c>
      <c r="J820" s="44">
        <v>0</v>
      </c>
      <c r="K820" s="44">
        <v>6.17</v>
      </c>
      <c r="L820" s="44">
        <v>4.62</v>
      </c>
      <c r="M820" s="44">
        <v>0.78</v>
      </c>
      <c r="N820" s="44">
        <v>0.36</v>
      </c>
      <c r="O820" s="14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B821" s="3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BM821" s="54"/>
    </row>
    <row r="822" spans="1:65" ht="15">
      <c r="B822" s="8" t="s">
        <v>489</v>
      </c>
      <c r="BM822" s="28" t="s">
        <v>66</v>
      </c>
    </row>
    <row r="823" spans="1:65" ht="15">
      <c r="A823" s="25" t="s">
        <v>15</v>
      </c>
      <c r="B823" s="18" t="s">
        <v>111</v>
      </c>
      <c r="C823" s="15" t="s">
        <v>112</v>
      </c>
      <c r="D823" s="16" t="s">
        <v>223</v>
      </c>
      <c r="E823" s="17" t="s">
        <v>223</v>
      </c>
      <c r="F823" s="17" t="s">
        <v>223</v>
      </c>
      <c r="G823" s="17" t="s">
        <v>223</v>
      </c>
      <c r="H823" s="17" t="s">
        <v>223</v>
      </c>
      <c r="I823" s="17" t="s">
        <v>223</v>
      </c>
      <c r="J823" s="17" t="s">
        <v>223</v>
      </c>
      <c r="K823" s="17" t="s">
        <v>223</v>
      </c>
      <c r="L823" s="17" t="s">
        <v>223</v>
      </c>
      <c r="M823" s="17" t="s">
        <v>223</v>
      </c>
      <c r="N823" s="17" t="s">
        <v>223</v>
      </c>
      <c r="O823" s="17" t="s">
        <v>223</v>
      </c>
      <c r="P823" s="147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224</v>
      </c>
      <c r="C824" s="9" t="s">
        <v>224</v>
      </c>
      <c r="D824" s="145" t="s">
        <v>227</v>
      </c>
      <c r="E824" s="146" t="s">
        <v>230</v>
      </c>
      <c r="F824" s="146" t="s">
        <v>231</v>
      </c>
      <c r="G824" s="146" t="s">
        <v>232</v>
      </c>
      <c r="H824" s="146" t="s">
        <v>234</v>
      </c>
      <c r="I824" s="146" t="s">
        <v>236</v>
      </c>
      <c r="J824" s="146" t="s">
        <v>238</v>
      </c>
      <c r="K824" s="146" t="s">
        <v>239</v>
      </c>
      <c r="L824" s="146" t="s">
        <v>241</v>
      </c>
      <c r="M824" s="146" t="s">
        <v>243</v>
      </c>
      <c r="N824" s="146" t="s">
        <v>244</v>
      </c>
      <c r="O824" s="146" t="s">
        <v>245</v>
      </c>
      <c r="P824" s="147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102</v>
      </c>
      <c r="E825" s="11" t="s">
        <v>270</v>
      </c>
      <c r="F825" s="11" t="s">
        <v>103</v>
      </c>
      <c r="G825" s="11" t="s">
        <v>102</v>
      </c>
      <c r="H825" s="11" t="s">
        <v>99</v>
      </c>
      <c r="I825" s="11" t="s">
        <v>102</v>
      </c>
      <c r="J825" s="11" t="s">
        <v>102</v>
      </c>
      <c r="K825" s="11" t="s">
        <v>103</v>
      </c>
      <c r="L825" s="11" t="s">
        <v>100</v>
      </c>
      <c r="M825" s="11" t="s">
        <v>102</v>
      </c>
      <c r="N825" s="11" t="s">
        <v>102</v>
      </c>
      <c r="O825" s="11" t="s">
        <v>102</v>
      </c>
      <c r="P825" s="147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/>
      <c r="C826" s="9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147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8">
        <v>1</v>
      </c>
      <c r="C827" s="14">
        <v>1</v>
      </c>
      <c r="D827" s="205">
        <v>11</v>
      </c>
      <c r="E827" s="205">
        <v>13.7</v>
      </c>
      <c r="F827" s="224" t="s">
        <v>104</v>
      </c>
      <c r="G827" s="205">
        <v>13</v>
      </c>
      <c r="H827" s="224">
        <v>6.9</v>
      </c>
      <c r="I827" s="205">
        <v>14</v>
      </c>
      <c r="J827" s="224" t="s">
        <v>95</v>
      </c>
      <c r="K827" s="224">
        <v>42</v>
      </c>
      <c r="L827" s="224" t="s">
        <v>96</v>
      </c>
      <c r="M827" s="224" t="s">
        <v>95</v>
      </c>
      <c r="N827" s="205">
        <v>11</v>
      </c>
      <c r="O827" s="205">
        <v>12</v>
      </c>
      <c r="P827" s="206"/>
      <c r="Q827" s="207"/>
      <c r="R827" s="207"/>
      <c r="S827" s="207"/>
      <c r="T827" s="207"/>
      <c r="U827" s="207"/>
      <c r="V827" s="207"/>
      <c r="W827" s="207"/>
      <c r="X827" s="207"/>
      <c r="Y827" s="207"/>
      <c r="Z827" s="207"/>
      <c r="AA827" s="207"/>
      <c r="AB827" s="207"/>
      <c r="AC827" s="207"/>
      <c r="AD827" s="207"/>
      <c r="AE827" s="207"/>
      <c r="AF827" s="207"/>
      <c r="AG827" s="207"/>
      <c r="AH827" s="207"/>
      <c r="AI827" s="207"/>
      <c r="AJ827" s="207"/>
      <c r="AK827" s="207"/>
      <c r="AL827" s="207"/>
      <c r="AM827" s="207"/>
      <c r="AN827" s="207"/>
      <c r="AO827" s="207"/>
      <c r="AP827" s="207"/>
      <c r="AQ827" s="207"/>
      <c r="AR827" s="207"/>
      <c r="AS827" s="207"/>
      <c r="AT827" s="207"/>
      <c r="AU827" s="207"/>
      <c r="AV827" s="207"/>
      <c r="AW827" s="207"/>
      <c r="AX827" s="207"/>
      <c r="AY827" s="207"/>
      <c r="AZ827" s="207"/>
      <c r="BA827" s="207"/>
      <c r="BB827" s="207"/>
      <c r="BC827" s="207"/>
      <c r="BD827" s="207"/>
      <c r="BE827" s="207"/>
      <c r="BF827" s="207"/>
      <c r="BG827" s="207"/>
      <c r="BH827" s="207"/>
      <c r="BI827" s="207"/>
      <c r="BJ827" s="207"/>
      <c r="BK827" s="207"/>
      <c r="BL827" s="207"/>
      <c r="BM827" s="208">
        <v>1</v>
      </c>
    </row>
    <row r="828" spans="1:65">
      <c r="A828" s="30"/>
      <c r="B828" s="19">
        <v>1</v>
      </c>
      <c r="C828" s="9">
        <v>2</v>
      </c>
      <c r="D828" s="209">
        <v>10</v>
      </c>
      <c r="E828" s="209">
        <v>12.5</v>
      </c>
      <c r="F828" s="225" t="s">
        <v>104</v>
      </c>
      <c r="G828" s="209">
        <v>11</v>
      </c>
      <c r="H828" s="225">
        <v>6.4</v>
      </c>
      <c r="I828" s="209">
        <v>13</v>
      </c>
      <c r="J828" s="225" t="s">
        <v>95</v>
      </c>
      <c r="K828" s="225">
        <v>29</v>
      </c>
      <c r="L828" s="225" t="s">
        <v>96</v>
      </c>
      <c r="M828" s="225" t="s">
        <v>95</v>
      </c>
      <c r="N828" s="209">
        <v>12</v>
      </c>
      <c r="O828" s="209">
        <v>12</v>
      </c>
      <c r="P828" s="206"/>
      <c r="Q828" s="207"/>
      <c r="R828" s="207"/>
      <c r="S828" s="207"/>
      <c r="T828" s="207"/>
      <c r="U828" s="207"/>
      <c r="V828" s="207"/>
      <c r="W828" s="207"/>
      <c r="X828" s="207"/>
      <c r="Y828" s="207"/>
      <c r="Z828" s="207"/>
      <c r="AA828" s="207"/>
      <c r="AB828" s="207"/>
      <c r="AC828" s="207"/>
      <c r="AD828" s="207"/>
      <c r="AE828" s="207"/>
      <c r="AF828" s="207"/>
      <c r="AG828" s="207"/>
      <c r="AH828" s="207"/>
      <c r="AI828" s="207"/>
      <c r="AJ828" s="207"/>
      <c r="AK828" s="207"/>
      <c r="AL828" s="207"/>
      <c r="AM828" s="207"/>
      <c r="AN828" s="207"/>
      <c r="AO828" s="207"/>
      <c r="AP828" s="207"/>
      <c r="AQ828" s="207"/>
      <c r="AR828" s="207"/>
      <c r="AS828" s="207"/>
      <c r="AT828" s="207"/>
      <c r="AU828" s="207"/>
      <c r="AV828" s="207"/>
      <c r="AW828" s="207"/>
      <c r="AX828" s="207"/>
      <c r="AY828" s="207"/>
      <c r="AZ828" s="207"/>
      <c r="BA828" s="207"/>
      <c r="BB828" s="207"/>
      <c r="BC828" s="207"/>
      <c r="BD828" s="207"/>
      <c r="BE828" s="207"/>
      <c r="BF828" s="207"/>
      <c r="BG828" s="207"/>
      <c r="BH828" s="207"/>
      <c r="BI828" s="207"/>
      <c r="BJ828" s="207"/>
      <c r="BK828" s="207"/>
      <c r="BL828" s="207"/>
      <c r="BM828" s="208" t="e">
        <v>#N/A</v>
      </c>
    </row>
    <row r="829" spans="1:65">
      <c r="A829" s="30"/>
      <c r="B829" s="19">
        <v>1</v>
      </c>
      <c r="C829" s="9">
        <v>3</v>
      </c>
      <c r="D829" s="209">
        <v>11</v>
      </c>
      <c r="E829" s="209">
        <v>11.7</v>
      </c>
      <c r="F829" s="225" t="s">
        <v>104</v>
      </c>
      <c r="G829" s="209">
        <v>12</v>
      </c>
      <c r="H829" s="225">
        <v>6.9</v>
      </c>
      <c r="I829" s="209">
        <v>14</v>
      </c>
      <c r="J829" s="225" t="s">
        <v>95</v>
      </c>
      <c r="K829" s="225">
        <v>27</v>
      </c>
      <c r="L829" s="225" t="s">
        <v>96</v>
      </c>
      <c r="M829" s="225" t="s">
        <v>95</v>
      </c>
      <c r="N829" s="209">
        <v>11</v>
      </c>
      <c r="O829" s="209">
        <v>12</v>
      </c>
      <c r="P829" s="206"/>
      <c r="Q829" s="207"/>
      <c r="R829" s="207"/>
      <c r="S829" s="207"/>
      <c r="T829" s="207"/>
      <c r="U829" s="207"/>
      <c r="V829" s="207"/>
      <c r="W829" s="207"/>
      <c r="X829" s="207"/>
      <c r="Y829" s="207"/>
      <c r="Z829" s="207"/>
      <c r="AA829" s="207"/>
      <c r="AB829" s="207"/>
      <c r="AC829" s="207"/>
      <c r="AD829" s="207"/>
      <c r="AE829" s="207"/>
      <c r="AF829" s="207"/>
      <c r="AG829" s="207"/>
      <c r="AH829" s="207"/>
      <c r="AI829" s="207"/>
      <c r="AJ829" s="207"/>
      <c r="AK829" s="207"/>
      <c r="AL829" s="207"/>
      <c r="AM829" s="207"/>
      <c r="AN829" s="207"/>
      <c r="AO829" s="207"/>
      <c r="AP829" s="207"/>
      <c r="AQ829" s="207"/>
      <c r="AR829" s="207"/>
      <c r="AS829" s="207"/>
      <c r="AT829" s="207"/>
      <c r="AU829" s="207"/>
      <c r="AV829" s="207"/>
      <c r="AW829" s="207"/>
      <c r="AX829" s="207"/>
      <c r="AY829" s="207"/>
      <c r="AZ829" s="207"/>
      <c r="BA829" s="207"/>
      <c r="BB829" s="207"/>
      <c r="BC829" s="207"/>
      <c r="BD829" s="207"/>
      <c r="BE829" s="207"/>
      <c r="BF829" s="207"/>
      <c r="BG829" s="207"/>
      <c r="BH829" s="207"/>
      <c r="BI829" s="207"/>
      <c r="BJ829" s="207"/>
      <c r="BK829" s="207"/>
      <c r="BL829" s="207"/>
      <c r="BM829" s="208">
        <v>16</v>
      </c>
    </row>
    <row r="830" spans="1:65">
      <c r="A830" s="30"/>
      <c r="B830" s="19">
        <v>1</v>
      </c>
      <c r="C830" s="9">
        <v>4</v>
      </c>
      <c r="D830" s="209">
        <v>10</v>
      </c>
      <c r="E830" s="209">
        <v>14</v>
      </c>
      <c r="F830" s="225" t="s">
        <v>104</v>
      </c>
      <c r="G830" s="209">
        <v>12</v>
      </c>
      <c r="H830" s="225">
        <v>6.5</v>
      </c>
      <c r="I830" s="209">
        <v>13</v>
      </c>
      <c r="J830" s="225" t="s">
        <v>95</v>
      </c>
      <c r="K830" s="225">
        <v>21</v>
      </c>
      <c r="L830" s="225" t="s">
        <v>96</v>
      </c>
      <c r="M830" s="225" t="s">
        <v>95</v>
      </c>
      <c r="N830" s="209">
        <v>11</v>
      </c>
      <c r="O830" s="209">
        <v>12</v>
      </c>
      <c r="P830" s="206"/>
      <c r="Q830" s="207"/>
      <c r="R830" s="207"/>
      <c r="S830" s="207"/>
      <c r="T830" s="207"/>
      <c r="U830" s="207"/>
      <c r="V830" s="207"/>
      <c r="W830" s="207"/>
      <c r="X830" s="207"/>
      <c r="Y830" s="207"/>
      <c r="Z830" s="207"/>
      <c r="AA830" s="207"/>
      <c r="AB830" s="207"/>
      <c r="AC830" s="207"/>
      <c r="AD830" s="207"/>
      <c r="AE830" s="207"/>
      <c r="AF830" s="207"/>
      <c r="AG830" s="207"/>
      <c r="AH830" s="207"/>
      <c r="AI830" s="207"/>
      <c r="AJ830" s="207"/>
      <c r="AK830" s="207"/>
      <c r="AL830" s="207"/>
      <c r="AM830" s="207"/>
      <c r="AN830" s="207"/>
      <c r="AO830" s="207"/>
      <c r="AP830" s="207"/>
      <c r="AQ830" s="207"/>
      <c r="AR830" s="207"/>
      <c r="AS830" s="207"/>
      <c r="AT830" s="207"/>
      <c r="AU830" s="207"/>
      <c r="AV830" s="207"/>
      <c r="AW830" s="207"/>
      <c r="AX830" s="207"/>
      <c r="AY830" s="207"/>
      <c r="AZ830" s="207"/>
      <c r="BA830" s="207"/>
      <c r="BB830" s="207"/>
      <c r="BC830" s="207"/>
      <c r="BD830" s="207"/>
      <c r="BE830" s="207"/>
      <c r="BF830" s="207"/>
      <c r="BG830" s="207"/>
      <c r="BH830" s="207"/>
      <c r="BI830" s="207"/>
      <c r="BJ830" s="207"/>
      <c r="BK830" s="207"/>
      <c r="BL830" s="207"/>
      <c r="BM830" s="208">
        <v>11.847222222222221</v>
      </c>
    </row>
    <row r="831" spans="1:65">
      <c r="A831" s="30"/>
      <c r="B831" s="19">
        <v>1</v>
      </c>
      <c r="C831" s="9">
        <v>5</v>
      </c>
      <c r="D831" s="209">
        <v>11</v>
      </c>
      <c r="E831" s="209">
        <v>11.5</v>
      </c>
      <c r="F831" s="225" t="s">
        <v>104</v>
      </c>
      <c r="G831" s="209">
        <v>12</v>
      </c>
      <c r="H831" s="225">
        <v>6.3</v>
      </c>
      <c r="I831" s="209">
        <v>14</v>
      </c>
      <c r="J831" s="225" t="s">
        <v>95</v>
      </c>
      <c r="K831" s="225">
        <v>106</v>
      </c>
      <c r="L831" s="225" t="s">
        <v>96</v>
      </c>
      <c r="M831" s="225" t="s">
        <v>95</v>
      </c>
      <c r="N831" s="209">
        <v>9</v>
      </c>
      <c r="O831" s="209">
        <v>12</v>
      </c>
      <c r="P831" s="206"/>
      <c r="Q831" s="207"/>
      <c r="R831" s="207"/>
      <c r="S831" s="207"/>
      <c r="T831" s="207"/>
      <c r="U831" s="207"/>
      <c r="V831" s="207"/>
      <c r="W831" s="207"/>
      <c r="X831" s="207"/>
      <c r="Y831" s="207"/>
      <c r="Z831" s="207"/>
      <c r="AA831" s="207"/>
      <c r="AB831" s="207"/>
      <c r="AC831" s="207"/>
      <c r="AD831" s="207"/>
      <c r="AE831" s="207"/>
      <c r="AF831" s="207"/>
      <c r="AG831" s="207"/>
      <c r="AH831" s="207"/>
      <c r="AI831" s="207"/>
      <c r="AJ831" s="207"/>
      <c r="AK831" s="207"/>
      <c r="AL831" s="207"/>
      <c r="AM831" s="207"/>
      <c r="AN831" s="207"/>
      <c r="AO831" s="207"/>
      <c r="AP831" s="207"/>
      <c r="AQ831" s="207"/>
      <c r="AR831" s="207"/>
      <c r="AS831" s="207"/>
      <c r="AT831" s="207"/>
      <c r="AU831" s="207"/>
      <c r="AV831" s="207"/>
      <c r="AW831" s="207"/>
      <c r="AX831" s="207"/>
      <c r="AY831" s="207"/>
      <c r="AZ831" s="207"/>
      <c r="BA831" s="207"/>
      <c r="BB831" s="207"/>
      <c r="BC831" s="207"/>
      <c r="BD831" s="207"/>
      <c r="BE831" s="207"/>
      <c r="BF831" s="207"/>
      <c r="BG831" s="207"/>
      <c r="BH831" s="207"/>
      <c r="BI831" s="207"/>
      <c r="BJ831" s="207"/>
      <c r="BK831" s="207"/>
      <c r="BL831" s="207"/>
      <c r="BM831" s="208">
        <v>53</v>
      </c>
    </row>
    <row r="832" spans="1:65">
      <c r="A832" s="30"/>
      <c r="B832" s="19">
        <v>1</v>
      </c>
      <c r="C832" s="9">
        <v>6</v>
      </c>
      <c r="D832" s="209">
        <v>11</v>
      </c>
      <c r="E832" s="209">
        <v>11.1</v>
      </c>
      <c r="F832" s="225" t="s">
        <v>104</v>
      </c>
      <c r="G832" s="209">
        <v>13</v>
      </c>
      <c r="H832" s="225">
        <v>5.6</v>
      </c>
      <c r="I832" s="209">
        <v>11</v>
      </c>
      <c r="J832" s="225" t="s">
        <v>95</v>
      </c>
      <c r="K832" s="225">
        <v>83</v>
      </c>
      <c r="L832" s="225" t="s">
        <v>96</v>
      </c>
      <c r="M832" s="225" t="s">
        <v>95</v>
      </c>
      <c r="N832" s="209">
        <v>10</v>
      </c>
      <c r="O832" s="209">
        <v>12</v>
      </c>
      <c r="P832" s="206"/>
      <c r="Q832" s="207"/>
      <c r="R832" s="207"/>
      <c r="S832" s="207"/>
      <c r="T832" s="207"/>
      <c r="U832" s="207"/>
      <c r="V832" s="207"/>
      <c r="W832" s="207"/>
      <c r="X832" s="207"/>
      <c r="Y832" s="207"/>
      <c r="Z832" s="207"/>
      <c r="AA832" s="207"/>
      <c r="AB832" s="207"/>
      <c r="AC832" s="207"/>
      <c r="AD832" s="207"/>
      <c r="AE832" s="207"/>
      <c r="AF832" s="207"/>
      <c r="AG832" s="207"/>
      <c r="AH832" s="207"/>
      <c r="AI832" s="207"/>
      <c r="AJ832" s="207"/>
      <c r="AK832" s="207"/>
      <c r="AL832" s="207"/>
      <c r="AM832" s="207"/>
      <c r="AN832" s="207"/>
      <c r="AO832" s="207"/>
      <c r="AP832" s="207"/>
      <c r="AQ832" s="207"/>
      <c r="AR832" s="207"/>
      <c r="AS832" s="207"/>
      <c r="AT832" s="207"/>
      <c r="AU832" s="207"/>
      <c r="AV832" s="207"/>
      <c r="AW832" s="207"/>
      <c r="AX832" s="207"/>
      <c r="AY832" s="207"/>
      <c r="AZ832" s="207"/>
      <c r="BA832" s="207"/>
      <c r="BB832" s="207"/>
      <c r="BC832" s="207"/>
      <c r="BD832" s="207"/>
      <c r="BE832" s="207"/>
      <c r="BF832" s="207"/>
      <c r="BG832" s="207"/>
      <c r="BH832" s="207"/>
      <c r="BI832" s="207"/>
      <c r="BJ832" s="207"/>
      <c r="BK832" s="207"/>
      <c r="BL832" s="207"/>
      <c r="BM832" s="211"/>
    </row>
    <row r="833" spans="1:65">
      <c r="A833" s="30"/>
      <c r="B833" s="20" t="s">
        <v>258</v>
      </c>
      <c r="C833" s="12"/>
      <c r="D833" s="212">
        <v>10.666666666666666</v>
      </c>
      <c r="E833" s="212">
        <v>12.416666666666666</v>
      </c>
      <c r="F833" s="212" t="s">
        <v>625</v>
      </c>
      <c r="G833" s="212">
        <v>12.166666666666666</v>
      </c>
      <c r="H833" s="212">
        <v>6.4333333333333336</v>
      </c>
      <c r="I833" s="212">
        <v>13.166666666666666</v>
      </c>
      <c r="J833" s="212" t="s">
        <v>625</v>
      </c>
      <c r="K833" s="212">
        <v>51.333333333333336</v>
      </c>
      <c r="L833" s="212" t="s">
        <v>625</v>
      </c>
      <c r="M833" s="212" t="s">
        <v>625</v>
      </c>
      <c r="N833" s="212">
        <v>10.666666666666666</v>
      </c>
      <c r="O833" s="212">
        <v>12</v>
      </c>
      <c r="P833" s="206"/>
      <c r="Q833" s="207"/>
      <c r="R833" s="207"/>
      <c r="S833" s="207"/>
      <c r="T833" s="207"/>
      <c r="U833" s="207"/>
      <c r="V833" s="207"/>
      <c r="W833" s="207"/>
      <c r="X833" s="207"/>
      <c r="Y833" s="207"/>
      <c r="Z833" s="207"/>
      <c r="AA833" s="207"/>
      <c r="AB833" s="207"/>
      <c r="AC833" s="207"/>
      <c r="AD833" s="207"/>
      <c r="AE833" s="207"/>
      <c r="AF833" s="207"/>
      <c r="AG833" s="207"/>
      <c r="AH833" s="207"/>
      <c r="AI833" s="207"/>
      <c r="AJ833" s="207"/>
      <c r="AK833" s="207"/>
      <c r="AL833" s="207"/>
      <c r="AM833" s="207"/>
      <c r="AN833" s="207"/>
      <c r="AO833" s="207"/>
      <c r="AP833" s="207"/>
      <c r="AQ833" s="207"/>
      <c r="AR833" s="207"/>
      <c r="AS833" s="207"/>
      <c r="AT833" s="207"/>
      <c r="AU833" s="207"/>
      <c r="AV833" s="207"/>
      <c r="AW833" s="207"/>
      <c r="AX833" s="207"/>
      <c r="AY833" s="207"/>
      <c r="AZ833" s="207"/>
      <c r="BA833" s="207"/>
      <c r="BB833" s="207"/>
      <c r="BC833" s="207"/>
      <c r="BD833" s="207"/>
      <c r="BE833" s="207"/>
      <c r="BF833" s="207"/>
      <c r="BG833" s="207"/>
      <c r="BH833" s="207"/>
      <c r="BI833" s="207"/>
      <c r="BJ833" s="207"/>
      <c r="BK833" s="207"/>
      <c r="BL833" s="207"/>
      <c r="BM833" s="211"/>
    </row>
    <row r="834" spans="1:65">
      <c r="A834" s="30"/>
      <c r="B834" s="3" t="s">
        <v>259</v>
      </c>
      <c r="C834" s="29"/>
      <c r="D834" s="209">
        <v>11</v>
      </c>
      <c r="E834" s="209">
        <v>12.1</v>
      </c>
      <c r="F834" s="209" t="s">
        <v>625</v>
      </c>
      <c r="G834" s="209">
        <v>12</v>
      </c>
      <c r="H834" s="209">
        <v>6.45</v>
      </c>
      <c r="I834" s="209">
        <v>13.5</v>
      </c>
      <c r="J834" s="209" t="s">
        <v>625</v>
      </c>
      <c r="K834" s="209">
        <v>35.5</v>
      </c>
      <c r="L834" s="209" t="s">
        <v>625</v>
      </c>
      <c r="M834" s="209" t="s">
        <v>625</v>
      </c>
      <c r="N834" s="209">
        <v>11</v>
      </c>
      <c r="O834" s="209">
        <v>12</v>
      </c>
      <c r="P834" s="206"/>
      <c r="Q834" s="207"/>
      <c r="R834" s="207"/>
      <c r="S834" s="207"/>
      <c r="T834" s="207"/>
      <c r="U834" s="207"/>
      <c r="V834" s="207"/>
      <c r="W834" s="207"/>
      <c r="X834" s="207"/>
      <c r="Y834" s="207"/>
      <c r="Z834" s="207"/>
      <c r="AA834" s="207"/>
      <c r="AB834" s="207"/>
      <c r="AC834" s="207"/>
      <c r="AD834" s="207"/>
      <c r="AE834" s="207"/>
      <c r="AF834" s="207"/>
      <c r="AG834" s="207"/>
      <c r="AH834" s="207"/>
      <c r="AI834" s="207"/>
      <c r="AJ834" s="207"/>
      <c r="AK834" s="207"/>
      <c r="AL834" s="207"/>
      <c r="AM834" s="207"/>
      <c r="AN834" s="207"/>
      <c r="AO834" s="207"/>
      <c r="AP834" s="207"/>
      <c r="AQ834" s="207"/>
      <c r="AR834" s="207"/>
      <c r="AS834" s="207"/>
      <c r="AT834" s="207"/>
      <c r="AU834" s="207"/>
      <c r="AV834" s="207"/>
      <c r="AW834" s="207"/>
      <c r="AX834" s="207"/>
      <c r="AY834" s="207"/>
      <c r="AZ834" s="207"/>
      <c r="BA834" s="207"/>
      <c r="BB834" s="207"/>
      <c r="BC834" s="207"/>
      <c r="BD834" s="207"/>
      <c r="BE834" s="207"/>
      <c r="BF834" s="207"/>
      <c r="BG834" s="207"/>
      <c r="BH834" s="207"/>
      <c r="BI834" s="207"/>
      <c r="BJ834" s="207"/>
      <c r="BK834" s="207"/>
      <c r="BL834" s="207"/>
      <c r="BM834" s="211"/>
    </row>
    <row r="835" spans="1:65">
      <c r="A835" s="30"/>
      <c r="B835" s="3" t="s">
        <v>260</v>
      </c>
      <c r="C835" s="29"/>
      <c r="D835" s="209">
        <v>0.51639777949432231</v>
      </c>
      <c r="E835" s="209">
        <v>1.2040210407906777</v>
      </c>
      <c r="F835" s="209" t="s">
        <v>625</v>
      </c>
      <c r="G835" s="209">
        <v>0.75277265270908111</v>
      </c>
      <c r="H835" s="209">
        <v>0.48027769744874366</v>
      </c>
      <c r="I835" s="209">
        <v>1.1690451944500122</v>
      </c>
      <c r="J835" s="209" t="s">
        <v>625</v>
      </c>
      <c r="K835" s="209">
        <v>34.897946453432859</v>
      </c>
      <c r="L835" s="209" t="s">
        <v>625</v>
      </c>
      <c r="M835" s="209" t="s">
        <v>625</v>
      </c>
      <c r="N835" s="209">
        <v>1.0327955589886446</v>
      </c>
      <c r="O835" s="209">
        <v>0</v>
      </c>
      <c r="P835" s="206"/>
      <c r="Q835" s="207"/>
      <c r="R835" s="207"/>
      <c r="S835" s="207"/>
      <c r="T835" s="207"/>
      <c r="U835" s="207"/>
      <c r="V835" s="207"/>
      <c r="W835" s="207"/>
      <c r="X835" s="207"/>
      <c r="Y835" s="207"/>
      <c r="Z835" s="207"/>
      <c r="AA835" s="207"/>
      <c r="AB835" s="207"/>
      <c r="AC835" s="207"/>
      <c r="AD835" s="207"/>
      <c r="AE835" s="207"/>
      <c r="AF835" s="207"/>
      <c r="AG835" s="207"/>
      <c r="AH835" s="207"/>
      <c r="AI835" s="207"/>
      <c r="AJ835" s="207"/>
      <c r="AK835" s="207"/>
      <c r="AL835" s="207"/>
      <c r="AM835" s="207"/>
      <c r="AN835" s="207"/>
      <c r="AO835" s="207"/>
      <c r="AP835" s="207"/>
      <c r="AQ835" s="207"/>
      <c r="AR835" s="207"/>
      <c r="AS835" s="207"/>
      <c r="AT835" s="207"/>
      <c r="AU835" s="207"/>
      <c r="AV835" s="207"/>
      <c r="AW835" s="207"/>
      <c r="AX835" s="207"/>
      <c r="AY835" s="207"/>
      <c r="AZ835" s="207"/>
      <c r="BA835" s="207"/>
      <c r="BB835" s="207"/>
      <c r="BC835" s="207"/>
      <c r="BD835" s="207"/>
      <c r="BE835" s="207"/>
      <c r="BF835" s="207"/>
      <c r="BG835" s="207"/>
      <c r="BH835" s="207"/>
      <c r="BI835" s="207"/>
      <c r="BJ835" s="207"/>
      <c r="BK835" s="207"/>
      <c r="BL835" s="207"/>
      <c r="BM835" s="211"/>
    </row>
    <row r="836" spans="1:65">
      <c r="A836" s="30"/>
      <c r="B836" s="3" t="s">
        <v>86</v>
      </c>
      <c r="C836" s="29"/>
      <c r="D836" s="13">
        <v>4.841229182759272E-2</v>
      </c>
      <c r="E836" s="13">
        <v>9.6968137513343183E-2</v>
      </c>
      <c r="F836" s="13" t="s">
        <v>625</v>
      </c>
      <c r="G836" s="13">
        <v>6.1871724880198452E-2</v>
      </c>
      <c r="H836" s="13">
        <v>7.4654564370271029E-2</v>
      </c>
      <c r="I836" s="13">
        <v>8.8788242616456625E-2</v>
      </c>
      <c r="J836" s="13" t="s">
        <v>625</v>
      </c>
      <c r="K836" s="13">
        <v>0.67983012571622448</v>
      </c>
      <c r="L836" s="13" t="s">
        <v>625</v>
      </c>
      <c r="M836" s="13" t="s">
        <v>625</v>
      </c>
      <c r="N836" s="13">
        <v>9.6824583655185439E-2</v>
      </c>
      <c r="O836" s="13">
        <v>0</v>
      </c>
      <c r="P836" s="147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30"/>
      <c r="B837" s="3" t="s">
        <v>261</v>
      </c>
      <c r="C837" s="29"/>
      <c r="D837" s="13">
        <v>-9.9648300117233246E-2</v>
      </c>
      <c r="E837" s="13">
        <v>4.8065650644783187E-2</v>
      </c>
      <c r="F837" s="13" t="s">
        <v>625</v>
      </c>
      <c r="G837" s="13">
        <v>2.6963657678780839E-2</v>
      </c>
      <c r="H837" s="13">
        <v>-0.45697538100820623</v>
      </c>
      <c r="I837" s="13">
        <v>0.11137162954279023</v>
      </c>
      <c r="J837" s="13" t="s">
        <v>625</v>
      </c>
      <c r="K837" s="13">
        <v>3.3329425556858157</v>
      </c>
      <c r="L837" s="13" t="s">
        <v>625</v>
      </c>
      <c r="M837" s="13" t="s">
        <v>625</v>
      </c>
      <c r="N837" s="13">
        <v>-9.9648300117233246E-2</v>
      </c>
      <c r="O837" s="13">
        <v>1.2895662368112681E-2</v>
      </c>
      <c r="P837" s="147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A838" s="30"/>
      <c r="B838" s="45" t="s">
        <v>262</v>
      </c>
      <c r="C838" s="46"/>
      <c r="D838" s="44">
        <v>0.28999999999999998</v>
      </c>
      <c r="E838" s="44">
        <v>0.02</v>
      </c>
      <c r="F838" s="44">
        <v>2.29</v>
      </c>
      <c r="G838" s="44">
        <v>0.02</v>
      </c>
      <c r="H838" s="44">
        <v>1.06</v>
      </c>
      <c r="I838" s="44">
        <v>0.16</v>
      </c>
      <c r="J838" s="44">
        <v>6.8</v>
      </c>
      <c r="K838" s="44">
        <v>7.04</v>
      </c>
      <c r="L838" s="44">
        <v>1.31</v>
      </c>
      <c r="M838" s="44">
        <v>6.8</v>
      </c>
      <c r="N838" s="44">
        <v>0.28999999999999998</v>
      </c>
      <c r="O838" s="44">
        <v>0.05</v>
      </c>
      <c r="P838" s="147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B839" s="31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BM839" s="54"/>
    </row>
    <row r="840" spans="1:65" ht="15">
      <c r="B840" s="8" t="s">
        <v>490</v>
      </c>
      <c r="BM840" s="28" t="s">
        <v>66</v>
      </c>
    </row>
    <row r="841" spans="1:65" ht="15">
      <c r="A841" s="25" t="s">
        <v>18</v>
      </c>
      <c r="B841" s="18" t="s">
        <v>111</v>
      </c>
      <c r="C841" s="15" t="s">
        <v>112</v>
      </c>
      <c r="D841" s="16" t="s">
        <v>223</v>
      </c>
      <c r="E841" s="17" t="s">
        <v>223</v>
      </c>
      <c r="F841" s="17" t="s">
        <v>223</v>
      </c>
      <c r="G841" s="17" t="s">
        <v>223</v>
      </c>
      <c r="H841" s="17" t="s">
        <v>223</v>
      </c>
      <c r="I841" s="17" t="s">
        <v>223</v>
      </c>
      <c r="J841" s="17" t="s">
        <v>223</v>
      </c>
      <c r="K841" s="17" t="s">
        <v>223</v>
      </c>
      <c r="L841" s="17" t="s">
        <v>223</v>
      </c>
      <c r="M841" s="17" t="s">
        <v>223</v>
      </c>
      <c r="N841" s="17" t="s">
        <v>223</v>
      </c>
      <c r="O841" s="17" t="s">
        <v>223</v>
      </c>
      <c r="P841" s="17" t="s">
        <v>223</v>
      </c>
      <c r="Q841" s="17" t="s">
        <v>223</v>
      </c>
      <c r="R841" s="147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224</v>
      </c>
      <c r="C842" s="9" t="s">
        <v>224</v>
      </c>
      <c r="D842" s="145" t="s">
        <v>226</v>
      </c>
      <c r="E842" s="146" t="s">
        <v>227</v>
      </c>
      <c r="F842" s="146" t="s">
        <v>228</v>
      </c>
      <c r="G842" s="146" t="s">
        <v>230</v>
      </c>
      <c r="H842" s="146" t="s">
        <v>231</v>
      </c>
      <c r="I842" s="146" t="s">
        <v>232</v>
      </c>
      <c r="J842" s="146" t="s">
        <v>234</v>
      </c>
      <c r="K842" s="146" t="s">
        <v>236</v>
      </c>
      <c r="L842" s="146" t="s">
        <v>238</v>
      </c>
      <c r="M842" s="146" t="s">
        <v>239</v>
      </c>
      <c r="N842" s="146" t="s">
        <v>241</v>
      </c>
      <c r="O842" s="146" t="s">
        <v>243</v>
      </c>
      <c r="P842" s="146" t="s">
        <v>244</v>
      </c>
      <c r="Q842" s="146" t="s">
        <v>245</v>
      </c>
      <c r="R842" s="147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270</v>
      </c>
      <c r="E843" s="11" t="s">
        <v>102</v>
      </c>
      <c r="F843" s="11" t="s">
        <v>103</v>
      </c>
      <c r="G843" s="11" t="s">
        <v>270</v>
      </c>
      <c r="H843" s="11" t="s">
        <v>103</v>
      </c>
      <c r="I843" s="11" t="s">
        <v>102</v>
      </c>
      <c r="J843" s="11" t="s">
        <v>99</v>
      </c>
      <c r="K843" s="11" t="s">
        <v>102</v>
      </c>
      <c r="L843" s="11" t="s">
        <v>102</v>
      </c>
      <c r="M843" s="11" t="s">
        <v>103</v>
      </c>
      <c r="N843" s="11" t="s">
        <v>100</v>
      </c>
      <c r="O843" s="11" t="s">
        <v>102</v>
      </c>
      <c r="P843" s="11" t="s">
        <v>102</v>
      </c>
      <c r="Q843" s="11" t="s">
        <v>103</v>
      </c>
      <c r="R843" s="147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0</v>
      </c>
    </row>
    <row r="844" spans="1:65">
      <c r="A844" s="30"/>
      <c r="B844" s="19"/>
      <c r="C844" s="9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147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8">
        <v>1</v>
      </c>
      <c r="C845" s="14">
        <v>1</v>
      </c>
      <c r="D845" s="215">
        <v>70</v>
      </c>
      <c r="E845" s="213">
        <v>69</v>
      </c>
      <c r="F845" s="213">
        <v>67.566666666666663</v>
      </c>
      <c r="G845" s="213">
        <v>65</v>
      </c>
      <c r="H845" s="215">
        <v>70.000000000000014</v>
      </c>
      <c r="I845" s="213">
        <v>64</v>
      </c>
      <c r="J845" s="213">
        <v>70.3</v>
      </c>
      <c r="K845" s="215">
        <v>70</v>
      </c>
      <c r="L845" s="213">
        <v>67</v>
      </c>
      <c r="M845" s="215">
        <v>82</v>
      </c>
      <c r="N845" s="213">
        <v>66.089117299999501</v>
      </c>
      <c r="O845" s="213">
        <v>73.980762745396888</v>
      </c>
      <c r="P845" s="213">
        <v>62</v>
      </c>
      <c r="Q845" s="213">
        <v>64</v>
      </c>
      <c r="R845" s="216"/>
      <c r="S845" s="217"/>
      <c r="T845" s="217"/>
      <c r="U845" s="217"/>
      <c r="V845" s="217"/>
      <c r="W845" s="217"/>
      <c r="X845" s="217"/>
      <c r="Y845" s="217"/>
      <c r="Z845" s="217"/>
      <c r="AA845" s="217"/>
      <c r="AB845" s="217"/>
      <c r="AC845" s="217"/>
      <c r="AD845" s="217"/>
      <c r="AE845" s="217"/>
      <c r="AF845" s="217"/>
      <c r="AG845" s="217"/>
      <c r="AH845" s="217"/>
      <c r="AI845" s="217"/>
      <c r="AJ845" s="217"/>
      <c r="AK845" s="217"/>
      <c r="AL845" s="217"/>
      <c r="AM845" s="217"/>
      <c r="AN845" s="217"/>
      <c r="AO845" s="217"/>
      <c r="AP845" s="217"/>
      <c r="AQ845" s="217"/>
      <c r="AR845" s="217"/>
      <c r="AS845" s="217"/>
      <c r="AT845" s="217"/>
      <c r="AU845" s="217"/>
      <c r="AV845" s="217"/>
      <c r="AW845" s="217"/>
      <c r="AX845" s="217"/>
      <c r="AY845" s="217"/>
      <c r="AZ845" s="217"/>
      <c r="BA845" s="217"/>
      <c r="BB845" s="217"/>
      <c r="BC845" s="217"/>
      <c r="BD845" s="217"/>
      <c r="BE845" s="217"/>
      <c r="BF845" s="217"/>
      <c r="BG845" s="217"/>
      <c r="BH845" s="217"/>
      <c r="BI845" s="217"/>
      <c r="BJ845" s="217"/>
      <c r="BK845" s="217"/>
      <c r="BL845" s="217"/>
      <c r="BM845" s="218">
        <v>1</v>
      </c>
    </row>
    <row r="846" spans="1:65">
      <c r="A846" s="30"/>
      <c r="B846" s="19">
        <v>1</v>
      </c>
      <c r="C846" s="9">
        <v>2</v>
      </c>
      <c r="D846" s="220">
        <v>70</v>
      </c>
      <c r="E846" s="219">
        <v>69</v>
      </c>
      <c r="F846" s="219">
        <v>64.736666666666665</v>
      </c>
      <c r="G846" s="219">
        <v>66</v>
      </c>
      <c r="H846" s="220">
        <v>60</v>
      </c>
      <c r="I846" s="219">
        <v>63</v>
      </c>
      <c r="J846" s="219">
        <v>68.5</v>
      </c>
      <c r="K846" s="220">
        <v>70</v>
      </c>
      <c r="L846" s="219">
        <v>68</v>
      </c>
      <c r="M846" s="220">
        <v>81</v>
      </c>
      <c r="N846" s="219">
        <v>65.464439239525348</v>
      </c>
      <c r="O846" s="219">
        <v>74.985887535373863</v>
      </c>
      <c r="P846" s="219">
        <v>62</v>
      </c>
      <c r="Q846" s="219">
        <v>63</v>
      </c>
      <c r="R846" s="216"/>
      <c r="S846" s="217"/>
      <c r="T846" s="217"/>
      <c r="U846" s="217"/>
      <c r="V846" s="217"/>
      <c r="W846" s="217"/>
      <c r="X846" s="217"/>
      <c r="Y846" s="217"/>
      <c r="Z846" s="217"/>
      <c r="AA846" s="217"/>
      <c r="AB846" s="217"/>
      <c r="AC846" s="217"/>
      <c r="AD846" s="217"/>
      <c r="AE846" s="217"/>
      <c r="AF846" s="217"/>
      <c r="AG846" s="217"/>
      <c r="AH846" s="217"/>
      <c r="AI846" s="217"/>
      <c r="AJ846" s="217"/>
      <c r="AK846" s="217"/>
      <c r="AL846" s="217"/>
      <c r="AM846" s="217"/>
      <c r="AN846" s="217"/>
      <c r="AO846" s="217"/>
      <c r="AP846" s="217"/>
      <c r="AQ846" s="217"/>
      <c r="AR846" s="217"/>
      <c r="AS846" s="217"/>
      <c r="AT846" s="217"/>
      <c r="AU846" s="217"/>
      <c r="AV846" s="217"/>
      <c r="AW846" s="217"/>
      <c r="AX846" s="217"/>
      <c r="AY846" s="217"/>
      <c r="AZ846" s="217"/>
      <c r="BA846" s="217"/>
      <c r="BB846" s="217"/>
      <c r="BC846" s="217"/>
      <c r="BD846" s="217"/>
      <c r="BE846" s="217"/>
      <c r="BF846" s="217"/>
      <c r="BG846" s="217"/>
      <c r="BH846" s="217"/>
      <c r="BI846" s="217"/>
      <c r="BJ846" s="217"/>
      <c r="BK846" s="217"/>
      <c r="BL846" s="217"/>
      <c r="BM846" s="218" t="e">
        <v>#N/A</v>
      </c>
    </row>
    <row r="847" spans="1:65">
      <c r="A847" s="30"/>
      <c r="B847" s="19">
        <v>1</v>
      </c>
      <c r="C847" s="9">
        <v>3</v>
      </c>
      <c r="D847" s="220">
        <v>70</v>
      </c>
      <c r="E847" s="219">
        <v>69</v>
      </c>
      <c r="F847" s="219">
        <v>63.486666666666665</v>
      </c>
      <c r="G847" s="219">
        <v>67</v>
      </c>
      <c r="H847" s="220">
        <v>60</v>
      </c>
      <c r="I847" s="219">
        <v>64</v>
      </c>
      <c r="J847" s="219">
        <v>70.5</v>
      </c>
      <c r="K847" s="220">
        <v>70</v>
      </c>
      <c r="L847" s="219">
        <v>67</v>
      </c>
      <c r="M847" s="220">
        <v>84</v>
      </c>
      <c r="N847" s="219">
        <v>68.074016511604157</v>
      </c>
      <c r="O847" s="219">
        <v>74.844497965780633</v>
      </c>
      <c r="P847" s="219">
        <v>61</v>
      </c>
      <c r="Q847" s="219">
        <v>65</v>
      </c>
      <c r="R847" s="216"/>
      <c r="S847" s="217"/>
      <c r="T847" s="217"/>
      <c r="U847" s="217"/>
      <c r="V847" s="217"/>
      <c r="W847" s="217"/>
      <c r="X847" s="217"/>
      <c r="Y847" s="217"/>
      <c r="Z847" s="217"/>
      <c r="AA847" s="217"/>
      <c r="AB847" s="217"/>
      <c r="AC847" s="217"/>
      <c r="AD847" s="217"/>
      <c r="AE847" s="217"/>
      <c r="AF847" s="217"/>
      <c r="AG847" s="217"/>
      <c r="AH847" s="217"/>
      <c r="AI847" s="217"/>
      <c r="AJ847" s="217"/>
      <c r="AK847" s="217"/>
      <c r="AL847" s="217"/>
      <c r="AM847" s="217"/>
      <c r="AN847" s="217"/>
      <c r="AO847" s="217"/>
      <c r="AP847" s="217"/>
      <c r="AQ847" s="217"/>
      <c r="AR847" s="217"/>
      <c r="AS847" s="217"/>
      <c r="AT847" s="217"/>
      <c r="AU847" s="217"/>
      <c r="AV847" s="217"/>
      <c r="AW847" s="217"/>
      <c r="AX847" s="217"/>
      <c r="AY847" s="217"/>
      <c r="AZ847" s="217"/>
      <c r="BA847" s="217"/>
      <c r="BB847" s="217"/>
      <c r="BC847" s="217"/>
      <c r="BD847" s="217"/>
      <c r="BE847" s="217"/>
      <c r="BF847" s="217"/>
      <c r="BG847" s="217"/>
      <c r="BH847" s="217"/>
      <c r="BI847" s="217"/>
      <c r="BJ847" s="217"/>
      <c r="BK847" s="217"/>
      <c r="BL847" s="217"/>
      <c r="BM847" s="218">
        <v>16</v>
      </c>
    </row>
    <row r="848" spans="1:65">
      <c r="A848" s="30"/>
      <c r="B848" s="19">
        <v>1</v>
      </c>
      <c r="C848" s="9">
        <v>4</v>
      </c>
      <c r="D848" s="220">
        <v>70</v>
      </c>
      <c r="E848" s="219">
        <v>68</v>
      </c>
      <c r="F848" s="219">
        <v>67.236666666666665</v>
      </c>
      <c r="G848" s="219">
        <v>70</v>
      </c>
      <c r="H848" s="220">
        <v>70.000000000000014</v>
      </c>
      <c r="I848" s="219">
        <v>60</v>
      </c>
      <c r="J848" s="219">
        <v>72.099999999999994</v>
      </c>
      <c r="K848" s="220">
        <v>70</v>
      </c>
      <c r="L848" s="219">
        <v>69</v>
      </c>
      <c r="M848" s="220">
        <v>82</v>
      </c>
      <c r="N848" s="219">
        <v>64.740390359671864</v>
      </c>
      <c r="O848" s="219">
        <v>67.064468645607377</v>
      </c>
      <c r="P848" s="219">
        <v>61</v>
      </c>
      <c r="Q848" s="219">
        <v>64</v>
      </c>
      <c r="R848" s="216"/>
      <c r="S848" s="217"/>
      <c r="T848" s="217"/>
      <c r="U848" s="217"/>
      <c r="V848" s="217"/>
      <c r="W848" s="217"/>
      <c r="X848" s="217"/>
      <c r="Y848" s="217"/>
      <c r="Z848" s="217"/>
      <c r="AA848" s="217"/>
      <c r="AB848" s="217"/>
      <c r="AC848" s="217"/>
      <c r="AD848" s="217"/>
      <c r="AE848" s="217"/>
      <c r="AF848" s="217"/>
      <c r="AG848" s="217"/>
      <c r="AH848" s="217"/>
      <c r="AI848" s="217"/>
      <c r="AJ848" s="217"/>
      <c r="AK848" s="217"/>
      <c r="AL848" s="217"/>
      <c r="AM848" s="217"/>
      <c r="AN848" s="217"/>
      <c r="AO848" s="217"/>
      <c r="AP848" s="217"/>
      <c r="AQ848" s="217"/>
      <c r="AR848" s="217"/>
      <c r="AS848" s="217"/>
      <c r="AT848" s="217"/>
      <c r="AU848" s="217"/>
      <c r="AV848" s="217"/>
      <c r="AW848" s="217"/>
      <c r="AX848" s="217"/>
      <c r="AY848" s="217"/>
      <c r="AZ848" s="217"/>
      <c r="BA848" s="217"/>
      <c r="BB848" s="217"/>
      <c r="BC848" s="217"/>
      <c r="BD848" s="217"/>
      <c r="BE848" s="217"/>
      <c r="BF848" s="217"/>
      <c r="BG848" s="217"/>
      <c r="BH848" s="217"/>
      <c r="BI848" s="217"/>
      <c r="BJ848" s="217"/>
      <c r="BK848" s="217"/>
      <c r="BL848" s="217"/>
      <c r="BM848" s="218">
        <v>66.274213461516183</v>
      </c>
    </row>
    <row r="849" spans="1:65">
      <c r="A849" s="30"/>
      <c r="B849" s="19">
        <v>1</v>
      </c>
      <c r="C849" s="9">
        <v>5</v>
      </c>
      <c r="D849" s="220">
        <v>70</v>
      </c>
      <c r="E849" s="219">
        <v>64</v>
      </c>
      <c r="F849" s="219">
        <v>64.13666666666667</v>
      </c>
      <c r="G849" s="219">
        <v>65</v>
      </c>
      <c r="H849" s="220">
        <v>60</v>
      </c>
      <c r="I849" s="219">
        <v>61</v>
      </c>
      <c r="J849" s="219">
        <v>68.3</v>
      </c>
      <c r="K849" s="220">
        <v>70</v>
      </c>
      <c r="L849" s="219">
        <v>66</v>
      </c>
      <c r="M849" s="221">
        <v>104</v>
      </c>
      <c r="N849" s="219">
        <v>68.635629152058954</v>
      </c>
      <c r="O849" s="219">
        <v>69.879360993465539</v>
      </c>
      <c r="P849" s="221">
        <v>56</v>
      </c>
      <c r="Q849" s="219">
        <v>64</v>
      </c>
      <c r="R849" s="216"/>
      <c r="S849" s="217"/>
      <c r="T849" s="217"/>
      <c r="U849" s="217"/>
      <c r="V849" s="217"/>
      <c r="W849" s="217"/>
      <c r="X849" s="217"/>
      <c r="Y849" s="217"/>
      <c r="Z849" s="217"/>
      <c r="AA849" s="217"/>
      <c r="AB849" s="217"/>
      <c r="AC849" s="217"/>
      <c r="AD849" s="217"/>
      <c r="AE849" s="217"/>
      <c r="AF849" s="217"/>
      <c r="AG849" s="217"/>
      <c r="AH849" s="217"/>
      <c r="AI849" s="217"/>
      <c r="AJ849" s="217"/>
      <c r="AK849" s="217"/>
      <c r="AL849" s="217"/>
      <c r="AM849" s="217"/>
      <c r="AN849" s="217"/>
      <c r="AO849" s="217"/>
      <c r="AP849" s="217"/>
      <c r="AQ849" s="217"/>
      <c r="AR849" s="217"/>
      <c r="AS849" s="217"/>
      <c r="AT849" s="217"/>
      <c r="AU849" s="217"/>
      <c r="AV849" s="217"/>
      <c r="AW849" s="217"/>
      <c r="AX849" s="217"/>
      <c r="AY849" s="217"/>
      <c r="AZ849" s="217"/>
      <c r="BA849" s="217"/>
      <c r="BB849" s="217"/>
      <c r="BC849" s="217"/>
      <c r="BD849" s="217"/>
      <c r="BE849" s="217"/>
      <c r="BF849" s="217"/>
      <c r="BG849" s="217"/>
      <c r="BH849" s="217"/>
      <c r="BI849" s="217"/>
      <c r="BJ849" s="217"/>
      <c r="BK849" s="217"/>
      <c r="BL849" s="217"/>
      <c r="BM849" s="218">
        <v>54</v>
      </c>
    </row>
    <row r="850" spans="1:65">
      <c r="A850" s="30"/>
      <c r="B850" s="19">
        <v>1</v>
      </c>
      <c r="C850" s="9">
        <v>6</v>
      </c>
      <c r="D850" s="220">
        <v>70</v>
      </c>
      <c r="E850" s="219">
        <v>71</v>
      </c>
      <c r="F850" s="219">
        <v>67.316666666666663</v>
      </c>
      <c r="G850" s="219">
        <v>67</v>
      </c>
      <c r="H850" s="220">
        <v>60</v>
      </c>
      <c r="I850" s="219">
        <v>63</v>
      </c>
      <c r="J850" s="219">
        <v>67.900000000000006</v>
      </c>
      <c r="K850" s="220">
        <v>60</v>
      </c>
      <c r="L850" s="219">
        <v>65</v>
      </c>
      <c r="M850" s="220">
        <v>88</v>
      </c>
      <c r="N850" s="219">
        <v>64.321343025894123</v>
      </c>
      <c r="O850" s="219">
        <v>67.092894216593749</v>
      </c>
      <c r="P850" s="219">
        <v>60</v>
      </c>
      <c r="Q850" s="219">
        <v>65</v>
      </c>
      <c r="R850" s="216"/>
      <c r="S850" s="217"/>
      <c r="T850" s="217"/>
      <c r="U850" s="217"/>
      <c r="V850" s="217"/>
      <c r="W850" s="217"/>
      <c r="X850" s="217"/>
      <c r="Y850" s="217"/>
      <c r="Z850" s="217"/>
      <c r="AA850" s="217"/>
      <c r="AB850" s="217"/>
      <c r="AC850" s="217"/>
      <c r="AD850" s="217"/>
      <c r="AE850" s="217"/>
      <c r="AF850" s="217"/>
      <c r="AG850" s="217"/>
      <c r="AH850" s="217"/>
      <c r="AI850" s="217"/>
      <c r="AJ850" s="217"/>
      <c r="AK850" s="217"/>
      <c r="AL850" s="217"/>
      <c r="AM850" s="217"/>
      <c r="AN850" s="217"/>
      <c r="AO850" s="217"/>
      <c r="AP850" s="217"/>
      <c r="AQ850" s="217"/>
      <c r="AR850" s="217"/>
      <c r="AS850" s="217"/>
      <c r="AT850" s="217"/>
      <c r="AU850" s="217"/>
      <c r="AV850" s="217"/>
      <c r="AW850" s="217"/>
      <c r="AX850" s="217"/>
      <c r="AY850" s="217"/>
      <c r="AZ850" s="217"/>
      <c r="BA850" s="217"/>
      <c r="BB850" s="217"/>
      <c r="BC850" s="217"/>
      <c r="BD850" s="217"/>
      <c r="BE850" s="217"/>
      <c r="BF850" s="217"/>
      <c r="BG850" s="217"/>
      <c r="BH850" s="217"/>
      <c r="BI850" s="217"/>
      <c r="BJ850" s="217"/>
      <c r="BK850" s="217"/>
      <c r="BL850" s="217"/>
      <c r="BM850" s="222"/>
    </row>
    <row r="851" spans="1:65">
      <c r="A851" s="30"/>
      <c r="B851" s="20" t="s">
        <v>258</v>
      </c>
      <c r="C851" s="12"/>
      <c r="D851" s="223">
        <v>70</v>
      </c>
      <c r="E851" s="223">
        <v>68.333333333333329</v>
      </c>
      <c r="F851" s="223">
        <v>65.74666666666667</v>
      </c>
      <c r="G851" s="223">
        <v>66.666666666666671</v>
      </c>
      <c r="H851" s="223">
        <v>63.333333333333336</v>
      </c>
      <c r="I851" s="223">
        <v>62.5</v>
      </c>
      <c r="J851" s="223">
        <v>69.600000000000009</v>
      </c>
      <c r="K851" s="223">
        <v>68.333333333333329</v>
      </c>
      <c r="L851" s="223">
        <v>67</v>
      </c>
      <c r="M851" s="223">
        <v>86.833333333333329</v>
      </c>
      <c r="N851" s="223">
        <v>66.22082259812565</v>
      </c>
      <c r="O851" s="223">
        <v>71.307978683703013</v>
      </c>
      <c r="P851" s="223">
        <v>60.333333333333336</v>
      </c>
      <c r="Q851" s="223">
        <v>64.166666666666671</v>
      </c>
      <c r="R851" s="216"/>
      <c r="S851" s="217"/>
      <c r="T851" s="217"/>
      <c r="U851" s="217"/>
      <c r="V851" s="217"/>
      <c r="W851" s="217"/>
      <c r="X851" s="217"/>
      <c r="Y851" s="217"/>
      <c r="Z851" s="217"/>
      <c r="AA851" s="217"/>
      <c r="AB851" s="217"/>
      <c r="AC851" s="217"/>
      <c r="AD851" s="217"/>
      <c r="AE851" s="217"/>
      <c r="AF851" s="217"/>
      <c r="AG851" s="217"/>
      <c r="AH851" s="217"/>
      <c r="AI851" s="217"/>
      <c r="AJ851" s="217"/>
      <c r="AK851" s="217"/>
      <c r="AL851" s="217"/>
      <c r="AM851" s="217"/>
      <c r="AN851" s="217"/>
      <c r="AO851" s="217"/>
      <c r="AP851" s="217"/>
      <c r="AQ851" s="217"/>
      <c r="AR851" s="217"/>
      <c r="AS851" s="217"/>
      <c r="AT851" s="217"/>
      <c r="AU851" s="217"/>
      <c r="AV851" s="217"/>
      <c r="AW851" s="217"/>
      <c r="AX851" s="217"/>
      <c r="AY851" s="217"/>
      <c r="AZ851" s="217"/>
      <c r="BA851" s="217"/>
      <c r="BB851" s="217"/>
      <c r="BC851" s="217"/>
      <c r="BD851" s="217"/>
      <c r="BE851" s="217"/>
      <c r="BF851" s="217"/>
      <c r="BG851" s="217"/>
      <c r="BH851" s="217"/>
      <c r="BI851" s="217"/>
      <c r="BJ851" s="217"/>
      <c r="BK851" s="217"/>
      <c r="BL851" s="217"/>
      <c r="BM851" s="222"/>
    </row>
    <row r="852" spans="1:65">
      <c r="A852" s="30"/>
      <c r="B852" s="3" t="s">
        <v>259</v>
      </c>
      <c r="C852" s="29"/>
      <c r="D852" s="219">
        <v>70</v>
      </c>
      <c r="E852" s="219">
        <v>69</v>
      </c>
      <c r="F852" s="219">
        <v>65.986666666666665</v>
      </c>
      <c r="G852" s="219">
        <v>66.5</v>
      </c>
      <c r="H852" s="219">
        <v>60</v>
      </c>
      <c r="I852" s="219">
        <v>63</v>
      </c>
      <c r="J852" s="219">
        <v>69.400000000000006</v>
      </c>
      <c r="K852" s="219">
        <v>70</v>
      </c>
      <c r="L852" s="219">
        <v>67</v>
      </c>
      <c r="M852" s="219">
        <v>83</v>
      </c>
      <c r="N852" s="219">
        <v>65.776778269762417</v>
      </c>
      <c r="O852" s="219">
        <v>71.930061869431213</v>
      </c>
      <c r="P852" s="219">
        <v>61</v>
      </c>
      <c r="Q852" s="219">
        <v>64</v>
      </c>
      <c r="R852" s="216"/>
      <c r="S852" s="217"/>
      <c r="T852" s="217"/>
      <c r="U852" s="217"/>
      <c r="V852" s="217"/>
      <c r="W852" s="217"/>
      <c r="X852" s="217"/>
      <c r="Y852" s="217"/>
      <c r="Z852" s="217"/>
      <c r="AA852" s="217"/>
      <c r="AB852" s="217"/>
      <c r="AC852" s="217"/>
      <c r="AD852" s="217"/>
      <c r="AE852" s="217"/>
      <c r="AF852" s="217"/>
      <c r="AG852" s="217"/>
      <c r="AH852" s="217"/>
      <c r="AI852" s="217"/>
      <c r="AJ852" s="217"/>
      <c r="AK852" s="217"/>
      <c r="AL852" s="217"/>
      <c r="AM852" s="217"/>
      <c r="AN852" s="217"/>
      <c r="AO852" s="217"/>
      <c r="AP852" s="217"/>
      <c r="AQ852" s="217"/>
      <c r="AR852" s="217"/>
      <c r="AS852" s="217"/>
      <c r="AT852" s="217"/>
      <c r="AU852" s="217"/>
      <c r="AV852" s="217"/>
      <c r="AW852" s="217"/>
      <c r="AX852" s="217"/>
      <c r="AY852" s="217"/>
      <c r="AZ852" s="217"/>
      <c r="BA852" s="217"/>
      <c r="BB852" s="217"/>
      <c r="BC852" s="217"/>
      <c r="BD852" s="217"/>
      <c r="BE852" s="217"/>
      <c r="BF852" s="217"/>
      <c r="BG852" s="217"/>
      <c r="BH852" s="217"/>
      <c r="BI852" s="217"/>
      <c r="BJ852" s="217"/>
      <c r="BK852" s="217"/>
      <c r="BL852" s="217"/>
      <c r="BM852" s="222"/>
    </row>
    <row r="853" spans="1:65">
      <c r="A853" s="30"/>
      <c r="B853" s="3" t="s">
        <v>260</v>
      </c>
      <c r="C853" s="29"/>
      <c r="D853" s="209">
        <v>0</v>
      </c>
      <c r="E853" s="209">
        <v>2.3380903889000244</v>
      </c>
      <c r="F853" s="209">
        <v>1.8285075881712918</v>
      </c>
      <c r="G853" s="209">
        <v>1.8618986725025255</v>
      </c>
      <c r="H853" s="209">
        <v>5.1639777949432295</v>
      </c>
      <c r="I853" s="209">
        <v>1.6431676725154984</v>
      </c>
      <c r="J853" s="209">
        <v>1.6334013591276306</v>
      </c>
      <c r="K853" s="209">
        <v>4.0824829046386304</v>
      </c>
      <c r="L853" s="209">
        <v>1.4142135623730951</v>
      </c>
      <c r="M853" s="209">
        <v>8.7730648388500274</v>
      </c>
      <c r="N853" s="209">
        <v>1.7694509149774766</v>
      </c>
      <c r="O853" s="209">
        <v>3.7681034966490521</v>
      </c>
      <c r="P853" s="209">
        <v>2.2509257354845511</v>
      </c>
      <c r="Q853" s="209">
        <v>0.75277265270908111</v>
      </c>
      <c r="R853" s="206"/>
      <c r="S853" s="207"/>
      <c r="T853" s="207"/>
      <c r="U853" s="207"/>
      <c r="V853" s="207"/>
      <c r="W853" s="207"/>
      <c r="X853" s="207"/>
      <c r="Y853" s="207"/>
      <c r="Z853" s="207"/>
      <c r="AA853" s="207"/>
      <c r="AB853" s="207"/>
      <c r="AC853" s="207"/>
      <c r="AD853" s="207"/>
      <c r="AE853" s="207"/>
      <c r="AF853" s="207"/>
      <c r="AG853" s="207"/>
      <c r="AH853" s="207"/>
      <c r="AI853" s="207"/>
      <c r="AJ853" s="207"/>
      <c r="AK853" s="207"/>
      <c r="AL853" s="207"/>
      <c r="AM853" s="207"/>
      <c r="AN853" s="207"/>
      <c r="AO853" s="207"/>
      <c r="AP853" s="207"/>
      <c r="AQ853" s="207"/>
      <c r="AR853" s="207"/>
      <c r="AS853" s="207"/>
      <c r="AT853" s="207"/>
      <c r="AU853" s="207"/>
      <c r="AV853" s="207"/>
      <c r="AW853" s="207"/>
      <c r="AX853" s="207"/>
      <c r="AY853" s="207"/>
      <c r="AZ853" s="207"/>
      <c r="BA853" s="207"/>
      <c r="BB853" s="207"/>
      <c r="BC853" s="207"/>
      <c r="BD853" s="207"/>
      <c r="BE853" s="207"/>
      <c r="BF853" s="207"/>
      <c r="BG853" s="207"/>
      <c r="BH853" s="207"/>
      <c r="BI853" s="207"/>
      <c r="BJ853" s="207"/>
      <c r="BK853" s="207"/>
      <c r="BL853" s="207"/>
      <c r="BM853" s="211"/>
    </row>
    <row r="854" spans="1:65">
      <c r="A854" s="30"/>
      <c r="B854" s="3" t="s">
        <v>86</v>
      </c>
      <c r="C854" s="29"/>
      <c r="D854" s="13">
        <v>0</v>
      </c>
      <c r="E854" s="13">
        <v>3.4215956910732065E-2</v>
      </c>
      <c r="F854" s="13">
        <v>2.7811411298488516E-2</v>
      </c>
      <c r="G854" s="13">
        <v>2.7928480087537882E-2</v>
      </c>
      <c r="H854" s="13">
        <v>8.1536491499103622E-2</v>
      </c>
      <c r="I854" s="13">
        <v>2.6290682760247975E-2</v>
      </c>
      <c r="J854" s="13">
        <v>2.3468410332293542E-2</v>
      </c>
      <c r="K854" s="13">
        <v>5.9743652263004349E-2</v>
      </c>
      <c r="L854" s="13">
        <v>2.1107665110046196E-2</v>
      </c>
      <c r="M854" s="13">
        <v>0.10103337626314811</v>
      </c>
      <c r="N854" s="13">
        <v>2.6720461111088042E-2</v>
      </c>
      <c r="O854" s="13">
        <v>5.2842663138202628E-2</v>
      </c>
      <c r="P854" s="13">
        <v>3.7308161361622391E-2</v>
      </c>
      <c r="Q854" s="13">
        <v>1.1731521860401264E-2</v>
      </c>
      <c r="R854" s="147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A855" s="30"/>
      <c r="B855" s="3" t="s">
        <v>261</v>
      </c>
      <c r="C855" s="29"/>
      <c r="D855" s="13">
        <v>5.6217740564318941E-2</v>
      </c>
      <c r="E855" s="13">
        <v>3.1069699122311389E-2</v>
      </c>
      <c r="F855" s="13">
        <v>-7.9600611956842648E-3</v>
      </c>
      <c r="G855" s="13">
        <v>5.9216576803038379E-3</v>
      </c>
      <c r="H855" s="13">
        <v>-4.4374425203711265E-2</v>
      </c>
      <c r="I855" s="13">
        <v>-5.6948445924715152E-2</v>
      </c>
      <c r="J855" s="13">
        <v>5.0182210618237244E-2</v>
      </c>
      <c r="K855" s="13">
        <v>3.1069699122311389E-2</v>
      </c>
      <c r="L855" s="13">
        <v>1.0951265968705437E-2</v>
      </c>
      <c r="M855" s="13">
        <v>0.31021295912859559</v>
      </c>
      <c r="N855" s="13">
        <v>-8.056053871018376E-4</v>
      </c>
      <c r="O855" s="13">
        <v>7.5953601850134556E-2</v>
      </c>
      <c r="P855" s="13">
        <v>-8.9640899799324991E-2</v>
      </c>
      <c r="Q855" s="13">
        <v>-3.1800404482707489E-2</v>
      </c>
      <c r="R855" s="147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A856" s="30"/>
      <c r="B856" s="45" t="s">
        <v>262</v>
      </c>
      <c r="C856" s="46"/>
      <c r="D856" s="44" t="s">
        <v>263</v>
      </c>
      <c r="E856" s="44">
        <v>0.45</v>
      </c>
      <c r="F856" s="44">
        <v>0.25</v>
      </c>
      <c r="G856" s="44">
        <v>0</v>
      </c>
      <c r="H856" s="44" t="s">
        <v>263</v>
      </c>
      <c r="I856" s="44">
        <v>1.1200000000000001</v>
      </c>
      <c r="J856" s="44">
        <v>0.79</v>
      </c>
      <c r="K856" s="44" t="s">
        <v>263</v>
      </c>
      <c r="L856" s="44">
        <v>0.09</v>
      </c>
      <c r="M856" s="44">
        <v>5.44</v>
      </c>
      <c r="N856" s="44">
        <v>0.12</v>
      </c>
      <c r="O856" s="44">
        <v>1.25</v>
      </c>
      <c r="P856" s="44">
        <v>1.71</v>
      </c>
      <c r="Q856" s="44">
        <v>0.67</v>
      </c>
      <c r="R856" s="147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4"/>
    </row>
    <row r="857" spans="1:65">
      <c r="B857" s="31" t="s">
        <v>285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BM857" s="54"/>
    </row>
    <row r="858" spans="1:65">
      <c r="BM858" s="54"/>
    </row>
    <row r="859" spans="1:65" ht="15">
      <c r="B859" s="8" t="s">
        <v>491</v>
      </c>
      <c r="BM859" s="28" t="s">
        <v>269</v>
      </c>
    </row>
    <row r="860" spans="1:65" ht="15">
      <c r="A860" s="25" t="s">
        <v>21</v>
      </c>
      <c r="B860" s="18" t="s">
        <v>111</v>
      </c>
      <c r="C860" s="15" t="s">
        <v>112</v>
      </c>
      <c r="D860" s="16" t="s">
        <v>223</v>
      </c>
      <c r="E860" s="17" t="s">
        <v>223</v>
      </c>
      <c r="F860" s="17" t="s">
        <v>223</v>
      </c>
      <c r="G860" s="17" t="s">
        <v>223</v>
      </c>
      <c r="H860" s="17" t="s">
        <v>223</v>
      </c>
      <c r="I860" s="17" t="s">
        <v>223</v>
      </c>
      <c r="J860" s="17" t="s">
        <v>223</v>
      </c>
      <c r="K860" s="17" t="s">
        <v>223</v>
      </c>
      <c r="L860" s="17" t="s">
        <v>223</v>
      </c>
      <c r="M860" s="17" t="s">
        <v>223</v>
      </c>
      <c r="N860" s="17" t="s">
        <v>223</v>
      </c>
      <c r="O860" s="17" t="s">
        <v>223</v>
      </c>
      <c r="P860" s="147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 t="s">
        <v>224</v>
      </c>
      <c r="C861" s="9" t="s">
        <v>224</v>
      </c>
      <c r="D861" s="145" t="s">
        <v>226</v>
      </c>
      <c r="E861" s="146" t="s">
        <v>227</v>
      </c>
      <c r="F861" s="146" t="s">
        <v>230</v>
      </c>
      <c r="G861" s="146" t="s">
        <v>232</v>
      </c>
      <c r="H861" s="146" t="s">
        <v>234</v>
      </c>
      <c r="I861" s="146" t="s">
        <v>236</v>
      </c>
      <c r="J861" s="146" t="s">
        <v>238</v>
      </c>
      <c r="K861" s="146" t="s">
        <v>239</v>
      </c>
      <c r="L861" s="146" t="s">
        <v>241</v>
      </c>
      <c r="M861" s="146" t="s">
        <v>243</v>
      </c>
      <c r="N861" s="146" t="s">
        <v>244</v>
      </c>
      <c r="O861" s="146" t="s">
        <v>245</v>
      </c>
      <c r="P861" s="147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s">
        <v>3</v>
      </c>
    </row>
    <row r="862" spans="1:65">
      <c r="A862" s="30"/>
      <c r="B862" s="19"/>
      <c r="C862" s="9"/>
      <c r="D862" s="10" t="s">
        <v>270</v>
      </c>
      <c r="E862" s="11" t="s">
        <v>102</v>
      </c>
      <c r="F862" s="11" t="s">
        <v>270</v>
      </c>
      <c r="G862" s="11" t="s">
        <v>102</v>
      </c>
      <c r="H862" s="11" t="s">
        <v>99</v>
      </c>
      <c r="I862" s="11" t="s">
        <v>102</v>
      </c>
      <c r="J862" s="11" t="s">
        <v>102</v>
      </c>
      <c r="K862" s="11" t="s">
        <v>103</v>
      </c>
      <c r="L862" s="11" t="s">
        <v>100</v>
      </c>
      <c r="M862" s="11" t="s">
        <v>102</v>
      </c>
      <c r="N862" s="11" t="s">
        <v>102</v>
      </c>
      <c r="O862" s="11" t="s">
        <v>102</v>
      </c>
      <c r="P862" s="147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9"/>
      <c r="C863" s="9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147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</v>
      </c>
    </row>
    <row r="864" spans="1:65">
      <c r="A864" s="30"/>
      <c r="B864" s="18">
        <v>1</v>
      </c>
      <c r="C864" s="14">
        <v>1</v>
      </c>
      <c r="D864" s="142" t="s">
        <v>108</v>
      </c>
      <c r="E864" s="142">
        <v>1.46</v>
      </c>
      <c r="F864" s="142">
        <v>1.3</v>
      </c>
      <c r="G864" s="22">
        <v>0.5</v>
      </c>
      <c r="H864" s="22">
        <v>0.3</v>
      </c>
      <c r="I864" s="22">
        <v>0.33</v>
      </c>
      <c r="J864" s="22">
        <v>0.4</v>
      </c>
      <c r="K864" s="142" t="s">
        <v>96</v>
      </c>
      <c r="L864" s="142" t="s">
        <v>105</v>
      </c>
      <c r="M864" s="22">
        <v>0.66391332918222079</v>
      </c>
      <c r="N864" s="22">
        <v>0.6028</v>
      </c>
      <c r="O864" s="142" t="s">
        <v>286</v>
      </c>
      <c r="P864" s="147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>
        <v>1</v>
      </c>
      <c r="C865" s="9">
        <v>2</v>
      </c>
      <c r="D865" s="143" t="s">
        <v>108</v>
      </c>
      <c r="E865" s="143">
        <v>1.46</v>
      </c>
      <c r="F865" s="143">
        <v>1.4</v>
      </c>
      <c r="G865" s="11">
        <v>0.3</v>
      </c>
      <c r="H865" s="11">
        <v>0.3</v>
      </c>
      <c r="I865" s="11">
        <v>0.33</v>
      </c>
      <c r="J865" s="11">
        <v>0.3</v>
      </c>
      <c r="K865" s="143" t="s">
        <v>96</v>
      </c>
      <c r="L865" s="143" t="s">
        <v>105</v>
      </c>
      <c r="M865" s="11">
        <v>0.54942884350595234</v>
      </c>
      <c r="N865" s="11">
        <v>0.56399999999999995</v>
      </c>
      <c r="O865" s="143" t="s">
        <v>286</v>
      </c>
      <c r="P865" s="147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4</v>
      </c>
    </row>
    <row r="866" spans="1:65">
      <c r="A866" s="30"/>
      <c r="B866" s="19">
        <v>1</v>
      </c>
      <c r="C866" s="9">
        <v>3</v>
      </c>
      <c r="D866" s="143" t="s">
        <v>108</v>
      </c>
      <c r="E866" s="143">
        <v>1.32</v>
      </c>
      <c r="F866" s="143">
        <v>1.1000000000000001</v>
      </c>
      <c r="G866" s="11">
        <v>0.3</v>
      </c>
      <c r="H866" s="11">
        <v>0.3</v>
      </c>
      <c r="I866" s="148">
        <v>0.41</v>
      </c>
      <c r="J866" s="11">
        <v>0.5</v>
      </c>
      <c r="K866" s="143" t="s">
        <v>96</v>
      </c>
      <c r="L866" s="143" t="s">
        <v>105</v>
      </c>
      <c r="M866" s="11">
        <v>0.74510055933854924</v>
      </c>
      <c r="N866" s="11">
        <v>0.59</v>
      </c>
      <c r="O866" s="143" t="s">
        <v>286</v>
      </c>
      <c r="P866" s="147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16</v>
      </c>
    </row>
    <row r="867" spans="1:65">
      <c r="A867" s="30"/>
      <c r="B867" s="19">
        <v>1</v>
      </c>
      <c r="C867" s="9">
        <v>4</v>
      </c>
      <c r="D867" s="11">
        <v>0.6</v>
      </c>
      <c r="E867" s="143">
        <v>1.37</v>
      </c>
      <c r="F867" s="143">
        <v>1.3</v>
      </c>
      <c r="G867" s="11">
        <v>0.5</v>
      </c>
      <c r="H867" s="11">
        <v>0.3</v>
      </c>
      <c r="I867" s="11">
        <v>0.32</v>
      </c>
      <c r="J867" s="11">
        <v>0.3</v>
      </c>
      <c r="K867" s="143" t="s">
        <v>96</v>
      </c>
      <c r="L867" s="143" t="s">
        <v>105</v>
      </c>
      <c r="M867" s="11">
        <v>0.52022988514012458</v>
      </c>
      <c r="N867" s="148">
        <v>0.77</v>
      </c>
      <c r="O867" s="143" t="s">
        <v>286</v>
      </c>
      <c r="P867" s="147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0.43376401636149398</v>
      </c>
    </row>
    <row r="868" spans="1:65">
      <c r="A868" s="30"/>
      <c r="B868" s="19">
        <v>1</v>
      </c>
      <c r="C868" s="9">
        <v>5</v>
      </c>
      <c r="D868" s="11">
        <v>0.3</v>
      </c>
      <c r="E868" s="143">
        <v>1.49</v>
      </c>
      <c r="F868" s="143">
        <v>0.9</v>
      </c>
      <c r="G868" s="11">
        <v>0.4</v>
      </c>
      <c r="H868" s="11">
        <v>0.3</v>
      </c>
      <c r="I868" s="11">
        <v>0.32</v>
      </c>
      <c r="J868" s="11">
        <v>0.3</v>
      </c>
      <c r="K868" s="143" t="s">
        <v>96</v>
      </c>
      <c r="L868" s="143" t="s">
        <v>105</v>
      </c>
      <c r="M868" s="11">
        <v>0.64646607208182638</v>
      </c>
      <c r="N868" s="11">
        <v>0.59</v>
      </c>
      <c r="O868" s="143" t="s">
        <v>286</v>
      </c>
      <c r="P868" s="147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10</v>
      </c>
    </row>
    <row r="869" spans="1:65">
      <c r="A869" s="30"/>
      <c r="B869" s="19">
        <v>1</v>
      </c>
      <c r="C869" s="9">
        <v>6</v>
      </c>
      <c r="D869" s="143" t="s">
        <v>108</v>
      </c>
      <c r="E869" s="143">
        <v>1.45</v>
      </c>
      <c r="F869" s="143">
        <v>1</v>
      </c>
      <c r="G869" s="11">
        <v>0.4</v>
      </c>
      <c r="H869" s="11">
        <v>0.3</v>
      </c>
      <c r="I869" s="11">
        <v>0.37</v>
      </c>
      <c r="J869" s="11">
        <v>0.4</v>
      </c>
      <c r="K869" s="143" t="s">
        <v>96</v>
      </c>
      <c r="L869" s="143" t="s">
        <v>105</v>
      </c>
      <c r="M869" s="11">
        <v>0.57278999793406848</v>
      </c>
      <c r="N869" s="11">
        <v>0.5</v>
      </c>
      <c r="O869" s="143" t="s">
        <v>286</v>
      </c>
      <c r="P869" s="147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4"/>
    </row>
    <row r="870" spans="1:65">
      <c r="A870" s="30"/>
      <c r="B870" s="20" t="s">
        <v>258</v>
      </c>
      <c r="C870" s="12"/>
      <c r="D870" s="23">
        <v>0.44999999999999996</v>
      </c>
      <c r="E870" s="23">
        <v>1.425</v>
      </c>
      <c r="F870" s="23">
        <v>1.1666666666666667</v>
      </c>
      <c r="G870" s="23">
        <v>0.39999999999999997</v>
      </c>
      <c r="H870" s="23">
        <v>0.3</v>
      </c>
      <c r="I870" s="23">
        <v>0.34666666666666668</v>
      </c>
      <c r="J870" s="23">
        <v>0.3666666666666667</v>
      </c>
      <c r="K870" s="23" t="s">
        <v>625</v>
      </c>
      <c r="L870" s="23" t="s">
        <v>625</v>
      </c>
      <c r="M870" s="23">
        <v>0.61632144786379028</v>
      </c>
      <c r="N870" s="23">
        <v>0.60279999999999989</v>
      </c>
      <c r="O870" s="23" t="s">
        <v>625</v>
      </c>
      <c r="P870" s="147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A871" s="30"/>
      <c r="B871" s="3" t="s">
        <v>259</v>
      </c>
      <c r="C871" s="29"/>
      <c r="D871" s="11">
        <v>0.44999999999999996</v>
      </c>
      <c r="E871" s="11">
        <v>1.4550000000000001</v>
      </c>
      <c r="F871" s="11">
        <v>1.2000000000000002</v>
      </c>
      <c r="G871" s="11">
        <v>0.4</v>
      </c>
      <c r="H871" s="11">
        <v>0.3</v>
      </c>
      <c r="I871" s="11">
        <v>0.33</v>
      </c>
      <c r="J871" s="11">
        <v>0.35</v>
      </c>
      <c r="K871" s="11" t="s">
        <v>625</v>
      </c>
      <c r="L871" s="11" t="s">
        <v>625</v>
      </c>
      <c r="M871" s="11">
        <v>0.60962803500794749</v>
      </c>
      <c r="N871" s="11">
        <v>0.59</v>
      </c>
      <c r="O871" s="11" t="s">
        <v>625</v>
      </c>
      <c r="P871" s="147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4"/>
    </row>
    <row r="872" spans="1:65">
      <c r="A872" s="30"/>
      <c r="B872" s="3" t="s">
        <v>260</v>
      </c>
      <c r="C872" s="29"/>
      <c r="D872" s="24">
        <v>0.21213203435596434</v>
      </c>
      <c r="E872" s="24">
        <v>6.5345237010818125E-2</v>
      </c>
      <c r="F872" s="24">
        <v>0.19663841605003413</v>
      </c>
      <c r="G872" s="24">
        <v>8.944271909999163E-2</v>
      </c>
      <c r="H872" s="24">
        <v>0</v>
      </c>
      <c r="I872" s="24">
        <v>3.6147844564602544E-2</v>
      </c>
      <c r="J872" s="24">
        <v>8.1649658092772456E-2</v>
      </c>
      <c r="K872" s="24" t="s">
        <v>625</v>
      </c>
      <c r="L872" s="24" t="s">
        <v>625</v>
      </c>
      <c r="M872" s="24">
        <v>8.4096303327003796E-2</v>
      </c>
      <c r="N872" s="24">
        <v>8.9840747993324366E-2</v>
      </c>
      <c r="O872" s="24" t="s">
        <v>625</v>
      </c>
      <c r="P872" s="147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4"/>
    </row>
    <row r="873" spans="1:65">
      <c r="A873" s="30"/>
      <c r="B873" s="3" t="s">
        <v>86</v>
      </c>
      <c r="C873" s="29"/>
      <c r="D873" s="13">
        <v>0.4714045207910319</v>
      </c>
      <c r="E873" s="13">
        <v>4.5856306674258329E-2</v>
      </c>
      <c r="F873" s="13">
        <v>0.1685472137571721</v>
      </c>
      <c r="G873" s="13">
        <v>0.2236067977499791</v>
      </c>
      <c r="H873" s="13">
        <v>0</v>
      </c>
      <c r="I873" s="13">
        <v>0.10427262855173811</v>
      </c>
      <c r="J873" s="13">
        <v>0.22268088570756123</v>
      </c>
      <c r="K873" s="13" t="s">
        <v>625</v>
      </c>
      <c r="L873" s="13" t="s">
        <v>625</v>
      </c>
      <c r="M873" s="13">
        <v>0.13644876974261885</v>
      </c>
      <c r="N873" s="13">
        <v>0.1490390643552163</v>
      </c>
      <c r="O873" s="13" t="s">
        <v>625</v>
      </c>
      <c r="P873" s="147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4"/>
    </row>
    <row r="874" spans="1:65">
      <c r="A874" s="30"/>
      <c r="B874" s="3" t="s">
        <v>261</v>
      </c>
      <c r="C874" s="29"/>
      <c r="D874" s="13">
        <v>3.7430453025349752E-2</v>
      </c>
      <c r="E874" s="13">
        <v>2.2851964345802749</v>
      </c>
      <c r="F874" s="13">
        <v>1.6896345078435</v>
      </c>
      <c r="G874" s="13">
        <v>-7.7839597310800146E-2</v>
      </c>
      <c r="H874" s="13">
        <v>-0.30837969798310005</v>
      </c>
      <c r="I874" s="13">
        <v>-0.20079431766936007</v>
      </c>
      <c r="J874" s="13">
        <v>-0.15468629753489993</v>
      </c>
      <c r="K874" s="13" t="s">
        <v>625</v>
      </c>
      <c r="L874" s="13" t="s">
        <v>625</v>
      </c>
      <c r="M874" s="13">
        <v>0.42086808637015904</v>
      </c>
      <c r="N874" s="13">
        <v>0.38969572685262399</v>
      </c>
      <c r="O874" s="13" t="s">
        <v>625</v>
      </c>
      <c r="P874" s="147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4"/>
    </row>
    <row r="875" spans="1:65">
      <c r="A875" s="30"/>
      <c r="B875" s="45" t="s">
        <v>262</v>
      </c>
      <c r="C875" s="46"/>
      <c r="D875" s="44">
        <v>1.1299999999999999</v>
      </c>
      <c r="E875" s="44">
        <v>4.12</v>
      </c>
      <c r="F875" s="44">
        <v>3.03</v>
      </c>
      <c r="G875" s="44">
        <v>0.21</v>
      </c>
      <c r="H875" s="44">
        <v>0.63</v>
      </c>
      <c r="I875" s="44">
        <v>0.44</v>
      </c>
      <c r="J875" s="44">
        <v>0.35</v>
      </c>
      <c r="K875" s="44">
        <v>19.23</v>
      </c>
      <c r="L875" s="44">
        <v>0.21</v>
      </c>
      <c r="M875" s="44">
        <v>0.7</v>
      </c>
      <c r="N875" s="44">
        <v>0.65</v>
      </c>
      <c r="O875" s="44">
        <v>0.85</v>
      </c>
      <c r="P875" s="147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B876" s="31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BM876" s="54"/>
    </row>
    <row r="877" spans="1:65" ht="15">
      <c r="B877" s="8" t="s">
        <v>492</v>
      </c>
      <c r="BM877" s="28" t="s">
        <v>66</v>
      </c>
    </row>
    <row r="878" spans="1:65" ht="15">
      <c r="A878" s="25" t="s">
        <v>24</v>
      </c>
      <c r="B878" s="18" t="s">
        <v>111</v>
      </c>
      <c r="C878" s="15" t="s">
        <v>112</v>
      </c>
      <c r="D878" s="16" t="s">
        <v>223</v>
      </c>
      <c r="E878" s="17" t="s">
        <v>223</v>
      </c>
      <c r="F878" s="17" t="s">
        <v>223</v>
      </c>
      <c r="G878" s="17" t="s">
        <v>223</v>
      </c>
      <c r="H878" s="17" t="s">
        <v>223</v>
      </c>
      <c r="I878" s="17" t="s">
        <v>223</v>
      </c>
      <c r="J878" s="17" t="s">
        <v>223</v>
      </c>
      <c r="K878" s="17" t="s">
        <v>223</v>
      </c>
      <c r="L878" s="17" t="s">
        <v>223</v>
      </c>
      <c r="M878" s="17" t="s">
        <v>223</v>
      </c>
      <c r="N878" s="17" t="s">
        <v>223</v>
      </c>
      <c r="O878" s="14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224</v>
      </c>
      <c r="C879" s="9" t="s">
        <v>224</v>
      </c>
      <c r="D879" s="145" t="s">
        <v>226</v>
      </c>
      <c r="E879" s="146" t="s">
        <v>227</v>
      </c>
      <c r="F879" s="146" t="s">
        <v>228</v>
      </c>
      <c r="G879" s="146" t="s">
        <v>230</v>
      </c>
      <c r="H879" s="146" t="s">
        <v>232</v>
      </c>
      <c r="I879" s="146" t="s">
        <v>234</v>
      </c>
      <c r="J879" s="146" t="s">
        <v>236</v>
      </c>
      <c r="K879" s="146" t="s">
        <v>239</v>
      </c>
      <c r="L879" s="146" t="s">
        <v>241</v>
      </c>
      <c r="M879" s="146" t="s">
        <v>244</v>
      </c>
      <c r="N879" s="146" t="s">
        <v>245</v>
      </c>
      <c r="O879" s="147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270</v>
      </c>
      <c r="E880" s="11" t="s">
        <v>102</v>
      </c>
      <c r="F880" s="11" t="s">
        <v>102</v>
      </c>
      <c r="G880" s="11" t="s">
        <v>270</v>
      </c>
      <c r="H880" s="11" t="s">
        <v>102</v>
      </c>
      <c r="I880" s="11" t="s">
        <v>99</v>
      </c>
      <c r="J880" s="11" t="s">
        <v>102</v>
      </c>
      <c r="K880" s="11" t="s">
        <v>103</v>
      </c>
      <c r="L880" s="11" t="s">
        <v>100</v>
      </c>
      <c r="M880" s="11" t="s">
        <v>102</v>
      </c>
      <c r="N880" s="11" t="s">
        <v>102</v>
      </c>
      <c r="O880" s="14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9"/>
      <c r="C881" s="9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147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3</v>
      </c>
    </row>
    <row r="882" spans="1:65">
      <c r="A882" s="30"/>
      <c r="B882" s="18">
        <v>1</v>
      </c>
      <c r="C882" s="14">
        <v>1</v>
      </c>
      <c r="D882" s="22">
        <v>0.23</v>
      </c>
      <c r="E882" s="142">
        <v>1.46</v>
      </c>
      <c r="F882" s="22">
        <v>0.2679008223992525</v>
      </c>
      <c r="G882" s="142">
        <v>0.2</v>
      </c>
      <c r="H882" s="142">
        <v>0.3</v>
      </c>
      <c r="I882" s="22">
        <v>0.2</v>
      </c>
      <c r="J882" s="22">
        <v>0.28000000000000003</v>
      </c>
      <c r="K882" s="142" t="s">
        <v>273</v>
      </c>
      <c r="L882" s="142" t="s">
        <v>105</v>
      </c>
      <c r="M882" s="22">
        <v>0.24</v>
      </c>
      <c r="N882" s="22">
        <v>0.27</v>
      </c>
      <c r="O882" s="14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>
        <v>1</v>
      </c>
      <c r="C883" s="9">
        <v>2</v>
      </c>
      <c r="D883" s="11">
        <v>0.23</v>
      </c>
      <c r="E883" s="143">
        <v>1.55</v>
      </c>
      <c r="F883" s="11">
        <v>0.27401112517015852</v>
      </c>
      <c r="G883" s="143">
        <v>0.3</v>
      </c>
      <c r="H883" s="143">
        <v>0.3</v>
      </c>
      <c r="I883" s="11">
        <v>0.28000000000000003</v>
      </c>
      <c r="J883" s="11">
        <v>0.28000000000000003</v>
      </c>
      <c r="K883" s="143" t="s">
        <v>273</v>
      </c>
      <c r="L883" s="143" t="s">
        <v>105</v>
      </c>
      <c r="M883" s="11">
        <v>0.25</v>
      </c>
      <c r="N883" s="11">
        <v>0.27</v>
      </c>
      <c r="O883" s="147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e">
        <v>#N/A</v>
      </c>
    </row>
    <row r="884" spans="1:65">
      <c r="A884" s="30"/>
      <c r="B884" s="19">
        <v>1</v>
      </c>
      <c r="C884" s="9">
        <v>3</v>
      </c>
      <c r="D884" s="11">
        <v>0.24</v>
      </c>
      <c r="E884" s="143">
        <v>1.45</v>
      </c>
      <c r="F884" s="11">
        <v>0.26187222056523146</v>
      </c>
      <c r="G884" s="143">
        <v>0.3</v>
      </c>
      <c r="H884" s="143">
        <v>0.3</v>
      </c>
      <c r="I884" s="11">
        <v>0.22</v>
      </c>
      <c r="J884" s="11">
        <v>0.26</v>
      </c>
      <c r="K884" s="143" t="s">
        <v>273</v>
      </c>
      <c r="L884" s="143" t="s">
        <v>105</v>
      </c>
      <c r="M884" s="11">
        <v>0.23</v>
      </c>
      <c r="N884" s="11">
        <v>0.27</v>
      </c>
      <c r="O884" s="14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</v>
      </c>
    </row>
    <row r="885" spans="1:65">
      <c r="A885" s="30"/>
      <c r="B885" s="19">
        <v>1</v>
      </c>
      <c r="C885" s="9">
        <v>4</v>
      </c>
      <c r="D885" s="11">
        <v>0.24</v>
      </c>
      <c r="E885" s="143">
        <v>1.59</v>
      </c>
      <c r="F885" s="11">
        <v>0.29810000579200446</v>
      </c>
      <c r="G885" s="143">
        <v>0.3</v>
      </c>
      <c r="H885" s="143">
        <v>0.3</v>
      </c>
      <c r="I885" s="11">
        <v>0.23</v>
      </c>
      <c r="J885" s="11">
        <v>0.22</v>
      </c>
      <c r="K885" s="143" t="s">
        <v>273</v>
      </c>
      <c r="L885" s="143" t="s">
        <v>105</v>
      </c>
      <c r="M885" s="11">
        <v>0.25</v>
      </c>
      <c r="N885" s="11">
        <v>0.26</v>
      </c>
      <c r="O885" s="147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0.25364447386078459</v>
      </c>
    </row>
    <row r="886" spans="1:65">
      <c r="A886" s="30"/>
      <c r="B886" s="19">
        <v>1</v>
      </c>
      <c r="C886" s="9">
        <v>5</v>
      </c>
      <c r="D886" s="11">
        <v>0.23</v>
      </c>
      <c r="E886" s="143">
        <v>1.49</v>
      </c>
      <c r="F886" s="11">
        <v>0.29648689940012546</v>
      </c>
      <c r="G886" s="143">
        <v>0.2</v>
      </c>
      <c r="H886" s="143">
        <v>0.2</v>
      </c>
      <c r="I886" s="11">
        <v>0.25</v>
      </c>
      <c r="J886" s="11">
        <v>0.28999999999999998</v>
      </c>
      <c r="K886" s="143" t="s">
        <v>273</v>
      </c>
      <c r="L886" s="143" t="s">
        <v>105</v>
      </c>
      <c r="M886" s="11">
        <v>0.23</v>
      </c>
      <c r="N886" s="11">
        <v>0.27</v>
      </c>
      <c r="O886" s="14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55</v>
      </c>
    </row>
    <row r="887" spans="1:65">
      <c r="A887" s="30"/>
      <c r="B887" s="19">
        <v>1</v>
      </c>
      <c r="C887" s="9">
        <v>6</v>
      </c>
      <c r="D887" s="11">
        <v>0.24</v>
      </c>
      <c r="E887" s="143">
        <v>1.45</v>
      </c>
      <c r="F887" s="11">
        <v>0.26282998566147348</v>
      </c>
      <c r="G887" s="143">
        <v>0.2</v>
      </c>
      <c r="H887" s="143">
        <v>0.3</v>
      </c>
      <c r="I887" s="11">
        <v>0.25</v>
      </c>
      <c r="J887" s="11">
        <v>0.26</v>
      </c>
      <c r="K887" s="143" t="s">
        <v>273</v>
      </c>
      <c r="L887" s="143" t="s">
        <v>105</v>
      </c>
      <c r="M887" s="11">
        <v>0.24</v>
      </c>
      <c r="N887" s="11">
        <v>0.26</v>
      </c>
      <c r="O887" s="147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4"/>
    </row>
    <row r="888" spans="1:65">
      <c r="A888" s="30"/>
      <c r="B888" s="20" t="s">
        <v>258</v>
      </c>
      <c r="C888" s="12"/>
      <c r="D888" s="23">
        <v>0.23499999999999999</v>
      </c>
      <c r="E888" s="23">
        <v>1.4983333333333333</v>
      </c>
      <c r="F888" s="23">
        <v>0.27686684316470767</v>
      </c>
      <c r="G888" s="23">
        <v>0.25</v>
      </c>
      <c r="H888" s="23">
        <v>0.28333333333333333</v>
      </c>
      <c r="I888" s="23">
        <v>0.23833333333333337</v>
      </c>
      <c r="J888" s="23">
        <v>0.26500000000000001</v>
      </c>
      <c r="K888" s="23" t="s">
        <v>625</v>
      </c>
      <c r="L888" s="23" t="s">
        <v>625</v>
      </c>
      <c r="M888" s="23">
        <v>0.24</v>
      </c>
      <c r="N888" s="23">
        <v>0.26666666666666666</v>
      </c>
      <c r="O888" s="14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4"/>
    </row>
    <row r="889" spans="1:65">
      <c r="A889" s="30"/>
      <c r="B889" s="3" t="s">
        <v>259</v>
      </c>
      <c r="C889" s="29"/>
      <c r="D889" s="11">
        <v>0.23499999999999999</v>
      </c>
      <c r="E889" s="11">
        <v>1.4750000000000001</v>
      </c>
      <c r="F889" s="11">
        <v>0.27095597378470548</v>
      </c>
      <c r="G889" s="11">
        <v>0.25</v>
      </c>
      <c r="H889" s="11">
        <v>0.3</v>
      </c>
      <c r="I889" s="11">
        <v>0.24</v>
      </c>
      <c r="J889" s="11">
        <v>0.27</v>
      </c>
      <c r="K889" s="11" t="s">
        <v>625</v>
      </c>
      <c r="L889" s="11" t="s">
        <v>625</v>
      </c>
      <c r="M889" s="11">
        <v>0.24</v>
      </c>
      <c r="N889" s="11">
        <v>0.27</v>
      </c>
      <c r="O889" s="147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A890" s="30"/>
      <c r="B890" s="3" t="s">
        <v>260</v>
      </c>
      <c r="C890" s="29"/>
      <c r="D890" s="24">
        <v>5.47722557505165E-3</v>
      </c>
      <c r="E890" s="24">
        <v>5.8793423668524976E-2</v>
      </c>
      <c r="F890" s="24">
        <v>1.6408598544275375E-2</v>
      </c>
      <c r="G890" s="24">
        <v>5.4772255750516634E-2</v>
      </c>
      <c r="H890" s="24">
        <v>4.0824829046386367E-2</v>
      </c>
      <c r="I890" s="24">
        <v>2.7868739954770967E-2</v>
      </c>
      <c r="J890" s="24">
        <v>2.5099800796022267E-2</v>
      </c>
      <c r="K890" s="24" t="s">
        <v>625</v>
      </c>
      <c r="L890" s="24" t="s">
        <v>625</v>
      </c>
      <c r="M890" s="24">
        <v>8.9442719099991543E-3</v>
      </c>
      <c r="N890" s="24">
        <v>5.1639777949432277E-3</v>
      </c>
      <c r="O890" s="200"/>
      <c r="P890" s="201"/>
      <c r="Q890" s="201"/>
      <c r="R890" s="201"/>
      <c r="S890" s="201"/>
      <c r="T890" s="201"/>
      <c r="U890" s="201"/>
      <c r="V890" s="201"/>
      <c r="W890" s="201"/>
      <c r="X890" s="201"/>
      <c r="Y890" s="201"/>
      <c r="Z890" s="201"/>
      <c r="AA890" s="201"/>
      <c r="AB890" s="201"/>
      <c r="AC890" s="201"/>
      <c r="AD890" s="201"/>
      <c r="AE890" s="201"/>
      <c r="AF890" s="201"/>
      <c r="AG890" s="201"/>
      <c r="AH890" s="201"/>
      <c r="AI890" s="201"/>
      <c r="AJ890" s="201"/>
      <c r="AK890" s="201"/>
      <c r="AL890" s="201"/>
      <c r="AM890" s="201"/>
      <c r="AN890" s="201"/>
      <c r="AO890" s="201"/>
      <c r="AP890" s="201"/>
      <c r="AQ890" s="201"/>
      <c r="AR890" s="201"/>
      <c r="AS890" s="201"/>
      <c r="AT890" s="201"/>
      <c r="AU890" s="201"/>
      <c r="AV890" s="201"/>
      <c r="AW890" s="201"/>
      <c r="AX890" s="201"/>
      <c r="AY890" s="201"/>
      <c r="AZ890" s="201"/>
      <c r="BA890" s="201"/>
      <c r="BB890" s="201"/>
      <c r="BC890" s="201"/>
      <c r="BD890" s="201"/>
      <c r="BE890" s="201"/>
      <c r="BF890" s="201"/>
      <c r="BG890" s="201"/>
      <c r="BH890" s="201"/>
      <c r="BI890" s="201"/>
      <c r="BJ890" s="201"/>
      <c r="BK890" s="201"/>
      <c r="BL890" s="201"/>
      <c r="BM890" s="55"/>
    </row>
    <row r="891" spans="1:65">
      <c r="A891" s="30"/>
      <c r="B891" s="3" t="s">
        <v>86</v>
      </c>
      <c r="C891" s="29"/>
      <c r="D891" s="13">
        <v>2.3307342872560213E-2</v>
      </c>
      <c r="E891" s="13">
        <v>3.9239214906690752E-2</v>
      </c>
      <c r="F891" s="13">
        <v>5.9265307310611852E-2</v>
      </c>
      <c r="G891" s="13">
        <v>0.21908902300206654</v>
      </c>
      <c r="H891" s="13">
        <v>0.14408763192842247</v>
      </c>
      <c r="I891" s="13">
        <v>0.11693177603400404</v>
      </c>
      <c r="J891" s="13">
        <v>9.4716229418951942E-2</v>
      </c>
      <c r="K891" s="13" t="s">
        <v>625</v>
      </c>
      <c r="L891" s="13" t="s">
        <v>625</v>
      </c>
      <c r="M891" s="13">
        <v>3.7267799624996475E-2</v>
      </c>
      <c r="N891" s="13">
        <v>1.9364916731037105E-2</v>
      </c>
      <c r="O891" s="14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4"/>
    </row>
    <row r="892" spans="1:65">
      <c r="A892" s="30"/>
      <c r="B892" s="3" t="s">
        <v>261</v>
      </c>
      <c r="C892" s="29"/>
      <c r="D892" s="13">
        <v>-7.350632788088185E-2</v>
      </c>
      <c r="E892" s="13">
        <v>4.907218519397782</v>
      </c>
      <c r="F892" s="13">
        <v>9.1554800900842448E-2</v>
      </c>
      <c r="G892" s="13">
        <v>-1.4368433915831758E-2</v>
      </c>
      <c r="H892" s="13">
        <v>0.11704910822872394</v>
      </c>
      <c r="I892" s="13">
        <v>-6.0364573666426113E-2</v>
      </c>
      <c r="J892" s="13">
        <v>4.4769460049218335E-2</v>
      </c>
      <c r="K892" s="13" t="s">
        <v>625</v>
      </c>
      <c r="L892" s="13" t="s">
        <v>625</v>
      </c>
      <c r="M892" s="13">
        <v>-5.3793696559198523E-2</v>
      </c>
      <c r="N892" s="13">
        <v>5.1340337156446036E-2</v>
      </c>
      <c r="O892" s="147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4"/>
    </row>
    <row r="893" spans="1:65">
      <c r="A893" s="30"/>
      <c r="B893" s="45" t="s">
        <v>262</v>
      </c>
      <c r="C893" s="46"/>
      <c r="D893" s="44">
        <v>0.75</v>
      </c>
      <c r="E893" s="44">
        <v>29.31</v>
      </c>
      <c r="F893" s="44">
        <v>0.24</v>
      </c>
      <c r="G893" s="44" t="s">
        <v>263</v>
      </c>
      <c r="H893" s="44" t="s">
        <v>263</v>
      </c>
      <c r="I893" s="44">
        <v>0.67</v>
      </c>
      <c r="J893" s="44">
        <v>0.04</v>
      </c>
      <c r="K893" s="44">
        <v>29.35</v>
      </c>
      <c r="L893" s="44">
        <v>5.55</v>
      </c>
      <c r="M893" s="44">
        <v>0.63</v>
      </c>
      <c r="N893" s="44">
        <v>0</v>
      </c>
      <c r="O893" s="14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B894" s="31" t="s">
        <v>287</v>
      </c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BM894" s="54"/>
    </row>
    <row r="895" spans="1:65">
      <c r="BM895" s="54"/>
    </row>
    <row r="896" spans="1:65" ht="15">
      <c r="B896" s="8" t="s">
        <v>493</v>
      </c>
      <c r="BM896" s="28" t="s">
        <v>66</v>
      </c>
    </row>
    <row r="897" spans="1:65" ht="15">
      <c r="A897" s="25" t="s">
        <v>27</v>
      </c>
      <c r="B897" s="18" t="s">
        <v>111</v>
      </c>
      <c r="C897" s="15" t="s">
        <v>112</v>
      </c>
      <c r="D897" s="16" t="s">
        <v>223</v>
      </c>
      <c r="E897" s="17" t="s">
        <v>223</v>
      </c>
      <c r="F897" s="17" t="s">
        <v>223</v>
      </c>
      <c r="G897" s="17" t="s">
        <v>223</v>
      </c>
      <c r="H897" s="17" t="s">
        <v>223</v>
      </c>
      <c r="I897" s="17" t="s">
        <v>223</v>
      </c>
      <c r="J897" s="17" t="s">
        <v>223</v>
      </c>
      <c r="K897" s="17" t="s">
        <v>223</v>
      </c>
      <c r="L897" s="147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 t="s">
        <v>224</v>
      </c>
      <c r="C898" s="9" t="s">
        <v>224</v>
      </c>
      <c r="D898" s="145" t="s">
        <v>226</v>
      </c>
      <c r="E898" s="146" t="s">
        <v>227</v>
      </c>
      <c r="F898" s="146" t="s">
        <v>230</v>
      </c>
      <c r="G898" s="146" t="s">
        <v>232</v>
      </c>
      <c r="H898" s="146" t="s">
        <v>236</v>
      </c>
      <c r="I898" s="146" t="s">
        <v>238</v>
      </c>
      <c r="J898" s="146" t="s">
        <v>243</v>
      </c>
      <c r="K898" s="146" t="s">
        <v>245</v>
      </c>
      <c r="L898" s="147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s">
        <v>3</v>
      </c>
    </row>
    <row r="899" spans="1:65">
      <c r="A899" s="30"/>
      <c r="B899" s="19"/>
      <c r="C899" s="9"/>
      <c r="D899" s="10" t="s">
        <v>270</v>
      </c>
      <c r="E899" s="11" t="s">
        <v>102</v>
      </c>
      <c r="F899" s="11" t="s">
        <v>270</v>
      </c>
      <c r="G899" s="11" t="s">
        <v>102</v>
      </c>
      <c r="H899" s="11" t="s">
        <v>102</v>
      </c>
      <c r="I899" s="11" t="s">
        <v>102</v>
      </c>
      <c r="J899" s="11" t="s">
        <v>102</v>
      </c>
      <c r="K899" s="11" t="s">
        <v>102</v>
      </c>
      <c r="L899" s="147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9"/>
      <c r="C900" s="9"/>
      <c r="D900" s="26"/>
      <c r="E900" s="26"/>
      <c r="F900" s="26"/>
      <c r="G900" s="26"/>
      <c r="H900" s="26"/>
      <c r="I900" s="26"/>
      <c r="J900" s="26"/>
      <c r="K900" s="26"/>
      <c r="L900" s="147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3</v>
      </c>
    </row>
    <row r="901" spans="1:65">
      <c r="A901" s="30"/>
      <c r="B901" s="18">
        <v>1</v>
      </c>
      <c r="C901" s="14">
        <v>1</v>
      </c>
      <c r="D901" s="22">
        <v>5</v>
      </c>
      <c r="E901" s="22">
        <v>5</v>
      </c>
      <c r="F901" s="142">
        <v>17</v>
      </c>
      <c r="G901" s="22">
        <v>5</v>
      </c>
      <c r="H901" s="22">
        <v>4.5999999999999996</v>
      </c>
      <c r="I901" s="22">
        <v>4</v>
      </c>
      <c r="J901" s="142">
        <v>2.88362278248308</v>
      </c>
      <c r="K901" s="22">
        <v>5</v>
      </c>
      <c r="L901" s="147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>
        <v>1</v>
      </c>
      <c r="C902" s="9">
        <v>2</v>
      </c>
      <c r="D902" s="11">
        <v>5</v>
      </c>
      <c r="E902" s="11">
        <v>5</v>
      </c>
      <c r="F902" s="143">
        <v>20</v>
      </c>
      <c r="G902" s="11">
        <v>4</v>
      </c>
      <c r="H902" s="11">
        <v>4.5</v>
      </c>
      <c r="I902" s="11">
        <v>5</v>
      </c>
      <c r="J902" s="143">
        <v>3.2877568619029707</v>
      </c>
      <c r="K902" s="11">
        <v>5</v>
      </c>
      <c r="L902" s="147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 t="e">
        <v>#N/A</v>
      </c>
    </row>
    <row r="903" spans="1:65">
      <c r="A903" s="30"/>
      <c r="B903" s="19">
        <v>1</v>
      </c>
      <c r="C903" s="9">
        <v>3</v>
      </c>
      <c r="D903" s="11">
        <v>5</v>
      </c>
      <c r="E903" s="11">
        <v>5</v>
      </c>
      <c r="F903" s="143">
        <v>16</v>
      </c>
      <c r="G903" s="11">
        <v>5</v>
      </c>
      <c r="H903" s="11">
        <v>4.9000000000000004</v>
      </c>
      <c r="I903" s="11">
        <v>5</v>
      </c>
      <c r="J903" s="143">
        <v>4.8417683555770825</v>
      </c>
      <c r="K903" s="11">
        <v>5</v>
      </c>
      <c r="L903" s="147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16</v>
      </c>
    </row>
    <row r="904" spans="1:65">
      <c r="A904" s="30"/>
      <c r="B904" s="19">
        <v>1</v>
      </c>
      <c r="C904" s="9">
        <v>4</v>
      </c>
      <c r="D904" s="11">
        <v>5</v>
      </c>
      <c r="E904" s="11">
        <v>5</v>
      </c>
      <c r="F904" s="148">
        <v>31</v>
      </c>
      <c r="G904" s="11">
        <v>5</v>
      </c>
      <c r="H904" s="11">
        <v>5</v>
      </c>
      <c r="I904" s="11">
        <v>5</v>
      </c>
      <c r="J904" s="143">
        <v>2.5205644647531598</v>
      </c>
      <c r="K904" s="11">
        <v>5</v>
      </c>
      <c r="L904" s="147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4.822222222222222</v>
      </c>
    </row>
    <row r="905" spans="1:65">
      <c r="A905" s="30"/>
      <c r="B905" s="19">
        <v>1</v>
      </c>
      <c r="C905" s="9">
        <v>5</v>
      </c>
      <c r="D905" s="11">
        <v>5</v>
      </c>
      <c r="E905" s="143" t="s">
        <v>107</v>
      </c>
      <c r="F905" s="143">
        <v>13</v>
      </c>
      <c r="G905" s="11">
        <v>4</v>
      </c>
      <c r="H905" s="11">
        <v>4.0999999999999996</v>
      </c>
      <c r="I905" s="11">
        <v>4</v>
      </c>
      <c r="J905" s="143">
        <v>4.2683274140238758</v>
      </c>
      <c r="K905" s="11">
        <v>5</v>
      </c>
      <c r="L905" s="147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56</v>
      </c>
    </row>
    <row r="906" spans="1:65">
      <c r="A906" s="30"/>
      <c r="B906" s="19">
        <v>1</v>
      </c>
      <c r="C906" s="9">
        <v>6</v>
      </c>
      <c r="D906" s="11">
        <v>6</v>
      </c>
      <c r="E906" s="11">
        <v>5</v>
      </c>
      <c r="F906" s="143">
        <v>13</v>
      </c>
      <c r="G906" s="11">
        <v>4</v>
      </c>
      <c r="H906" s="11">
        <v>4.5</v>
      </c>
      <c r="I906" s="11">
        <v>5</v>
      </c>
      <c r="J906" s="143">
        <v>3.0674631073399095</v>
      </c>
      <c r="K906" s="11">
        <v>5</v>
      </c>
      <c r="L906" s="147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4"/>
    </row>
    <row r="907" spans="1:65">
      <c r="A907" s="30"/>
      <c r="B907" s="20" t="s">
        <v>258</v>
      </c>
      <c r="C907" s="12"/>
      <c r="D907" s="23">
        <v>5.166666666666667</v>
      </c>
      <c r="E907" s="23">
        <v>5</v>
      </c>
      <c r="F907" s="23">
        <v>18.333333333333332</v>
      </c>
      <c r="G907" s="23">
        <v>4.5</v>
      </c>
      <c r="H907" s="23">
        <v>4.6000000000000005</v>
      </c>
      <c r="I907" s="23">
        <v>4.666666666666667</v>
      </c>
      <c r="J907" s="23">
        <v>3.4782504976800133</v>
      </c>
      <c r="K907" s="23">
        <v>5</v>
      </c>
      <c r="L907" s="147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4"/>
    </row>
    <row r="908" spans="1:65">
      <c r="A908" s="30"/>
      <c r="B908" s="3" t="s">
        <v>259</v>
      </c>
      <c r="C908" s="29"/>
      <c r="D908" s="11">
        <v>5</v>
      </c>
      <c r="E908" s="11">
        <v>5</v>
      </c>
      <c r="F908" s="11">
        <v>16.5</v>
      </c>
      <c r="G908" s="11">
        <v>4.5</v>
      </c>
      <c r="H908" s="11">
        <v>4.55</v>
      </c>
      <c r="I908" s="11">
        <v>5</v>
      </c>
      <c r="J908" s="11">
        <v>3.1776099846214398</v>
      </c>
      <c r="K908" s="11">
        <v>5</v>
      </c>
      <c r="L908" s="147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4"/>
    </row>
    <row r="909" spans="1:65">
      <c r="A909" s="30"/>
      <c r="B909" s="3" t="s">
        <v>260</v>
      </c>
      <c r="C909" s="29"/>
      <c r="D909" s="24">
        <v>0.40824829046386302</v>
      </c>
      <c r="E909" s="24">
        <v>0</v>
      </c>
      <c r="F909" s="24">
        <v>6.7428974978614837</v>
      </c>
      <c r="G909" s="24">
        <v>0.54772255750516607</v>
      </c>
      <c r="H909" s="24">
        <v>0.32249030993194217</v>
      </c>
      <c r="I909" s="24">
        <v>0.51639777949432408</v>
      </c>
      <c r="J909" s="24">
        <v>0.88985181296900573</v>
      </c>
      <c r="K909" s="24">
        <v>0</v>
      </c>
      <c r="L909" s="200"/>
      <c r="M909" s="201"/>
      <c r="N909" s="201"/>
      <c r="O909" s="201"/>
      <c r="P909" s="201"/>
      <c r="Q909" s="201"/>
      <c r="R909" s="201"/>
      <c r="S909" s="201"/>
      <c r="T909" s="201"/>
      <c r="U909" s="201"/>
      <c r="V909" s="201"/>
      <c r="W909" s="201"/>
      <c r="X909" s="201"/>
      <c r="Y909" s="201"/>
      <c r="Z909" s="201"/>
      <c r="AA909" s="201"/>
      <c r="AB909" s="201"/>
      <c r="AC909" s="201"/>
      <c r="AD909" s="201"/>
      <c r="AE909" s="201"/>
      <c r="AF909" s="201"/>
      <c r="AG909" s="201"/>
      <c r="AH909" s="201"/>
      <c r="AI909" s="201"/>
      <c r="AJ909" s="201"/>
      <c r="AK909" s="201"/>
      <c r="AL909" s="201"/>
      <c r="AM909" s="201"/>
      <c r="AN909" s="201"/>
      <c r="AO909" s="201"/>
      <c r="AP909" s="201"/>
      <c r="AQ909" s="201"/>
      <c r="AR909" s="201"/>
      <c r="AS909" s="201"/>
      <c r="AT909" s="201"/>
      <c r="AU909" s="201"/>
      <c r="AV909" s="201"/>
      <c r="AW909" s="201"/>
      <c r="AX909" s="201"/>
      <c r="AY909" s="201"/>
      <c r="AZ909" s="201"/>
      <c r="BA909" s="201"/>
      <c r="BB909" s="201"/>
      <c r="BC909" s="201"/>
      <c r="BD909" s="201"/>
      <c r="BE909" s="201"/>
      <c r="BF909" s="201"/>
      <c r="BG909" s="201"/>
      <c r="BH909" s="201"/>
      <c r="BI909" s="201"/>
      <c r="BJ909" s="201"/>
      <c r="BK909" s="201"/>
      <c r="BL909" s="201"/>
      <c r="BM909" s="55"/>
    </row>
    <row r="910" spans="1:65">
      <c r="A910" s="30"/>
      <c r="B910" s="3" t="s">
        <v>86</v>
      </c>
      <c r="C910" s="29"/>
      <c r="D910" s="13">
        <v>7.901579815429606E-2</v>
      </c>
      <c r="E910" s="13">
        <v>0</v>
      </c>
      <c r="F910" s="13">
        <v>0.3677944089742628</v>
      </c>
      <c r="G910" s="13">
        <v>0.1217161238900369</v>
      </c>
      <c r="H910" s="13">
        <v>7.0106589115639592E-2</v>
      </c>
      <c r="I910" s="13">
        <v>0.11065666703449802</v>
      </c>
      <c r="J910" s="13">
        <v>0.25583315910183446</v>
      </c>
      <c r="K910" s="13">
        <v>0</v>
      </c>
      <c r="L910" s="147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4"/>
    </row>
    <row r="911" spans="1:65">
      <c r="A911" s="30"/>
      <c r="B911" s="3" t="s">
        <v>261</v>
      </c>
      <c r="C911" s="29"/>
      <c r="D911" s="13">
        <v>7.1428571428571619E-2</v>
      </c>
      <c r="E911" s="13">
        <v>3.6866359447004671E-2</v>
      </c>
      <c r="F911" s="13">
        <v>2.8018433179723501</v>
      </c>
      <c r="G911" s="13">
        <v>-6.6820276497695841E-2</v>
      </c>
      <c r="H911" s="13">
        <v>-4.6082949308755561E-2</v>
      </c>
      <c r="I911" s="13">
        <v>-3.2258064516128893E-2</v>
      </c>
      <c r="J911" s="13">
        <v>-0.27870381384515852</v>
      </c>
      <c r="K911" s="13">
        <v>3.6866359447004671E-2</v>
      </c>
      <c r="L911" s="147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30"/>
      <c r="B912" s="45" t="s">
        <v>262</v>
      </c>
      <c r="C912" s="46"/>
      <c r="D912" s="44">
        <v>1.44</v>
      </c>
      <c r="E912" s="44">
        <v>0.13</v>
      </c>
      <c r="F912" s="44">
        <v>36.950000000000003</v>
      </c>
      <c r="G912" s="44">
        <v>0.36</v>
      </c>
      <c r="H912" s="44">
        <v>0.09</v>
      </c>
      <c r="I912" s="44">
        <v>0.09</v>
      </c>
      <c r="J912" s="44">
        <v>3.12</v>
      </c>
      <c r="K912" s="44">
        <v>0.99</v>
      </c>
      <c r="L912" s="147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B913" s="31"/>
      <c r="C913" s="20"/>
      <c r="D913" s="20"/>
      <c r="E913" s="20"/>
      <c r="F913" s="20"/>
      <c r="G913" s="20"/>
      <c r="H913" s="20"/>
      <c r="I913" s="20"/>
      <c r="J913" s="20"/>
      <c r="K913" s="20"/>
      <c r="BM913" s="54"/>
    </row>
    <row r="914" spans="1:65" ht="15">
      <c r="B914" s="8" t="s">
        <v>494</v>
      </c>
      <c r="BM914" s="28" t="s">
        <v>66</v>
      </c>
    </row>
    <row r="915" spans="1:65" ht="15">
      <c r="A915" s="25" t="s">
        <v>30</v>
      </c>
      <c r="B915" s="18" t="s">
        <v>111</v>
      </c>
      <c r="C915" s="15" t="s">
        <v>112</v>
      </c>
      <c r="D915" s="16" t="s">
        <v>223</v>
      </c>
      <c r="E915" s="17" t="s">
        <v>223</v>
      </c>
      <c r="F915" s="17" t="s">
        <v>223</v>
      </c>
      <c r="G915" s="17" t="s">
        <v>223</v>
      </c>
      <c r="H915" s="17" t="s">
        <v>223</v>
      </c>
      <c r="I915" s="17" t="s">
        <v>223</v>
      </c>
      <c r="J915" s="17" t="s">
        <v>223</v>
      </c>
      <c r="K915" s="17" t="s">
        <v>223</v>
      </c>
      <c r="L915" s="17" t="s">
        <v>223</v>
      </c>
      <c r="M915" s="17" t="s">
        <v>223</v>
      </c>
      <c r="N915" s="17" t="s">
        <v>223</v>
      </c>
      <c r="O915" s="17" t="s">
        <v>223</v>
      </c>
      <c r="P915" s="17" t="s">
        <v>223</v>
      </c>
      <c r="Q915" s="17" t="s">
        <v>223</v>
      </c>
      <c r="R915" s="147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 t="s">
        <v>224</v>
      </c>
      <c r="C916" s="9" t="s">
        <v>224</v>
      </c>
      <c r="D916" s="145" t="s">
        <v>226</v>
      </c>
      <c r="E916" s="146" t="s">
        <v>227</v>
      </c>
      <c r="F916" s="146" t="s">
        <v>228</v>
      </c>
      <c r="G916" s="146" t="s">
        <v>229</v>
      </c>
      <c r="H916" s="146" t="s">
        <v>230</v>
      </c>
      <c r="I916" s="146" t="s">
        <v>232</v>
      </c>
      <c r="J916" s="146" t="s">
        <v>234</v>
      </c>
      <c r="K916" s="146" t="s">
        <v>236</v>
      </c>
      <c r="L916" s="146" t="s">
        <v>238</v>
      </c>
      <c r="M916" s="146" t="s">
        <v>239</v>
      </c>
      <c r="N916" s="146" t="s">
        <v>241</v>
      </c>
      <c r="O916" s="146" t="s">
        <v>243</v>
      </c>
      <c r="P916" s="146" t="s">
        <v>244</v>
      </c>
      <c r="Q916" s="146" t="s">
        <v>245</v>
      </c>
      <c r="R916" s="147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 t="s">
        <v>3</v>
      </c>
    </row>
    <row r="917" spans="1:65">
      <c r="A917" s="30"/>
      <c r="B917" s="19"/>
      <c r="C917" s="9"/>
      <c r="D917" s="10" t="s">
        <v>270</v>
      </c>
      <c r="E917" s="11" t="s">
        <v>102</v>
      </c>
      <c r="F917" s="11" t="s">
        <v>102</v>
      </c>
      <c r="G917" s="11" t="s">
        <v>102</v>
      </c>
      <c r="H917" s="11" t="s">
        <v>270</v>
      </c>
      <c r="I917" s="11" t="s">
        <v>102</v>
      </c>
      <c r="J917" s="11" t="s">
        <v>99</v>
      </c>
      <c r="K917" s="11" t="s">
        <v>102</v>
      </c>
      <c r="L917" s="11" t="s">
        <v>102</v>
      </c>
      <c r="M917" s="11" t="s">
        <v>103</v>
      </c>
      <c r="N917" s="11" t="s">
        <v>100</v>
      </c>
      <c r="O917" s="11" t="s">
        <v>102</v>
      </c>
      <c r="P917" s="11" t="s">
        <v>102</v>
      </c>
      <c r="Q917" s="11" t="s">
        <v>102</v>
      </c>
      <c r="R917" s="147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</v>
      </c>
    </row>
    <row r="918" spans="1:65">
      <c r="A918" s="30"/>
      <c r="B918" s="19"/>
      <c r="C918" s="9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147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3</v>
      </c>
    </row>
    <row r="919" spans="1:65">
      <c r="A919" s="30"/>
      <c r="B919" s="18">
        <v>1</v>
      </c>
      <c r="C919" s="14">
        <v>1</v>
      </c>
      <c r="D919" s="22">
        <v>3.9</v>
      </c>
      <c r="E919" s="142">
        <v>5</v>
      </c>
      <c r="F919" s="22">
        <v>3.6705759582312196</v>
      </c>
      <c r="G919" s="22">
        <v>3.2035118212132301</v>
      </c>
      <c r="H919" s="22">
        <v>3.4</v>
      </c>
      <c r="I919" s="22">
        <v>3.5</v>
      </c>
      <c r="J919" s="22">
        <v>3.18</v>
      </c>
      <c r="K919" s="22">
        <v>3.4</v>
      </c>
      <c r="L919" s="22">
        <v>3.4</v>
      </c>
      <c r="M919" s="142">
        <v>72</v>
      </c>
      <c r="N919" s="22">
        <v>3.3001950145269863</v>
      </c>
      <c r="O919" s="22">
        <v>3.66079754513538</v>
      </c>
      <c r="P919" s="22">
        <v>3.2</v>
      </c>
      <c r="Q919" s="22">
        <v>3.5</v>
      </c>
      <c r="R919" s="147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>
        <v>1</v>
      </c>
      <c r="C920" s="9">
        <v>2</v>
      </c>
      <c r="D920" s="11">
        <v>3.9</v>
      </c>
      <c r="E920" s="143">
        <v>5</v>
      </c>
      <c r="F920" s="11">
        <v>3.80415253204391</v>
      </c>
      <c r="G920" s="11">
        <v>3.19528895605352</v>
      </c>
      <c r="H920" s="11">
        <v>3.4</v>
      </c>
      <c r="I920" s="11">
        <v>3.4</v>
      </c>
      <c r="J920" s="11">
        <v>3.24</v>
      </c>
      <c r="K920" s="11">
        <v>3.4</v>
      </c>
      <c r="L920" s="11">
        <v>3.5</v>
      </c>
      <c r="M920" s="143">
        <v>68</v>
      </c>
      <c r="N920" s="11">
        <v>3.3920213889541806</v>
      </c>
      <c r="O920" s="11">
        <v>3.732955440418793</v>
      </c>
      <c r="P920" s="11">
        <v>3.6</v>
      </c>
      <c r="Q920" s="11">
        <v>3.5</v>
      </c>
      <c r="R920" s="147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 t="e">
        <v>#N/A</v>
      </c>
    </row>
    <row r="921" spans="1:65">
      <c r="A921" s="30"/>
      <c r="B921" s="19">
        <v>1</v>
      </c>
      <c r="C921" s="9">
        <v>3</v>
      </c>
      <c r="D921" s="11">
        <v>3.9</v>
      </c>
      <c r="E921" s="143">
        <v>5</v>
      </c>
      <c r="F921" s="11">
        <v>3.7097868728109602</v>
      </c>
      <c r="G921" s="11">
        <v>3.2116193711175001</v>
      </c>
      <c r="H921" s="11">
        <v>3.5</v>
      </c>
      <c r="I921" s="11">
        <v>3.5</v>
      </c>
      <c r="J921" s="11">
        <v>3.34</v>
      </c>
      <c r="K921" s="11">
        <v>3.4</v>
      </c>
      <c r="L921" s="11">
        <v>3.4</v>
      </c>
      <c r="M921" s="143">
        <v>76</v>
      </c>
      <c r="N921" s="11">
        <v>3.678424206497851</v>
      </c>
      <c r="O921" s="11">
        <v>3.6753441506339923</v>
      </c>
      <c r="P921" s="11">
        <v>3.2</v>
      </c>
      <c r="Q921" s="11">
        <v>3.6</v>
      </c>
      <c r="R921" s="147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16</v>
      </c>
    </row>
    <row r="922" spans="1:65">
      <c r="A922" s="30"/>
      <c r="B922" s="19">
        <v>1</v>
      </c>
      <c r="C922" s="9">
        <v>4</v>
      </c>
      <c r="D922" s="11">
        <v>3.5</v>
      </c>
      <c r="E922" s="143">
        <v>5</v>
      </c>
      <c r="F922" s="11">
        <v>3.8964236497488898</v>
      </c>
      <c r="G922" s="11">
        <v>3.20625229853934</v>
      </c>
      <c r="H922" s="11">
        <v>3.4</v>
      </c>
      <c r="I922" s="11">
        <v>3.5</v>
      </c>
      <c r="J922" s="11">
        <v>3.25</v>
      </c>
      <c r="K922" s="11">
        <v>3.5</v>
      </c>
      <c r="L922" s="11">
        <v>3.5</v>
      </c>
      <c r="M922" s="143">
        <v>68</v>
      </c>
      <c r="N922" s="11">
        <v>3.3858306916967398</v>
      </c>
      <c r="O922" s="11">
        <v>3.434805199575774</v>
      </c>
      <c r="P922" s="11">
        <v>3.4</v>
      </c>
      <c r="Q922" s="11">
        <v>3.6</v>
      </c>
      <c r="R922" s="147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3.4680190171287504</v>
      </c>
    </row>
    <row r="923" spans="1:65">
      <c r="A923" s="30"/>
      <c r="B923" s="19">
        <v>1</v>
      </c>
      <c r="C923" s="9">
        <v>5</v>
      </c>
      <c r="D923" s="11">
        <v>3.5</v>
      </c>
      <c r="E923" s="143">
        <v>5</v>
      </c>
      <c r="F923" s="11">
        <v>3.9277774707388393</v>
      </c>
      <c r="G923" s="11">
        <v>3.2084023059843001</v>
      </c>
      <c r="H923" s="11">
        <v>3.7</v>
      </c>
      <c r="I923" s="148">
        <v>3.2</v>
      </c>
      <c r="J923" s="11">
        <v>3.24</v>
      </c>
      <c r="K923" s="11">
        <v>3.3</v>
      </c>
      <c r="L923" s="11">
        <v>3.3</v>
      </c>
      <c r="M923" s="143">
        <v>74</v>
      </c>
      <c r="N923" s="11">
        <v>3.6001664308832808</v>
      </c>
      <c r="O923" s="11">
        <v>3.7181407885969406</v>
      </c>
      <c r="P923" s="11">
        <v>3</v>
      </c>
      <c r="Q923" s="11">
        <v>3.5</v>
      </c>
      <c r="R923" s="147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57</v>
      </c>
    </row>
    <row r="924" spans="1:65">
      <c r="A924" s="30"/>
      <c r="B924" s="19">
        <v>1</v>
      </c>
      <c r="C924" s="9">
        <v>6</v>
      </c>
      <c r="D924" s="11">
        <v>3.3</v>
      </c>
      <c r="E924" s="143">
        <v>5</v>
      </c>
      <c r="F924" s="11">
        <v>3.7208600722286702</v>
      </c>
      <c r="G924" s="11">
        <v>3.2013390745549399</v>
      </c>
      <c r="H924" s="11">
        <v>3.6</v>
      </c>
      <c r="I924" s="11">
        <v>3.5</v>
      </c>
      <c r="J924" s="11">
        <v>3.26</v>
      </c>
      <c r="K924" s="11">
        <v>3.2</v>
      </c>
      <c r="L924" s="11">
        <v>3.5</v>
      </c>
      <c r="M924" s="143">
        <v>68</v>
      </c>
      <c r="N924" s="11">
        <v>3.6024481435353231</v>
      </c>
      <c r="O924" s="11">
        <v>3.4702498495494556</v>
      </c>
      <c r="P924" s="11">
        <v>3.4</v>
      </c>
      <c r="Q924" s="11">
        <v>3.4</v>
      </c>
      <c r="R924" s="147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4"/>
    </row>
    <row r="925" spans="1:65">
      <c r="A925" s="30"/>
      <c r="B925" s="20" t="s">
        <v>258</v>
      </c>
      <c r="C925" s="12"/>
      <c r="D925" s="23">
        <v>3.6666666666666665</v>
      </c>
      <c r="E925" s="23">
        <v>5</v>
      </c>
      <c r="F925" s="23">
        <v>3.7882627593004154</v>
      </c>
      <c r="G925" s="23">
        <v>3.2044023045771386</v>
      </c>
      <c r="H925" s="23">
        <v>3.5000000000000004</v>
      </c>
      <c r="I925" s="23">
        <v>3.4333333333333336</v>
      </c>
      <c r="J925" s="23">
        <v>3.2516666666666665</v>
      </c>
      <c r="K925" s="23">
        <v>3.3666666666666667</v>
      </c>
      <c r="L925" s="23">
        <v>3.4333333333333336</v>
      </c>
      <c r="M925" s="23">
        <v>71</v>
      </c>
      <c r="N925" s="23">
        <v>3.4931809793490598</v>
      </c>
      <c r="O925" s="23">
        <v>3.6153821623183888</v>
      </c>
      <c r="P925" s="23">
        <v>3.2999999999999994</v>
      </c>
      <c r="Q925" s="23">
        <v>3.5166666666666662</v>
      </c>
      <c r="R925" s="147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4"/>
    </row>
    <row r="926" spans="1:65">
      <c r="A926" s="30"/>
      <c r="B926" s="3" t="s">
        <v>259</v>
      </c>
      <c r="C926" s="29"/>
      <c r="D926" s="11">
        <v>3.7</v>
      </c>
      <c r="E926" s="11">
        <v>5</v>
      </c>
      <c r="F926" s="11">
        <v>3.7625063021362903</v>
      </c>
      <c r="G926" s="11">
        <v>3.2048820598762848</v>
      </c>
      <c r="H926" s="11">
        <v>3.45</v>
      </c>
      <c r="I926" s="11">
        <v>3.5</v>
      </c>
      <c r="J926" s="11">
        <v>3.2450000000000001</v>
      </c>
      <c r="K926" s="11">
        <v>3.4</v>
      </c>
      <c r="L926" s="11">
        <v>3.45</v>
      </c>
      <c r="M926" s="11">
        <v>70</v>
      </c>
      <c r="N926" s="11">
        <v>3.4960939099187307</v>
      </c>
      <c r="O926" s="11">
        <v>3.6680708478846862</v>
      </c>
      <c r="P926" s="11">
        <v>3.3</v>
      </c>
      <c r="Q926" s="11">
        <v>3.5</v>
      </c>
      <c r="R926" s="147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A927" s="30"/>
      <c r="B927" s="3" t="s">
        <v>260</v>
      </c>
      <c r="C927" s="29"/>
      <c r="D927" s="24">
        <v>0.26583202716502519</v>
      </c>
      <c r="E927" s="24">
        <v>0</v>
      </c>
      <c r="F927" s="24">
        <v>0.10579923245363494</v>
      </c>
      <c r="G927" s="24">
        <v>5.7399999733226204E-3</v>
      </c>
      <c r="H927" s="24">
        <v>0.12649110640673528</v>
      </c>
      <c r="I927" s="24">
        <v>0.12110601416389961</v>
      </c>
      <c r="J927" s="24">
        <v>5.1542862422130319E-2</v>
      </c>
      <c r="K927" s="24">
        <v>0.10327955589886439</v>
      </c>
      <c r="L927" s="24">
        <v>8.1649658092772678E-2</v>
      </c>
      <c r="M927" s="24">
        <v>3.5213633723318019</v>
      </c>
      <c r="N927" s="24">
        <v>0.15277511762063206</v>
      </c>
      <c r="O927" s="24">
        <v>0.12939260853705026</v>
      </c>
      <c r="P927" s="24">
        <v>0.20976176963403032</v>
      </c>
      <c r="Q927" s="24">
        <v>7.5277265270908167E-2</v>
      </c>
      <c r="R927" s="200"/>
      <c r="S927" s="201"/>
      <c r="T927" s="201"/>
      <c r="U927" s="201"/>
      <c r="V927" s="201"/>
      <c r="W927" s="201"/>
      <c r="X927" s="201"/>
      <c r="Y927" s="201"/>
      <c r="Z927" s="201"/>
      <c r="AA927" s="201"/>
      <c r="AB927" s="201"/>
      <c r="AC927" s="201"/>
      <c r="AD927" s="201"/>
      <c r="AE927" s="201"/>
      <c r="AF927" s="201"/>
      <c r="AG927" s="201"/>
      <c r="AH927" s="201"/>
      <c r="AI927" s="201"/>
      <c r="AJ927" s="201"/>
      <c r="AK927" s="201"/>
      <c r="AL927" s="201"/>
      <c r="AM927" s="201"/>
      <c r="AN927" s="201"/>
      <c r="AO927" s="201"/>
      <c r="AP927" s="201"/>
      <c r="AQ927" s="201"/>
      <c r="AR927" s="201"/>
      <c r="AS927" s="201"/>
      <c r="AT927" s="201"/>
      <c r="AU927" s="201"/>
      <c r="AV927" s="201"/>
      <c r="AW927" s="201"/>
      <c r="AX927" s="201"/>
      <c r="AY927" s="201"/>
      <c r="AZ927" s="201"/>
      <c r="BA927" s="201"/>
      <c r="BB927" s="201"/>
      <c r="BC927" s="201"/>
      <c r="BD927" s="201"/>
      <c r="BE927" s="201"/>
      <c r="BF927" s="201"/>
      <c r="BG927" s="201"/>
      <c r="BH927" s="201"/>
      <c r="BI927" s="201"/>
      <c r="BJ927" s="201"/>
      <c r="BK927" s="201"/>
      <c r="BL927" s="201"/>
      <c r="BM927" s="55"/>
    </row>
    <row r="928" spans="1:65">
      <c r="A928" s="30"/>
      <c r="B928" s="3" t="s">
        <v>86</v>
      </c>
      <c r="C928" s="29"/>
      <c r="D928" s="13">
        <v>7.2499643772279604E-2</v>
      </c>
      <c r="E928" s="13">
        <v>0</v>
      </c>
      <c r="F928" s="13">
        <v>2.7928166332678851E-2</v>
      </c>
      <c r="G928" s="13">
        <v>1.7912856837993337E-3</v>
      </c>
      <c r="H928" s="13">
        <v>3.6140316116210075E-2</v>
      </c>
      <c r="I928" s="13">
        <v>3.5273596358417363E-2</v>
      </c>
      <c r="J928" s="13">
        <v>1.5851213456318909E-2</v>
      </c>
      <c r="K928" s="13">
        <v>3.0677095811543879E-2</v>
      </c>
      <c r="L928" s="13">
        <v>2.3781453813428933E-2</v>
      </c>
      <c r="M928" s="13">
        <v>4.9596667215940873E-2</v>
      </c>
      <c r="N928" s="13">
        <v>4.3735242612336987E-2</v>
      </c>
      <c r="O928" s="13">
        <v>3.5789469197932966E-2</v>
      </c>
      <c r="P928" s="13">
        <v>6.356417261637283E-2</v>
      </c>
      <c r="Q928" s="13">
        <v>2.1405857423007064E-2</v>
      </c>
      <c r="R928" s="147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4"/>
    </row>
    <row r="929" spans="1:65">
      <c r="A929" s="30"/>
      <c r="B929" s="3" t="s">
        <v>261</v>
      </c>
      <c r="C929" s="29"/>
      <c r="D929" s="13">
        <v>5.727986166073018E-2</v>
      </c>
      <c r="E929" s="13">
        <v>0.44174526590099572</v>
      </c>
      <c r="F929" s="13">
        <v>9.2341979842083477E-2</v>
      </c>
      <c r="G929" s="13">
        <v>-7.6013629466733956E-2</v>
      </c>
      <c r="H929" s="13">
        <v>9.221686130697071E-3</v>
      </c>
      <c r="I929" s="13">
        <v>-1.0001584081316239E-2</v>
      </c>
      <c r="J929" s="13">
        <v>-6.2384995409052513E-2</v>
      </c>
      <c r="K929" s="13">
        <v>-2.922485429332955E-2</v>
      </c>
      <c r="L929" s="13">
        <v>-1.0001584081316239E-2</v>
      </c>
      <c r="M929" s="13">
        <v>19.472782775794141</v>
      </c>
      <c r="N929" s="13">
        <v>7.2554279823822121E-3</v>
      </c>
      <c r="O929" s="13">
        <v>4.2492023389088418E-2</v>
      </c>
      <c r="P929" s="13">
        <v>-4.8448124505342971E-2</v>
      </c>
      <c r="Q929" s="13">
        <v>1.4027503683700093E-2</v>
      </c>
      <c r="R929" s="147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4"/>
    </row>
    <row r="930" spans="1:65">
      <c r="A930" s="30"/>
      <c r="B930" s="45" t="s">
        <v>262</v>
      </c>
      <c r="C930" s="46"/>
      <c r="D930" s="44">
        <v>1.1000000000000001</v>
      </c>
      <c r="E930" s="44" t="s">
        <v>263</v>
      </c>
      <c r="F930" s="44">
        <v>1.76</v>
      </c>
      <c r="G930" s="44">
        <v>1.4</v>
      </c>
      <c r="H930" s="44">
        <v>0.2</v>
      </c>
      <c r="I930" s="44">
        <v>0.16</v>
      </c>
      <c r="J930" s="44">
        <v>1.1499999999999999</v>
      </c>
      <c r="K930" s="44">
        <v>0.52</v>
      </c>
      <c r="L930" s="44">
        <v>0.16</v>
      </c>
      <c r="M930" s="44" t="s">
        <v>263</v>
      </c>
      <c r="N930" s="44">
        <v>0.16</v>
      </c>
      <c r="O930" s="44">
        <v>0.82</v>
      </c>
      <c r="P930" s="44">
        <v>0.89</v>
      </c>
      <c r="Q930" s="44">
        <v>0.28999999999999998</v>
      </c>
      <c r="R930" s="147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B931" s="150" t="s">
        <v>288</v>
      </c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BM931" s="54"/>
    </row>
    <row r="932" spans="1:65">
      <c r="BM932" s="54"/>
    </row>
    <row r="933" spans="1:65" ht="15">
      <c r="B933" s="8" t="s">
        <v>495</v>
      </c>
      <c r="BM933" s="28" t="s">
        <v>66</v>
      </c>
    </row>
    <row r="934" spans="1:65" ht="15">
      <c r="A934" s="25" t="s">
        <v>62</v>
      </c>
      <c r="B934" s="18" t="s">
        <v>111</v>
      </c>
      <c r="C934" s="15" t="s">
        <v>112</v>
      </c>
      <c r="D934" s="16" t="s">
        <v>223</v>
      </c>
      <c r="E934" s="17" t="s">
        <v>223</v>
      </c>
      <c r="F934" s="17" t="s">
        <v>223</v>
      </c>
      <c r="G934" s="17" t="s">
        <v>223</v>
      </c>
      <c r="H934" s="17" t="s">
        <v>223</v>
      </c>
      <c r="I934" s="17" t="s">
        <v>223</v>
      </c>
      <c r="J934" s="17" t="s">
        <v>223</v>
      </c>
      <c r="K934" s="17" t="s">
        <v>223</v>
      </c>
      <c r="L934" s="17" t="s">
        <v>223</v>
      </c>
      <c r="M934" s="17" t="s">
        <v>223</v>
      </c>
      <c r="N934" s="17" t="s">
        <v>223</v>
      </c>
      <c r="O934" s="17" t="s">
        <v>223</v>
      </c>
      <c r="P934" s="17" t="s">
        <v>223</v>
      </c>
      <c r="Q934" s="17" t="s">
        <v>223</v>
      </c>
      <c r="R934" s="17" t="s">
        <v>223</v>
      </c>
      <c r="S934" s="17" t="s">
        <v>223</v>
      </c>
      <c r="T934" s="17" t="s">
        <v>223</v>
      </c>
      <c r="U934" s="17" t="s">
        <v>223</v>
      </c>
      <c r="V934" s="147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 t="s">
        <v>224</v>
      </c>
      <c r="C935" s="9" t="s">
        <v>224</v>
      </c>
      <c r="D935" s="145" t="s">
        <v>226</v>
      </c>
      <c r="E935" s="146" t="s">
        <v>227</v>
      </c>
      <c r="F935" s="146" t="s">
        <v>228</v>
      </c>
      <c r="G935" s="146" t="s">
        <v>229</v>
      </c>
      <c r="H935" s="146" t="s">
        <v>230</v>
      </c>
      <c r="I935" s="146" t="s">
        <v>231</v>
      </c>
      <c r="J935" s="146" t="s">
        <v>232</v>
      </c>
      <c r="K935" s="146" t="s">
        <v>234</v>
      </c>
      <c r="L935" s="146" t="s">
        <v>235</v>
      </c>
      <c r="M935" s="146" t="s">
        <v>236</v>
      </c>
      <c r="N935" s="146" t="s">
        <v>237</v>
      </c>
      <c r="O935" s="146" t="s">
        <v>264</v>
      </c>
      <c r="P935" s="146" t="s">
        <v>238</v>
      </c>
      <c r="Q935" s="146" t="s">
        <v>239</v>
      </c>
      <c r="R935" s="146" t="s">
        <v>241</v>
      </c>
      <c r="S935" s="146" t="s">
        <v>243</v>
      </c>
      <c r="T935" s="146" t="s">
        <v>244</v>
      </c>
      <c r="U935" s="146" t="s">
        <v>245</v>
      </c>
      <c r="V935" s="147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 t="s">
        <v>1</v>
      </c>
    </row>
    <row r="936" spans="1:65">
      <c r="A936" s="30"/>
      <c r="B936" s="19"/>
      <c r="C936" s="9"/>
      <c r="D936" s="10" t="s">
        <v>270</v>
      </c>
      <c r="E936" s="11" t="s">
        <v>102</v>
      </c>
      <c r="F936" s="11" t="s">
        <v>103</v>
      </c>
      <c r="G936" s="11" t="s">
        <v>103</v>
      </c>
      <c r="H936" s="11" t="s">
        <v>270</v>
      </c>
      <c r="I936" s="11" t="s">
        <v>103</v>
      </c>
      <c r="J936" s="11" t="s">
        <v>103</v>
      </c>
      <c r="K936" s="11" t="s">
        <v>99</v>
      </c>
      <c r="L936" s="11" t="s">
        <v>103</v>
      </c>
      <c r="M936" s="11" t="s">
        <v>102</v>
      </c>
      <c r="N936" s="11" t="s">
        <v>103</v>
      </c>
      <c r="O936" s="11" t="s">
        <v>103</v>
      </c>
      <c r="P936" s="11" t="s">
        <v>103</v>
      </c>
      <c r="Q936" s="11" t="s">
        <v>103</v>
      </c>
      <c r="R936" s="11" t="s">
        <v>100</v>
      </c>
      <c r="S936" s="11" t="s">
        <v>103</v>
      </c>
      <c r="T936" s="11" t="s">
        <v>102</v>
      </c>
      <c r="U936" s="11" t="s">
        <v>103</v>
      </c>
      <c r="V936" s="147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3</v>
      </c>
    </row>
    <row r="937" spans="1:65">
      <c r="A937" s="30"/>
      <c r="B937" s="19"/>
      <c r="C937" s="9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147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3</v>
      </c>
    </row>
    <row r="938" spans="1:65">
      <c r="A938" s="30"/>
      <c r="B938" s="18">
        <v>1</v>
      </c>
      <c r="C938" s="14">
        <v>1</v>
      </c>
      <c r="D938" s="202">
        <v>0.13</v>
      </c>
      <c r="E938" s="202">
        <v>0.15</v>
      </c>
      <c r="F938" s="202">
        <v>0.12925533333333333</v>
      </c>
      <c r="G938" s="202">
        <v>0.13817560000000001</v>
      </c>
      <c r="H938" s="202">
        <v>0.13</v>
      </c>
      <c r="I938" s="202">
        <v>0.14000000000000001</v>
      </c>
      <c r="J938" s="226">
        <v>0.13</v>
      </c>
      <c r="K938" s="202">
        <v>0.14000000000000001</v>
      </c>
      <c r="L938" s="202">
        <v>0.13800000000000001</v>
      </c>
      <c r="M938" s="202">
        <v>0.13700000000000001</v>
      </c>
      <c r="N938" s="226">
        <v>0.19800000000000001</v>
      </c>
      <c r="O938" s="202">
        <v>0.13800000000000001</v>
      </c>
      <c r="P938" s="202">
        <v>0.14000000000000001</v>
      </c>
      <c r="Q938" s="202">
        <v>0.14829999999999999</v>
      </c>
      <c r="R938" s="202">
        <v>0.12836908415580528</v>
      </c>
      <c r="S938" s="202">
        <v>0.1371086400680388</v>
      </c>
      <c r="T938" s="226">
        <v>0.12279999999999999</v>
      </c>
      <c r="U938" s="202">
        <v>0.14000000000000001</v>
      </c>
      <c r="V938" s="200"/>
      <c r="W938" s="201"/>
      <c r="X938" s="201"/>
      <c r="Y938" s="201"/>
      <c r="Z938" s="201"/>
      <c r="AA938" s="201"/>
      <c r="AB938" s="201"/>
      <c r="AC938" s="201"/>
      <c r="AD938" s="201"/>
      <c r="AE938" s="201"/>
      <c r="AF938" s="201"/>
      <c r="AG938" s="201"/>
      <c r="AH938" s="201"/>
      <c r="AI938" s="201"/>
      <c r="AJ938" s="201"/>
      <c r="AK938" s="201"/>
      <c r="AL938" s="201"/>
      <c r="AM938" s="201"/>
      <c r="AN938" s="201"/>
      <c r="AO938" s="201"/>
      <c r="AP938" s="201"/>
      <c r="AQ938" s="201"/>
      <c r="AR938" s="201"/>
      <c r="AS938" s="201"/>
      <c r="AT938" s="201"/>
      <c r="AU938" s="201"/>
      <c r="AV938" s="201"/>
      <c r="AW938" s="201"/>
      <c r="AX938" s="201"/>
      <c r="AY938" s="201"/>
      <c r="AZ938" s="201"/>
      <c r="BA938" s="201"/>
      <c r="BB938" s="201"/>
      <c r="BC938" s="201"/>
      <c r="BD938" s="201"/>
      <c r="BE938" s="201"/>
      <c r="BF938" s="201"/>
      <c r="BG938" s="201"/>
      <c r="BH938" s="201"/>
      <c r="BI938" s="201"/>
      <c r="BJ938" s="201"/>
      <c r="BK938" s="201"/>
      <c r="BL938" s="201"/>
      <c r="BM938" s="203">
        <v>1</v>
      </c>
    </row>
    <row r="939" spans="1:65">
      <c r="A939" s="30"/>
      <c r="B939" s="19">
        <v>1</v>
      </c>
      <c r="C939" s="9">
        <v>2</v>
      </c>
      <c r="D939" s="24">
        <v>0.13</v>
      </c>
      <c r="E939" s="24">
        <v>0.14000000000000001</v>
      </c>
      <c r="F939" s="24">
        <v>0.12690233333333334</v>
      </c>
      <c r="G939" s="24">
        <v>0.13869339999999999</v>
      </c>
      <c r="H939" s="24">
        <v>0.13</v>
      </c>
      <c r="I939" s="24">
        <v>0.14000000000000001</v>
      </c>
      <c r="J939" s="227">
        <v>0.11</v>
      </c>
      <c r="K939" s="24">
        <v>0.14000000000000001</v>
      </c>
      <c r="L939" s="24">
        <v>0.13200000000000001</v>
      </c>
      <c r="M939" s="24">
        <v>0.13700000000000001</v>
      </c>
      <c r="N939" s="227">
        <v>0.13800000000000001</v>
      </c>
      <c r="O939" s="24">
        <v>0.13200000000000001</v>
      </c>
      <c r="P939" s="24">
        <v>0.14000000000000001</v>
      </c>
      <c r="Q939" s="24">
        <v>0.1431</v>
      </c>
      <c r="R939" s="24">
        <v>0.13526073963140753</v>
      </c>
      <c r="S939" s="24">
        <v>0.14316038952043059</v>
      </c>
      <c r="T939" s="227">
        <v>0.12190000000000001</v>
      </c>
      <c r="U939" s="24">
        <v>0.14000000000000001</v>
      </c>
      <c r="V939" s="200"/>
      <c r="W939" s="201"/>
      <c r="X939" s="201"/>
      <c r="Y939" s="201"/>
      <c r="Z939" s="201"/>
      <c r="AA939" s="201"/>
      <c r="AB939" s="201"/>
      <c r="AC939" s="201"/>
      <c r="AD939" s="201"/>
      <c r="AE939" s="201"/>
      <c r="AF939" s="201"/>
      <c r="AG939" s="201"/>
      <c r="AH939" s="201"/>
      <c r="AI939" s="201"/>
      <c r="AJ939" s="201"/>
      <c r="AK939" s="201"/>
      <c r="AL939" s="201"/>
      <c r="AM939" s="201"/>
      <c r="AN939" s="201"/>
      <c r="AO939" s="201"/>
      <c r="AP939" s="201"/>
      <c r="AQ939" s="201"/>
      <c r="AR939" s="201"/>
      <c r="AS939" s="201"/>
      <c r="AT939" s="201"/>
      <c r="AU939" s="201"/>
      <c r="AV939" s="201"/>
      <c r="AW939" s="201"/>
      <c r="AX939" s="201"/>
      <c r="AY939" s="201"/>
      <c r="AZ939" s="201"/>
      <c r="BA939" s="201"/>
      <c r="BB939" s="201"/>
      <c r="BC939" s="201"/>
      <c r="BD939" s="201"/>
      <c r="BE939" s="201"/>
      <c r="BF939" s="201"/>
      <c r="BG939" s="201"/>
      <c r="BH939" s="201"/>
      <c r="BI939" s="201"/>
      <c r="BJ939" s="201"/>
      <c r="BK939" s="201"/>
      <c r="BL939" s="201"/>
      <c r="BM939" s="203" t="e">
        <v>#N/A</v>
      </c>
    </row>
    <row r="940" spans="1:65">
      <c r="A940" s="30"/>
      <c r="B940" s="19">
        <v>1</v>
      </c>
      <c r="C940" s="9">
        <v>3</v>
      </c>
      <c r="D940" s="24">
        <v>0.12</v>
      </c>
      <c r="E940" s="24">
        <v>0.14000000000000001</v>
      </c>
      <c r="F940" s="24">
        <v>0.12760333333333335</v>
      </c>
      <c r="G940" s="24">
        <v>0.13828779999999999</v>
      </c>
      <c r="H940" s="24">
        <v>0.13</v>
      </c>
      <c r="I940" s="24">
        <v>0.15</v>
      </c>
      <c r="J940" s="227">
        <v>0.12</v>
      </c>
      <c r="K940" s="24">
        <v>0.14000000000000001</v>
      </c>
      <c r="L940" s="24">
        <v>0.13200000000000001</v>
      </c>
      <c r="M940" s="24">
        <v>0.13900000000000001</v>
      </c>
      <c r="N940" s="227">
        <v>0.252</v>
      </c>
      <c r="O940" s="24">
        <v>0.13800000000000001</v>
      </c>
      <c r="P940" s="24">
        <v>0.14000000000000001</v>
      </c>
      <c r="Q940" s="24">
        <v>0.14499999999999999</v>
      </c>
      <c r="R940" s="24">
        <v>0.13530129283620074</v>
      </c>
      <c r="S940" s="24">
        <v>0.14461935206963522</v>
      </c>
      <c r="T940" s="227">
        <v>0.12039999999999999</v>
      </c>
      <c r="U940" s="24">
        <v>0.14000000000000001</v>
      </c>
      <c r="V940" s="200"/>
      <c r="W940" s="201"/>
      <c r="X940" s="201"/>
      <c r="Y940" s="201"/>
      <c r="Z940" s="201"/>
      <c r="AA940" s="201"/>
      <c r="AB940" s="201"/>
      <c r="AC940" s="201"/>
      <c r="AD940" s="201"/>
      <c r="AE940" s="201"/>
      <c r="AF940" s="201"/>
      <c r="AG940" s="201"/>
      <c r="AH940" s="201"/>
      <c r="AI940" s="201"/>
      <c r="AJ940" s="201"/>
      <c r="AK940" s="201"/>
      <c r="AL940" s="201"/>
      <c r="AM940" s="201"/>
      <c r="AN940" s="201"/>
      <c r="AO940" s="201"/>
      <c r="AP940" s="201"/>
      <c r="AQ940" s="201"/>
      <c r="AR940" s="201"/>
      <c r="AS940" s="201"/>
      <c r="AT940" s="201"/>
      <c r="AU940" s="201"/>
      <c r="AV940" s="201"/>
      <c r="AW940" s="201"/>
      <c r="AX940" s="201"/>
      <c r="AY940" s="201"/>
      <c r="AZ940" s="201"/>
      <c r="BA940" s="201"/>
      <c r="BB940" s="201"/>
      <c r="BC940" s="201"/>
      <c r="BD940" s="201"/>
      <c r="BE940" s="201"/>
      <c r="BF940" s="201"/>
      <c r="BG940" s="201"/>
      <c r="BH940" s="201"/>
      <c r="BI940" s="201"/>
      <c r="BJ940" s="201"/>
      <c r="BK940" s="201"/>
      <c r="BL940" s="201"/>
      <c r="BM940" s="203">
        <v>16</v>
      </c>
    </row>
    <row r="941" spans="1:65">
      <c r="A941" s="30"/>
      <c r="B941" s="19">
        <v>1</v>
      </c>
      <c r="C941" s="9">
        <v>4</v>
      </c>
      <c r="D941" s="24">
        <v>0.12</v>
      </c>
      <c r="E941" s="24">
        <v>0.14000000000000001</v>
      </c>
      <c r="F941" s="24">
        <v>0.13107733333333332</v>
      </c>
      <c r="G941" s="24">
        <v>0.1382813</v>
      </c>
      <c r="H941" s="24">
        <v>0.13</v>
      </c>
      <c r="I941" s="24">
        <v>0.14000000000000001</v>
      </c>
      <c r="J941" s="227">
        <v>0.13</v>
      </c>
      <c r="K941" s="24">
        <v>0.14000000000000001</v>
      </c>
      <c r="L941" s="24">
        <v>0.13800000000000001</v>
      </c>
      <c r="M941" s="24">
        <v>0.14000000000000001</v>
      </c>
      <c r="N941" s="227">
        <v>0.13200000000000001</v>
      </c>
      <c r="O941" s="24">
        <v>0.13200000000000001</v>
      </c>
      <c r="P941" s="24">
        <v>0.14000000000000001</v>
      </c>
      <c r="Q941" s="24">
        <v>0.14300000000000002</v>
      </c>
      <c r="R941" s="24">
        <v>0.13509962832012984</v>
      </c>
      <c r="S941" s="24">
        <v>0.13711109428012724</v>
      </c>
      <c r="T941" s="227">
        <v>0.12090000000000001</v>
      </c>
      <c r="U941" s="24">
        <v>0.14000000000000001</v>
      </c>
      <c r="V941" s="200"/>
      <c r="W941" s="201"/>
      <c r="X941" s="201"/>
      <c r="Y941" s="201"/>
      <c r="Z941" s="201"/>
      <c r="AA941" s="201"/>
      <c r="AB941" s="201"/>
      <c r="AC941" s="201"/>
      <c r="AD941" s="201"/>
      <c r="AE941" s="201"/>
      <c r="AF941" s="201"/>
      <c r="AG941" s="201"/>
      <c r="AH941" s="201"/>
      <c r="AI941" s="201"/>
      <c r="AJ941" s="201"/>
      <c r="AK941" s="201"/>
      <c r="AL941" s="201"/>
      <c r="AM941" s="201"/>
      <c r="AN941" s="201"/>
      <c r="AO941" s="201"/>
      <c r="AP941" s="201"/>
      <c r="AQ941" s="201"/>
      <c r="AR941" s="201"/>
      <c r="AS941" s="201"/>
      <c r="AT941" s="201"/>
      <c r="AU941" s="201"/>
      <c r="AV941" s="201"/>
      <c r="AW941" s="201"/>
      <c r="AX941" s="201"/>
      <c r="AY941" s="201"/>
      <c r="AZ941" s="201"/>
      <c r="BA941" s="201"/>
      <c r="BB941" s="201"/>
      <c r="BC941" s="201"/>
      <c r="BD941" s="201"/>
      <c r="BE941" s="201"/>
      <c r="BF941" s="201"/>
      <c r="BG941" s="201"/>
      <c r="BH941" s="201"/>
      <c r="BI941" s="201"/>
      <c r="BJ941" s="201"/>
      <c r="BK941" s="201"/>
      <c r="BL941" s="201"/>
      <c r="BM941" s="203">
        <v>0.13664610874119235</v>
      </c>
    </row>
    <row r="942" spans="1:65">
      <c r="A942" s="30"/>
      <c r="B942" s="19">
        <v>1</v>
      </c>
      <c r="C942" s="9">
        <v>5</v>
      </c>
      <c r="D942" s="24">
        <v>0.12</v>
      </c>
      <c r="E942" s="24">
        <v>0.14000000000000001</v>
      </c>
      <c r="F942" s="24">
        <v>0.12623433333333337</v>
      </c>
      <c r="G942" s="24">
        <v>0.13871459999999999</v>
      </c>
      <c r="H942" s="24">
        <v>0.13</v>
      </c>
      <c r="I942" s="24">
        <v>0.15</v>
      </c>
      <c r="J942" s="227">
        <v>0.12</v>
      </c>
      <c r="K942" s="24">
        <v>0.14000000000000001</v>
      </c>
      <c r="L942" s="24">
        <v>0.13200000000000001</v>
      </c>
      <c r="M942" s="24">
        <v>0.13300000000000001</v>
      </c>
      <c r="N942" s="227">
        <v>0.246</v>
      </c>
      <c r="O942" s="24">
        <v>0.13200000000000001</v>
      </c>
      <c r="P942" s="24">
        <v>0.14000000000000001</v>
      </c>
      <c r="Q942" s="228">
        <v>0.1691</v>
      </c>
      <c r="R942" s="24">
        <v>0.13391864529561098</v>
      </c>
      <c r="S942" s="24">
        <v>0.14065526956743049</v>
      </c>
      <c r="T942" s="228">
        <v>0.10790000000000001</v>
      </c>
      <c r="U942" s="24">
        <v>0.14000000000000001</v>
      </c>
      <c r="V942" s="200"/>
      <c r="W942" s="201"/>
      <c r="X942" s="201"/>
      <c r="Y942" s="201"/>
      <c r="Z942" s="201"/>
      <c r="AA942" s="201"/>
      <c r="AB942" s="201"/>
      <c r="AC942" s="201"/>
      <c r="AD942" s="201"/>
      <c r="AE942" s="201"/>
      <c r="AF942" s="201"/>
      <c r="AG942" s="201"/>
      <c r="AH942" s="201"/>
      <c r="AI942" s="201"/>
      <c r="AJ942" s="201"/>
      <c r="AK942" s="201"/>
      <c r="AL942" s="201"/>
      <c r="AM942" s="201"/>
      <c r="AN942" s="201"/>
      <c r="AO942" s="201"/>
      <c r="AP942" s="201"/>
      <c r="AQ942" s="201"/>
      <c r="AR942" s="201"/>
      <c r="AS942" s="201"/>
      <c r="AT942" s="201"/>
      <c r="AU942" s="201"/>
      <c r="AV942" s="201"/>
      <c r="AW942" s="201"/>
      <c r="AX942" s="201"/>
      <c r="AY942" s="201"/>
      <c r="AZ942" s="201"/>
      <c r="BA942" s="201"/>
      <c r="BB942" s="201"/>
      <c r="BC942" s="201"/>
      <c r="BD942" s="201"/>
      <c r="BE942" s="201"/>
      <c r="BF942" s="201"/>
      <c r="BG942" s="201"/>
      <c r="BH942" s="201"/>
      <c r="BI942" s="201"/>
      <c r="BJ942" s="201"/>
      <c r="BK942" s="201"/>
      <c r="BL942" s="201"/>
      <c r="BM942" s="203">
        <v>58</v>
      </c>
    </row>
    <row r="943" spans="1:65">
      <c r="A943" s="30"/>
      <c r="B943" s="19">
        <v>1</v>
      </c>
      <c r="C943" s="9">
        <v>6</v>
      </c>
      <c r="D943" s="24">
        <v>0.12</v>
      </c>
      <c r="E943" s="24">
        <v>0.14000000000000001</v>
      </c>
      <c r="F943" s="24">
        <v>0.12990433333333334</v>
      </c>
      <c r="G943" s="24">
        <v>0.13825150000000003</v>
      </c>
      <c r="H943" s="24">
        <v>0.13</v>
      </c>
      <c r="I943" s="24">
        <v>0.14000000000000001</v>
      </c>
      <c r="J943" s="227">
        <v>0.12</v>
      </c>
      <c r="K943" s="24">
        <v>0.14000000000000001</v>
      </c>
      <c r="L943" s="24">
        <v>0.13200000000000001</v>
      </c>
      <c r="M943" s="24">
        <v>0.13500000000000001</v>
      </c>
      <c r="N943" s="227">
        <v>0.13800000000000001</v>
      </c>
      <c r="O943" s="24">
        <v>0.13800000000000001</v>
      </c>
      <c r="P943" s="24">
        <v>0.14000000000000001</v>
      </c>
      <c r="Q943" s="24">
        <v>0.14100000000000001</v>
      </c>
      <c r="R943" s="24">
        <v>0.13869397089859589</v>
      </c>
      <c r="S943" s="24">
        <v>0.13937732737521286</v>
      </c>
      <c r="T943" s="227">
        <v>0.11919999999999999</v>
      </c>
      <c r="U943" s="24">
        <v>0.14000000000000001</v>
      </c>
      <c r="V943" s="200"/>
      <c r="W943" s="201"/>
      <c r="X943" s="201"/>
      <c r="Y943" s="201"/>
      <c r="Z943" s="201"/>
      <c r="AA943" s="201"/>
      <c r="AB943" s="201"/>
      <c r="AC943" s="201"/>
      <c r="AD943" s="201"/>
      <c r="AE943" s="201"/>
      <c r="AF943" s="201"/>
      <c r="AG943" s="201"/>
      <c r="AH943" s="201"/>
      <c r="AI943" s="201"/>
      <c r="AJ943" s="201"/>
      <c r="AK943" s="201"/>
      <c r="AL943" s="201"/>
      <c r="AM943" s="201"/>
      <c r="AN943" s="201"/>
      <c r="AO943" s="201"/>
      <c r="AP943" s="201"/>
      <c r="AQ943" s="201"/>
      <c r="AR943" s="201"/>
      <c r="AS943" s="201"/>
      <c r="AT943" s="201"/>
      <c r="AU943" s="201"/>
      <c r="AV943" s="201"/>
      <c r="AW943" s="201"/>
      <c r="AX943" s="201"/>
      <c r="AY943" s="201"/>
      <c r="AZ943" s="201"/>
      <c r="BA943" s="201"/>
      <c r="BB943" s="201"/>
      <c r="BC943" s="201"/>
      <c r="BD943" s="201"/>
      <c r="BE943" s="201"/>
      <c r="BF943" s="201"/>
      <c r="BG943" s="201"/>
      <c r="BH943" s="201"/>
      <c r="BI943" s="201"/>
      <c r="BJ943" s="201"/>
      <c r="BK943" s="201"/>
      <c r="BL943" s="201"/>
      <c r="BM943" s="55"/>
    </row>
    <row r="944" spans="1:65">
      <c r="A944" s="30"/>
      <c r="B944" s="20" t="s">
        <v>258</v>
      </c>
      <c r="C944" s="12"/>
      <c r="D944" s="204">
        <v>0.12333333333333334</v>
      </c>
      <c r="E944" s="204">
        <v>0.14166666666666669</v>
      </c>
      <c r="F944" s="204">
        <v>0.12849616666666666</v>
      </c>
      <c r="G944" s="204">
        <v>0.13840070000000002</v>
      </c>
      <c r="H944" s="204">
        <v>0.13</v>
      </c>
      <c r="I944" s="204">
        <v>0.14333333333333334</v>
      </c>
      <c r="J944" s="204">
        <v>0.12166666666666666</v>
      </c>
      <c r="K944" s="204">
        <v>0.14000000000000001</v>
      </c>
      <c r="L944" s="204">
        <v>0.13400000000000001</v>
      </c>
      <c r="M944" s="204">
        <v>0.13683333333333333</v>
      </c>
      <c r="N944" s="204">
        <v>0.18400000000000002</v>
      </c>
      <c r="O944" s="204">
        <v>0.13500000000000001</v>
      </c>
      <c r="P944" s="204">
        <v>0.14000000000000001</v>
      </c>
      <c r="Q944" s="204">
        <v>0.14825000000000002</v>
      </c>
      <c r="R944" s="204">
        <v>0.13444056018962502</v>
      </c>
      <c r="S944" s="204">
        <v>0.1403386788134792</v>
      </c>
      <c r="T944" s="204">
        <v>0.11885</v>
      </c>
      <c r="U944" s="204">
        <v>0.14000000000000001</v>
      </c>
      <c r="V944" s="200"/>
      <c r="W944" s="201"/>
      <c r="X944" s="201"/>
      <c r="Y944" s="201"/>
      <c r="Z944" s="201"/>
      <c r="AA944" s="201"/>
      <c r="AB944" s="201"/>
      <c r="AC944" s="201"/>
      <c r="AD944" s="201"/>
      <c r="AE944" s="201"/>
      <c r="AF944" s="201"/>
      <c r="AG944" s="201"/>
      <c r="AH944" s="201"/>
      <c r="AI944" s="201"/>
      <c r="AJ944" s="201"/>
      <c r="AK944" s="201"/>
      <c r="AL944" s="201"/>
      <c r="AM944" s="201"/>
      <c r="AN944" s="201"/>
      <c r="AO944" s="201"/>
      <c r="AP944" s="201"/>
      <c r="AQ944" s="201"/>
      <c r="AR944" s="201"/>
      <c r="AS944" s="201"/>
      <c r="AT944" s="201"/>
      <c r="AU944" s="201"/>
      <c r="AV944" s="201"/>
      <c r="AW944" s="201"/>
      <c r="AX944" s="201"/>
      <c r="AY944" s="201"/>
      <c r="AZ944" s="201"/>
      <c r="BA944" s="201"/>
      <c r="BB944" s="201"/>
      <c r="BC944" s="201"/>
      <c r="BD944" s="201"/>
      <c r="BE944" s="201"/>
      <c r="BF944" s="201"/>
      <c r="BG944" s="201"/>
      <c r="BH944" s="201"/>
      <c r="BI944" s="201"/>
      <c r="BJ944" s="201"/>
      <c r="BK944" s="201"/>
      <c r="BL944" s="201"/>
      <c r="BM944" s="55"/>
    </row>
    <row r="945" spans="1:65">
      <c r="A945" s="30"/>
      <c r="B945" s="3" t="s">
        <v>259</v>
      </c>
      <c r="C945" s="29"/>
      <c r="D945" s="24">
        <v>0.12</v>
      </c>
      <c r="E945" s="24">
        <v>0.14000000000000001</v>
      </c>
      <c r="F945" s="24">
        <v>0.12842933333333334</v>
      </c>
      <c r="G945" s="24">
        <v>0.13828455000000001</v>
      </c>
      <c r="H945" s="24">
        <v>0.13</v>
      </c>
      <c r="I945" s="24">
        <v>0.14000000000000001</v>
      </c>
      <c r="J945" s="24">
        <v>0.12</v>
      </c>
      <c r="K945" s="24">
        <v>0.14000000000000001</v>
      </c>
      <c r="L945" s="24">
        <v>0.13200000000000001</v>
      </c>
      <c r="M945" s="24">
        <v>0.13700000000000001</v>
      </c>
      <c r="N945" s="24">
        <v>0.16800000000000001</v>
      </c>
      <c r="O945" s="24">
        <v>0.13500000000000001</v>
      </c>
      <c r="P945" s="24">
        <v>0.14000000000000001</v>
      </c>
      <c r="Q945" s="24">
        <v>0.14405000000000001</v>
      </c>
      <c r="R945" s="24">
        <v>0.1351801839757687</v>
      </c>
      <c r="S945" s="24">
        <v>0.14001629847132169</v>
      </c>
      <c r="T945" s="24">
        <v>0.12065000000000001</v>
      </c>
      <c r="U945" s="24">
        <v>0.14000000000000001</v>
      </c>
      <c r="V945" s="200"/>
      <c r="W945" s="201"/>
      <c r="X945" s="201"/>
      <c r="Y945" s="201"/>
      <c r="Z945" s="201"/>
      <c r="AA945" s="201"/>
      <c r="AB945" s="201"/>
      <c r="AC945" s="201"/>
      <c r="AD945" s="201"/>
      <c r="AE945" s="201"/>
      <c r="AF945" s="201"/>
      <c r="AG945" s="201"/>
      <c r="AH945" s="201"/>
      <c r="AI945" s="201"/>
      <c r="AJ945" s="201"/>
      <c r="AK945" s="201"/>
      <c r="AL945" s="201"/>
      <c r="AM945" s="201"/>
      <c r="AN945" s="201"/>
      <c r="AO945" s="201"/>
      <c r="AP945" s="201"/>
      <c r="AQ945" s="201"/>
      <c r="AR945" s="201"/>
      <c r="AS945" s="201"/>
      <c r="AT945" s="201"/>
      <c r="AU945" s="201"/>
      <c r="AV945" s="201"/>
      <c r="AW945" s="201"/>
      <c r="AX945" s="201"/>
      <c r="AY945" s="201"/>
      <c r="AZ945" s="201"/>
      <c r="BA945" s="201"/>
      <c r="BB945" s="201"/>
      <c r="BC945" s="201"/>
      <c r="BD945" s="201"/>
      <c r="BE945" s="201"/>
      <c r="BF945" s="201"/>
      <c r="BG945" s="201"/>
      <c r="BH945" s="201"/>
      <c r="BI945" s="201"/>
      <c r="BJ945" s="201"/>
      <c r="BK945" s="201"/>
      <c r="BL945" s="201"/>
      <c r="BM945" s="55"/>
    </row>
    <row r="946" spans="1:65">
      <c r="A946" s="30"/>
      <c r="B946" s="3" t="s">
        <v>260</v>
      </c>
      <c r="C946" s="29"/>
      <c r="D946" s="24">
        <v>5.1639777949432268E-3</v>
      </c>
      <c r="E946" s="24">
        <v>4.0824829046386228E-3</v>
      </c>
      <c r="F946" s="24">
        <v>1.8801614203750234E-3</v>
      </c>
      <c r="G946" s="24">
        <v>2.383862076547147E-4</v>
      </c>
      <c r="H946" s="24">
        <v>0</v>
      </c>
      <c r="I946" s="24">
        <v>5.163977794943213E-3</v>
      </c>
      <c r="J946" s="24">
        <v>7.5277265270908113E-3</v>
      </c>
      <c r="K946" s="24">
        <v>0</v>
      </c>
      <c r="L946" s="24">
        <v>3.0983866769659367E-3</v>
      </c>
      <c r="M946" s="24">
        <v>2.5625508125043449E-3</v>
      </c>
      <c r="N946" s="24">
        <v>5.5856960175075819E-2</v>
      </c>
      <c r="O946" s="24">
        <v>3.2863353450309995E-3</v>
      </c>
      <c r="P946" s="24">
        <v>0</v>
      </c>
      <c r="Q946" s="24">
        <v>1.0506521784111045E-2</v>
      </c>
      <c r="R946" s="24">
        <v>3.3785986696049084E-3</v>
      </c>
      <c r="S946" s="24">
        <v>3.103581587457196E-3</v>
      </c>
      <c r="T946" s="24">
        <v>5.505179379457127E-3</v>
      </c>
      <c r="U946" s="24">
        <v>0</v>
      </c>
      <c r="V946" s="200"/>
      <c r="W946" s="201"/>
      <c r="X946" s="201"/>
      <c r="Y946" s="201"/>
      <c r="Z946" s="201"/>
      <c r="AA946" s="201"/>
      <c r="AB946" s="201"/>
      <c r="AC946" s="201"/>
      <c r="AD946" s="201"/>
      <c r="AE946" s="201"/>
      <c r="AF946" s="201"/>
      <c r="AG946" s="201"/>
      <c r="AH946" s="201"/>
      <c r="AI946" s="201"/>
      <c r="AJ946" s="201"/>
      <c r="AK946" s="201"/>
      <c r="AL946" s="201"/>
      <c r="AM946" s="201"/>
      <c r="AN946" s="201"/>
      <c r="AO946" s="201"/>
      <c r="AP946" s="201"/>
      <c r="AQ946" s="201"/>
      <c r="AR946" s="201"/>
      <c r="AS946" s="201"/>
      <c r="AT946" s="201"/>
      <c r="AU946" s="201"/>
      <c r="AV946" s="201"/>
      <c r="AW946" s="201"/>
      <c r="AX946" s="201"/>
      <c r="AY946" s="201"/>
      <c r="AZ946" s="201"/>
      <c r="BA946" s="201"/>
      <c r="BB946" s="201"/>
      <c r="BC946" s="201"/>
      <c r="BD946" s="201"/>
      <c r="BE946" s="201"/>
      <c r="BF946" s="201"/>
      <c r="BG946" s="201"/>
      <c r="BH946" s="201"/>
      <c r="BI946" s="201"/>
      <c r="BJ946" s="201"/>
      <c r="BK946" s="201"/>
      <c r="BL946" s="201"/>
      <c r="BM946" s="55"/>
    </row>
    <row r="947" spans="1:65">
      <c r="A947" s="30"/>
      <c r="B947" s="3" t="s">
        <v>86</v>
      </c>
      <c r="C947" s="29"/>
      <c r="D947" s="13">
        <v>4.1870090229269408E-2</v>
      </c>
      <c r="E947" s="13">
        <v>2.881752638568439E-2</v>
      </c>
      <c r="F947" s="13">
        <v>1.4632042878386957E-2</v>
      </c>
      <c r="G947" s="13">
        <v>1.7224349851894874E-3</v>
      </c>
      <c r="H947" s="13">
        <v>0</v>
      </c>
      <c r="I947" s="13">
        <v>3.6027752057743348E-2</v>
      </c>
      <c r="J947" s="13">
        <v>6.1871724880198452E-2</v>
      </c>
      <c r="K947" s="13">
        <v>0</v>
      </c>
      <c r="L947" s="13">
        <v>2.3122288634074152E-2</v>
      </c>
      <c r="M947" s="13">
        <v>1.8727533343515311E-2</v>
      </c>
      <c r="N947" s="13">
        <v>0.30357043573410769</v>
      </c>
      <c r="O947" s="13">
        <v>2.4343224778007402E-2</v>
      </c>
      <c r="P947" s="13">
        <v>0</v>
      </c>
      <c r="Q947" s="13">
        <v>7.0870298712384774E-2</v>
      </c>
      <c r="R947" s="13">
        <v>2.5130798806844303E-2</v>
      </c>
      <c r="S947" s="13">
        <v>2.2114940896529975E-2</v>
      </c>
      <c r="T947" s="13">
        <v>4.6320398649197535E-2</v>
      </c>
      <c r="U947" s="13">
        <v>0</v>
      </c>
      <c r="V947" s="147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30"/>
      <c r="B948" s="3" t="s">
        <v>261</v>
      </c>
      <c r="C948" s="29"/>
      <c r="D948" s="13">
        <v>-9.7425206839028222E-2</v>
      </c>
      <c r="E948" s="13">
        <v>3.6741316468683838E-2</v>
      </c>
      <c r="F948" s="13">
        <v>-5.9642694179910194E-2</v>
      </c>
      <c r="G948" s="13">
        <v>1.2840404128381389E-2</v>
      </c>
      <c r="H948" s="13">
        <v>-4.8637380181678402E-2</v>
      </c>
      <c r="I948" s="13">
        <v>4.8938273133021237E-2</v>
      </c>
      <c r="J948" s="13">
        <v>-0.10962216350336573</v>
      </c>
      <c r="K948" s="13">
        <v>2.4544359804346438E-2</v>
      </c>
      <c r="L948" s="13">
        <v>-1.9364684187268444E-2</v>
      </c>
      <c r="M948" s="13">
        <v>1.3701421421050686E-3</v>
      </c>
      <c r="N948" s="13">
        <v>0.3465440157428552</v>
      </c>
      <c r="O948" s="13">
        <v>-1.2046510188665982E-2</v>
      </c>
      <c r="P948" s="13">
        <v>2.4544359804346438E-2</v>
      </c>
      <c r="Q948" s="13">
        <v>8.4919295292816832E-2</v>
      </c>
      <c r="R948" s="13">
        <v>-1.6140588062735328E-2</v>
      </c>
      <c r="S948" s="13">
        <v>2.7022870291027346E-2</v>
      </c>
      <c r="T948" s="13">
        <v>-0.13023502026609601</v>
      </c>
      <c r="U948" s="13">
        <v>2.4544359804346438E-2</v>
      </c>
      <c r="V948" s="147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30"/>
      <c r="B949" s="45" t="s">
        <v>262</v>
      </c>
      <c r="C949" s="46"/>
      <c r="D949" s="44">
        <v>2.48</v>
      </c>
      <c r="E949" s="44">
        <v>0.7</v>
      </c>
      <c r="F949" s="44">
        <v>1.58</v>
      </c>
      <c r="G949" s="44">
        <v>0.14000000000000001</v>
      </c>
      <c r="H949" s="44">
        <v>1.32</v>
      </c>
      <c r="I949" s="44">
        <v>0.99</v>
      </c>
      <c r="J949" s="44">
        <v>2.76</v>
      </c>
      <c r="K949" s="44">
        <v>0.41</v>
      </c>
      <c r="L949" s="44">
        <v>0.65</v>
      </c>
      <c r="M949" s="44">
        <v>0.14000000000000001</v>
      </c>
      <c r="N949" s="44">
        <v>8.01</v>
      </c>
      <c r="O949" s="44">
        <v>0.47</v>
      </c>
      <c r="P949" s="44">
        <v>0.41</v>
      </c>
      <c r="Q949" s="44">
        <v>1.84</v>
      </c>
      <c r="R949" s="44">
        <v>0.55000000000000004</v>
      </c>
      <c r="S949" s="44">
        <v>0.47</v>
      </c>
      <c r="T949" s="44">
        <v>3.25</v>
      </c>
      <c r="U949" s="44">
        <v>0.41</v>
      </c>
      <c r="V949" s="147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B950" s="31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BM950" s="54"/>
    </row>
    <row r="951" spans="1:65" ht="15">
      <c r="B951" s="8" t="s">
        <v>496</v>
      </c>
      <c r="BM951" s="28" t="s">
        <v>66</v>
      </c>
    </row>
    <row r="952" spans="1:65" ht="15">
      <c r="A952" s="25" t="s">
        <v>63</v>
      </c>
      <c r="B952" s="18" t="s">
        <v>111</v>
      </c>
      <c r="C952" s="15" t="s">
        <v>112</v>
      </c>
      <c r="D952" s="16" t="s">
        <v>223</v>
      </c>
      <c r="E952" s="17" t="s">
        <v>223</v>
      </c>
      <c r="F952" s="17" t="s">
        <v>223</v>
      </c>
      <c r="G952" s="17" t="s">
        <v>223</v>
      </c>
      <c r="H952" s="17" t="s">
        <v>223</v>
      </c>
      <c r="I952" s="17" t="s">
        <v>223</v>
      </c>
      <c r="J952" s="17" t="s">
        <v>223</v>
      </c>
      <c r="K952" s="17" t="s">
        <v>223</v>
      </c>
      <c r="L952" s="17" t="s">
        <v>223</v>
      </c>
      <c r="M952" s="17" t="s">
        <v>223</v>
      </c>
      <c r="N952" s="147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 t="s">
        <v>224</v>
      </c>
      <c r="C953" s="9" t="s">
        <v>224</v>
      </c>
      <c r="D953" s="145" t="s">
        <v>226</v>
      </c>
      <c r="E953" s="146" t="s">
        <v>227</v>
      </c>
      <c r="F953" s="146" t="s">
        <v>228</v>
      </c>
      <c r="G953" s="146" t="s">
        <v>230</v>
      </c>
      <c r="H953" s="146" t="s">
        <v>232</v>
      </c>
      <c r="I953" s="146" t="s">
        <v>236</v>
      </c>
      <c r="J953" s="146" t="s">
        <v>238</v>
      </c>
      <c r="K953" s="146" t="s">
        <v>243</v>
      </c>
      <c r="L953" s="146" t="s">
        <v>244</v>
      </c>
      <c r="M953" s="146" t="s">
        <v>245</v>
      </c>
      <c r="N953" s="147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 t="s">
        <v>3</v>
      </c>
    </row>
    <row r="954" spans="1:65">
      <c r="A954" s="30"/>
      <c r="B954" s="19"/>
      <c r="C954" s="9"/>
      <c r="D954" s="10" t="s">
        <v>270</v>
      </c>
      <c r="E954" s="11" t="s">
        <v>102</v>
      </c>
      <c r="F954" s="11" t="s">
        <v>102</v>
      </c>
      <c r="G954" s="11" t="s">
        <v>270</v>
      </c>
      <c r="H954" s="11" t="s">
        <v>102</v>
      </c>
      <c r="I954" s="11" t="s">
        <v>102</v>
      </c>
      <c r="J954" s="11" t="s">
        <v>102</v>
      </c>
      <c r="K954" s="11" t="s">
        <v>102</v>
      </c>
      <c r="L954" s="11" t="s">
        <v>102</v>
      </c>
      <c r="M954" s="11" t="s">
        <v>102</v>
      </c>
      <c r="N954" s="147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</v>
      </c>
    </row>
    <row r="955" spans="1:65">
      <c r="A955" s="30"/>
      <c r="B955" s="19"/>
      <c r="C955" s="9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147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3</v>
      </c>
    </row>
    <row r="956" spans="1:65">
      <c r="A956" s="30"/>
      <c r="B956" s="18">
        <v>1</v>
      </c>
      <c r="C956" s="14">
        <v>1</v>
      </c>
      <c r="D956" s="22">
        <v>8.3000000000000007</v>
      </c>
      <c r="E956" s="22">
        <v>8.9700000000000006</v>
      </c>
      <c r="F956" s="22">
        <v>9.2120974620421006</v>
      </c>
      <c r="G956" s="22">
        <v>8.1999999999999993</v>
      </c>
      <c r="H956" s="22">
        <v>8.5</v>
      </c>
      <c r="I956" s="22">
        <v>7.75</v>
      </c>
      <c r="J956" s="22">
        <v>8.6999999999999993</v>
      </c>
      <c r="K956" s="22">
        <v>8.8508634805968835</v>
      </c>
      <c r="L956" s="142">
        <v>6.6</v>
      </c>
      <c r="M956" s="22">
        <v>7.7000000000000011</v>
      </c>
      <c r="N956" s="147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>
        <v>1</v>
      </c>
      <c r="C957" s="9">
        <v>2</v>
      </c>
      <c r="D957" s="11">
        <v>8.4</v>
      </c>
      <c r="E957" s="11">
        <v>9.0500000000000007</v>
      </c>
      <c r="F957" s="11">
        <v>9.6358831322509193</v>
      </c>
      <c r="G957" s="11">
        <v>7.8</v>
      </c>
      <c r="H957" s="11">
        <v>8.6999999999999993</v>
      </c>
      <c r="I957" s="11">
        <v>7.6499999999999995</v>
      </c>
      <c r="J957" s="11">
        <v>8.6</v>
      </c>
      <c r="K957" s="11">
        <v>8.9034747200399664</v>
      </c>
      <c r="L957" s="143">
        <v>6.8</v>
      </c>
      <c r="M957" s="11">
        <v>7.9</v>
      </c>
      <c r="N957" s="147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e">
        <v>#N/A</v>
      </c>
    </row>
    <row r="958" spans="1:65">
      <c r="A958" s="30"/>
      <c r="B958" s="19">
        <v>1</v>
      </c>
      <c r="C958" s="9">
        <v>3</v>
      </c>
      <c r="D958" s="11">
        <v>8.4</v>
      </c>
      <c r="E958" s="11">
        <v>8.6999999999999993</v>
      </c>
      <c r="F958" s="11">
        <v>9.2091809806333096</v>
      </c>
      <c r="G958" s="11">
        <v>8</v>
      </c>
      <c r="H958" s="11">
        <v>8.6999999999999993</v>
      </c>
      <c r="I958" s="11">
        <v>7.8899999999999988</v>
      </c>
      <c r="J958" s="11">
        <v>8.6999999999999993</v>
      </c>
      <c r="K958" s="11">
        <v>9.0460514307019562</v>
      </c>
      <c r="L958" s="143">
        <v>6.9</v>
      </c>
      <c r="M958" s="11">
        <v>7.6</v>
      </c>
      <c r="N958" s="147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16</v>
      </c>
    </row>
    <row r="959" spans="1:65">
      <c r="A959" s="30"/>
      <c r="B959" s="19">
        <v>1</v>
      </c>
      <c r="C959" s="9">
        <v>4</v>
      </c>
      <c r="D959" s="11">
        <v>8.5</v>
      </c>
      <c r="E959" s="11">
        <v>9.18</v>
      </c>
      <c r="F959" s="11">
        <v>9.7307061641933998</v>
      </c>
      <c r="G959" s="11">
        <v>8.3000000000000007</v>
      </c>
      <c r="H959" s="11">
        <v>8.6</v>
      </c>
      <c r="I959" s="11">
        <v>8.01</v>
      </c>
      <c r="J959" s="11">
        <v>8.6999999999999993</v>
      </c>
      <c r="K959" s="11">
        <v>8.2361702676917368</v>
      </c>
      <c r="L959" s="143">
        <v>7.3</v>
      </c>
      <c r="M959" s="11">
        <v>7.8</v>
      </c>
      <c r="N959" s="147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8.4916653745990445</v>
      </c>
    </row>
    <row r="960" spans="1:65">
      <c r="A960" s="30"/>
      <c r="B960" s="19">
        <v>1</v>
      </c>
      <c r="C960" s="9">
        <v>5</v>
      </c>
      <c r="D960" s="11">
        <v>8.4</v>
      </c>
      <c r="E960" s="11">
        <v>8.5399999999999991</v>
      </c>
      <c r="F960" s="11">
        <v>9.8943340386499088</v>
      </c>
      <c r="G960" s="11">
        <v>8.1999999999999993</v>
      </c>
      <c r="H960" s="11">
        <v>8.6</v>
      </c>
      <c r="I960" s="11">
        <v>7.5</v>
      </c>
      <c r="J960" s="11">
        <v>8.6999999999999993</v>
      </c>
      <c r="K960" s="11">
        <v>8.6954882391299506</v>
      </c>
      <c r="L960" s="143">
        <v>6.5</v>
      </c>
      <c r="M960" s="11">
        <v>7.8</v>
      </c>
      <c r="N960" s="147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59</v>
      </c>
    </row>
    <row r="961" spans="1:65">
      <c r="A961" s="30"/>
      <c r="B961" s="19">
        <v>1</v>
      </c>
      <c r="C961" s="9">
        <v>6</v>
      </c>
      <c r="D961" s="11">
        <v>8.3000000000000007</v>
      </c>
      <c r="E961" s="11">
        <v>8.57</v>
      </c>
      <c r="F961" s="11">
        <v>9.3644320861105808</v>
      </c>
      <c r="G961" s="11">
        <v>8.4</v>
      </c>
      <c r="H961" s="11">
        <v>9</v>
      </c>
      <c r="I961" s="11">
        <v>7.49</v>
      </c>
      <c r="J961" s="11">
        <v>8.8000000000000007</v>
      </c>
      <c r="K961" s="11">
        <v>8.3712482263077455</v>
      </c>
      <c r="L961" s="143">
        <v>6.3</v>
      </c>
      <c r="M961" s="11">
        <v>7.8</v>
      </c>
      <c r="N961" s="147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4"/>
    </row>
    <row r="962" spans="1:65">
      <c r="A962" s="30"/>
      <c r="B962" s="20" t="s">
        <v>258</v>
      </c>
      <c r="C962" s="12"/>
      <c r="D962" s="23">
        <v>8.3833333333333329</v>
      </c>
      <c r="E962" s="23">
        <v>8.8350000000000009</v>
      </c>
      <c r="F962" s="23">
        <v>9.507772310646704</v>
      </c>
      <c r="G962" s="23">
        <v>8.15</v>
      </c>
      <c r="H962" s="23">
        <v>8.6833333333333336</v>
      </c>
      <c r="I962" s="23">
        <v>7.7149999999999999</v>
      </c>
      <c r="J962" s="23">
        <v>8.6999999999999975</v>
      </c>
      <c r="K962" s="23">
        <v>8.6838827274113743</v>
      </c>
      <c r="L962" s="23">
        <v>6.7333333333333316</v>
      </c>
      <c r="M962" s="23">
        <v>7.7666666666666666</v>
      </c>
      <c r="N962" s="147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A963" s="30"/>
      <c r="B963" s="3" t="s">
        <v>259</v>
      </c>
      <c r="C963" s="29"/>
      <c r="D963" s="11">
        <v>8.4</v>
      </c>
      <c r="E963" s="11">
        <v>8.8350000000000009</v>
      </c>
      <c r="F963" s="11">
        <v>9.50015760918075</v>
      </c>
      <c r="G963" s="11">
        <v>8.1999999999999993</v>
      </c>
      <c r="H963" s="11">
        <v>8.6499999999999986</v>
      </c>
      <c r="I963" s="11">
        <v>7.6999999999999993</v>
      </c>
      <c r="J963" s="11">
        <v>8.6999999999999993</v>
      </c>
      <c r="K963" s="11">
        <v>8.773175859863418</v>
      </c>
      <c r="L963" s="11">
        <v>6.6999999999999993</v>
      </c>
      <c r="M963" s="11">
        <v>7.8</v>
      </c>
      <c r="N963" s="147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A964" s="30"/>
      <c r="B964" s="3" t="s">
        <v>260</v>
      </c>
      <c r="C964" s="29"/>
      <c r="D964" s="24">
        <v>7.5277265270907834E-2</v>
      </c>
      <c r="E964" s="24">
        <v>0.26793655965545304</v>
      </c>
      <c r="F964" s="24">
        <v>0.2872868509530847</v>
      </c>
      <c r="G964" s="24">
        <v>0.21679483388678816</v>
      </c>
      <c r="H964" s="24">
        <v>0.17224014243685087</v>
      </c>
      <c r="I964" s="24">
        <v>0.20973793171479468</v>
      </c>
      <c r="J964" s="24">
        <v>6.324555320336793E-2</v>
      </c>
      <c r="K964" s="24">
        <v>0.3179908333820175</v>
      </c>
      <c r="L964" s="24">
        <v>0.35023801430836532</v>
      </c>
      <c r="M964" s="24">
        <v>0.10327955589886449</v>
      </c>
      <c r="N964" s="200"/>
      <c r="O964" s="201"/>
      <c r="P964" s="201"/>
      <c r="Q964" s="201"/>
      <c r="R964" s="201"/>
      <c r="S964" s="201"/>
      <c r="T964" s="201"/>
      <c r="U964" s="201"/>
      <c r="V964" s="201"/>
      <c r="W964" s="201"/>
      <c r="X964" s="201"/>
      <c r="Y964" s="201"/>
      <c r="Z964" s="201"/>
      <c r="AA964" s="201"/>
      <c r="AB964" s="201"/>
      <c r="AC964" s="201"/>
      <c r="AD964" s="201"/>
      <c r="AE964" s="201"/>
      <c r="AF964" s="201"/>
      <c r="AG964" s="201"/>
      <c r="AH964" s="201"/>
      <c r="AI964" s="201"/>
      <c r="AJ964" s="201"/>
      <c r="AK964" s="201"/>
      <c r="AL964" s="201"/>
      <c r="AM964" s="201"/>
      <c r="AN964" s="201"/>
      <c r="AO964" s="201"/>
      <c r="AP964" s="201"/>
      <c r="AQ964" s="201"/>
      <c r="AR964" s="201"/>
      <c r="AS964" s="201"/>
      <c r="AT964" s="201"/>
      <c r="AU964" s="201"/>
      <c r="AV964" s="201"/>
      <c r="AW964" s="201"/>
      <c r="AX964" s="201"/>
      <c r="AY964" s="201"/>
      <c r="AZ964" s="201"/>
      <c r="BA964" s="201"/>
      <c r="BB964" s="201"/>
      <c r="BC964" s="201"/>
      <c r="BD964" s="201"/>
      <c r="BE964" s="201"/>
      <c r="BF964" s="201"/>
      <c r="BG964" s="201"/>
      <c r="BH964" s="201"/>
      <c r="BI964" s="201"/>
      <c r="BJ964" s="201"/>
      <c r="BK964" s="201"/>
      <c r="BL964" s="201"/>
      <c r="BM964" s="55"/>
    </row>
    <row r="965" spans="1:65">
      <c r="A965" s="30"/>
      <c r="B965" s="3" t="s">
        <v>86</v>
      </c>
      <c r="C965" s="29"/>
      <c r="D965" s="13">
        <v>8.9793954597504385E-3</v>
      </c>
      <c r="E965" s="13">
        <v>3.0326718693316698E-2</v>
      </c>
      <c r="F965" s="13">
        <v>3.0216000296029794E-2</v>
      </c>
      <c r="G965" s="13">
        <v>2.6600593114943331E-2</v>
      </c>
      <c r="H965" s="13">
        <v>1.9835716979291845E-2</v>
      </c>
      <c r="I965" s="13">
        <v>2.7185733209953947E-2</v>
      </c>
      <c r="J965" s="13">
        <v>7.2696038164790748E-3</v>
      </c>
      <c r="K965" s="13">
        <v>3.66185084902464E-2</v>
      </c>
      <c r="L965" s="13">
        <v>5.2015546679460206E-2</v>
      </c>
      <c r="M965" s="13">
        <v>1.3297796896849505E-2</v>
      </c>
      <c r="N965" s="147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30"/>
      <c r="B966" s="3" t="s">
        <v>261</v>
      </c>
      <c r="C966" s="29"/>
      <c r="D966" s="13">
        <v>-1.2757455279592489E-2</v>
      </c>
      <c r="E966" s="13">
        <v>4.043195418745138E-2</v>
      </c>
      <c r="F966" s="13">
        <v>0.11965932372784271</v>
      </c>
      <c r="G966" s="13">
        <v>-4.0235378989504356E-2</v>
      </c>
      <c r="H966" s="13">
        <v>2.2571303776008689E-2</v>
      </c>
      <c r="I966" s="13">
        <v>-9.146207962012598E-2</v>
      </c>
      <c r="J966" s="13">
        <v>2.4534012612430489E-2</v>
      </c>
      <c r="K966" s="13">
        <v>2.263600181270764E-2</v>
      </c>
      <c r="L966" s="13">
        <v>-0.20706563008539858</v>
      </c>
      <c r="M966" s="13">
        <v>-8.5377682227216867E-2</v>
      </c>
      <c r="N966" s="147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30"/>
      <c r="B967" s="45" t="s">
        <v>262</v>
      </c>
      <c r="C967" s="46"/>
      <c r="D967" s="44">
        <v>0.3</v>
      </c>
      <c r="E967" s="44">
        <v>0.59</v>
      </c>
      <c r="F967" s="44">
        <v>1.92</v>
      </c>
      <c r="G967" s="44">
        <v>0.75</v>
      </c>
      <c r="H967" s="44">
        <v>0.3</v>
      </c>
      <c r="I967" s="44">
        <v>1.61</v>
      </c>
      <c r="J967" s="44">
        <v>0.33</v>
      </c>
      <c r="K967" s="44">
        <v>0.3</v>
      </c>
      <c r="L967" s="44">
        <v>3.54</v>
      </c>
      <c r="M967" s="44">
        <v>1.51</v>
      </c>
      <c r="N967" s="147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B968" s="31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BM968" s="54"/>
    </row>
    <row r="969" spans="1:65" ht="15">
      <c r="B969" s="8" t="s">
        <v>497</v>
      </c>
      <c r="BM969" s="28" t="s">
        <v>66</v>
      </c>
    </row>
    <row r="970" spans="1:65" ht="15">
      <c r="A970" s="25" t="s">
        <v>64</v>
      </c>
      <c r="B970" s="18" t="s">
        <v>111</v>
      </c>
      <c r="C970" s="15" t="s">
        <v>112</v>
      </c>
      <c r="D970" s="16" t="s">
        <v>223</v>
      </c>
      <c r="E970" s="17" t="s">
        <v>223</v>
      </c>
      <c r="F970" s="17" t="s">
        <v>223</v>
      </c>
      <c r="G970" s="17" t="s">
        <v>223</v>
      </c>
      <c r="H970" s="17" t="s">
        <v>223</v>
      </c>
      <c r="I970" s="17" t="s">
        <v>223</v>
      </c>
      <c r="J970" s="17" t="s">
        <v>223</v>
      </c>
      <c r="K970" s="17" t="s">
        <v>223</v>
      </c>
      <c r="L970" s="17" t="s">
        <v>223</v>
      </c>
      <c r="M970" s="17" t="s">
        <v>223</v>
      </c>
      <c r="N970" s="17" t="s">
        <v>223</v>
      </c>
      <c r="O970" s="14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 t="s">
        <v>224</v>
      </c>
      <c r="C971" s="9" t="s">
        <v>224</v>
      </c>
      <c r="D971" s="145" t="s">
        <v>226</v>
      </c>
      <c r="E971" s="146" t="s">
        <v>227</v>
      </c>
      <c r="F971" s="146" t="s">
        <v>228</v>
      </c>
      <c r="G971" s="146" t="s">
        <v>230</v>
      </c>
      <c r="H971" s="146" t="s">
        <v>232</v>
      </c>
      <c r="I971" s="146" t="s">
        <v>234</v>
      </c>
      <c r="J971" s="146" t="s">
        <v>236</v>
      </c>
      <c r="K971" s="146" t="s">
        <v>239</v>
      </c>
      <c r="L971" s="146" t="s">
        <v>241</v>
      </c>
      <c r="M971" s="146" t="s">
        <v>244</v>
      </c>
      <c r="N971" s="146" t="s">
        <v>245</v>
      </c>
      <c r="O971" s="14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 t="s">
        <v>3</v>
      </c>
    </row>
    <row r="972" spans="1:65">
      <c r="A972" s="30"/>
      <c r="B972" s="19"/>
      <c r="C972" s="9"/>
      <c r="D972" s="10" t="s">
        <v>270</v>
      </c>
      <c r="E972" s="11" t="s">
        <v>102</v>
      </c>
      <c r="F972" s="11" t="s">
        <v>102</v>
      </c>
      <c r="G972" s="11" t="s">
        <v>270</v>
      </c>
      <c r="H972" s="11" t="s">
        <v>102</v>
      </c>
      <c r="I972" s="11" t="s">
        <v>99</v>
      </c>
      <c r="J972" s="11" t="s">
        <v>102</v>
      </c>
      <c r="K972" s="11" t="s">
        <v>103</v>
      </c>
      <c r="L972" s="11" t="s">
        <v>100</v>
      </c>
      <c r="M972" s="11" t="s">
        <v>102</v>
      </c>
      <c r="N972" s="11" t="s">
        <v>102</v>
      </c>
      <c r="O972" s="14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9"/>
      <c r="C973" s="9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14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</v>
      </c>
    </row>
    <row r="974" spans="1:65">
      <c r="A974" s="30"/>
      <c r="B974" s="18">
        <v>1</v>
      </c>
      <c r="C974" s="14">
        <v>1</v>
      </c>
      <c r="D974" s="202">
        <v>7.0000000000000007E-2</v>
      </c>
      <c r="E974" s="226">
        <v>8.9700000000000006</v>
      </c>
      <c r="F974" s="202">
        <v>8.308561008674524E-2</v>
      </c>
      <c r="G974" s="226" t="s">
        <v>108</v>
      </c>
      <c r="H974" s="226">
        <v>0.1</v>
      </c>
      <c r="I974" s="202">
        <v>0.1</v>
      </c>
      <c r="J974" s="202">
        <v>7.0000000000000007E-2</v>
      </c>
      <c r="K974" s="226" t="s">
        <v>106</v>
      </c>
      <c r="L974" s="226" t="s">
        <v>286</v>
      </c>
      <c r="M974" s="202">
        <v>0.08</v>
      </c>
      <c r="N974" s="202">
        <v>0.1</v>
      </c>
      <c r="O974" s="200"/>
      <c r="P974" s="201"/>
      <c r="Q974" s="201"/>
      <c r="R974" s="201"/>
      <c r="S974" s="201"/>
      <c r="T974" s="201"/>
      <c r="U974" s="201"/>
      <c r="V974" s="201"/>
      <c r="W974" s="201"/>
      <c r="X974" s="201"/>
      <c r="Y974" s="201"/>
      <c r="Z974" s="201"/>
      <c r="AA974" s="201"/>
      <c r="AB974" s="201"/>
      <c r="AC974" s="201"/>
      <c r="AD974" s="201"/>
      <c r="AE974" s="201"/>
      <c r="AF974" s="201"/>
      <c r="AG974" s="201"/>
      <c r="AH974" s="201"/>
      <c r="AI974" s="201"/>
      <c r="AJ974" s="201"/>
      <c r="AK974" s="201"/>
      <c r="AL974" s="201"/>
      <c r="AM974" s="201"/>
      <c r="AN974" s="201"/>
      <c r="AO974" s="201"/>
      <c r="AP974" s="201"/>
      <c r="AQ974" s="201"/>
      <c r="AR974" s="201"/>
      <c r="AS974" s="201"/>
      <c r="AT974" s="201"/>
      <c r="AU974" s="201"/>
      <c r="AV974" s="201"/>
      <c r="AW974" s="201"/>
      <c r="AX974" s="201"/>
      <c r="AY974" s="201"/>
      <c r="AZ974" s="201"/>
      <c r="BA974" s="201"/>
      <c r="BB974" s="201"/>
      <c r="BC974" s="201"/>
      <c r="BD974" s="201"/>
      <c r="BE974" s="201"/>
      <c r="BF974" s="201"/>
      <c r="BG974" s="201"/>
      <c r="BH974" s="201"/>
      <c r="BI974" s="201"/>
      <c r="BJ974" s="201"/>
      <c r="BK974" s="201"/>
      <c r="BL974" s="201"/>
      <c r="BM974" s="203">
        <v>1</v>
      </c>
    </row>
    <row r="975" spans="1:65">
      <c r="A975" s="30"/>
      <c r="B975" s="19">
        <v>1</v>
      </c>
      <c r="C975" s="9">
        <v>2</v>
      </c>
      <c r="D975" s="24">
        <v>0.08</v>
      </c>
      <c r="E975" s="227">
        <v>9.0500000000000007</v>
      </c>
      <c r="F975" s="24">
        <v>9.405345386315532E-2</v>
      </c>
      <c r="G975" s="227" t="s">
        <v>108</v>
      </c>
      <c r="H975" s="227">
        <v>0.1</v>
      </c>
      <c r="I975" s="24">
        <v>7.0000000000000007E-2</v>
      </c>
      <c r="J975" s="24">
        <v>7.0000000000000007E-2</v>
      </c>
      <c r="K975" s="227" t="s">
        <v>106</v>
      </c>
      <c r="L975" s="227" t="s">
        <v>286</v>
      </c>
      <c r="M975" s="24">
        <v>0.08</v>
      </c>
      <c r="N975" s="24">
        <v>0.09</v>
      </c>
      <c r="O975" s="200"/>
      <c r="P975" s="201"/>
      <c r="Q975" s="201"/>
      <c r="R975" s="201"/>
      <c r="S975" s="201"/>
      <c r="T975" s="201"/>
      <c r="U975" s="201"/>
      <c r="V975" s="201"/>
      <c r="W975" s="201"/>
      <c r="X975" s="201"/>
      <c r="Y975" s="201"/>
      <c r="Z975" s="201"/>
      <c r="AA975" s="201"/>
      <c r="AB975" s="201"/>
      <c r="AC975" s="201"/>
      <c r="AD975" s="201"/>
      <c r="AE975" s="201"/>
      <c r="AF975" s="201"/>
      <c r="AG975" s="201"/>
      <c r="AH975" s="201"/>
      <c r="AI975" s="201"/>
      <c r="AJ975" s="201"/>
      <c r="AK975" s="201"/>
      <c r="AL975" s="201"/>
      <c r="AM975" s="201"/>
      <c r="AN975" s="201"/>
      <c r="AO975" s="201"/>
      <c r="AP975" s="201"/>
      <c r="AQ975" s="201"/>
      <c r="AR975" s="201"/>
      <c r="AS975" s="201"/>
      <c r="AT975" s="201"/>
      <c r="AU975" s="201"/>
      <c r="AV975" s="201"/>
      <c r="AW975" s="201"/>
      <c r="AX975" s="201"/>
      <c r="AY975" s="201"/>
      <c r="AZ975" s="201"/>
      <c r="BA975" s="201"/>
      <c r="BB975" s="201"/>
      <c r="BC975" s="201"/>
      <c r="BD975" s="201"/>
      <c r="BE975" s="201"/>
      <c r="BF975" s="201"/>
      <c r="BG975" s="201"/>
      <c r="BH975" s="201"/>
      <c r="BI975" s="201"/>
      <c r="BJ975" s="201"/>
      <c r="BK975" s="201"/>
      <c r="BL975" s="201"/>
      <c r="BM975" s="203">
        <v>9</v>
      </c>
    </row>
    <row r="976" spans="1:65">
      <c r="A976" s="30"/>
      <c r="B976" s="19">
        <v>1</v>
      </c>
      <c r="C976" s="9">
        <v>3</v>
      </c>
      <c r="D976" s="24">
        <v>0.09</v>
      </c>
      <c r="E976" s="227">
        <v>8.6999999999999993</v>
      </c>
      <c r="F976" s="24">
        <v>8.6891738597429435E-2</v>
      </c>
      <c r="G976" s="227" t="s">
        <v>108</v>
      </c>
      <c r="H976" s="227" t="s">
        <v>108</v>
      </c>
      <c r="I976" s="24">
        <v>0.08</v>
      </c>
      <c r="J976" s="24">
        <v>0.1</v>
      </c>
      <c r="K976" s="227" t="s">
        <v>106</v>
      </c>
      <c r="L976" s="227" t="s">
        <v>286</v>
      </c>
      <c r="M976" s="24">
        <v>7.0000000000000007E-2</v>
      </c>
      <c r="N976" s="24">
        <v>0.09</v>
      </c>
      <c r="O976" s="200"/>
      <c r="P976" s="201"/>
      <c r="Q976" s="201"/>
      <c r="R976" s="201"/>
      <c r="S976" s="201"/>
      <c r="T976" s="201"/>
      <c r="U976" s="201"/>
      <c r="V976" s="201"/>
      <c r="W976" s="201"/>
      <c r="X976" s="201"/>
      <c r="Y976" s="201"/>
      <c r="Z976" s="201"/>
      <c r="AA976" s="201"/>
      <c r="AB976" s="201"/>
      <c r="AC976" s="201"/>
      <c r="AD976" s="201"/>
      <c r="AE976" s="201"/>
      <c r="AF976" s="201"/>
      <c r="AG976" s="201"/>
      <c r="AH976" s="201"/>
      <c r="AI976" s="201"/>
      <c r="AJ976" s="201"/>
      <c r="AK976" s="201"/>
      <c r="AL976" s="201"/>
      <c r="AM976" s="201"/>
      <c r="AN976" s="201"/>
      <c r="AO976" s="201"/>
      <c r="AP976" s="201"/>
      <c r="AQ976" s="201"/>
      <c r="AR976" s="201"/>
      <c r="AS976" s="201"/>
      <c r="AT976" s="201"/>
      <c r="AU976" s="201"/>
      <c r="AV976" s="201"/>
      <c r="AW976" s="201"/>
      <c r="AX976" s="201"/>
      <c r="AY976" s="201"/>
      <c r="AZ976" s="201"/>
      <c r="BA976" s="201"/>
      <c r="BB976" s="201"/>
      <c r="BC976" s="201"/>
      <c r="BD976" s="201"/>
      <c r="BE976" s="201"/>
      <c r="BF976" s="201"/>
      <c r="BG976" s="201"/>
      <c r="BH976" s="201"/>
      <c r="BI976" s="201"/>
      <c r="BJ976" s="201"/>
      <c r="BK976" s="201"/>
      <c r="BL976" s="201"/>
      <c r="BM976" s="203">
        <v>16</v>
      </c>
    </row>
    <row r="977" spans="1:65">
      <c r="A977" s="30"/>
      <c r="B977" s="19">
        <v>1</v>
      </c>
      <c r="C977" s="9">
        <v>4</v>
      </c>
      <c r="D977" s="24">
        <v>0.08</v>
      </c>
      <c r="E977" s="227">
        <v>9.18</v>
      </c>
      <c r="F977" s="24">
        <v>0.10031956070756233</v>
      </c>
      <c r="G977" s="227" t="s">
        <v>108</v>
      </c>
      <c r="H977" s="227" t="s">
        <v>108</v>
      </c>
      <c r="I977" s="24">
        <v>0.08</v>
      </c>
      <c r="J977" s="24">
        <v>0.08</v>
      </c>
      <c r="K977" s="227" t="s">
        <v>106</v>
      </c>
      <c r="L977" s="227" t="s">
        <v>286</v>
      </c>
      <c r="M977" s="24">
        <v>7.0000000000000007E-2</v>
      </c>
      <c r="N977" s="24">
        <v>0.09</v>
      </c>
      <c r="O977" s="200"/>
      <c r="P977" s="201"/>
      <c r="Q977" s="201"/>
      <c r="R977" s="201"/>
      <c r="S977" s="201"/>
      <c r="T977" s="201"/>
      <c r="U977" s="201"/>
      <c r="V977" s="201"/>
      <c r="W977" s="201"/>
      <c r="X977" s="201"/>
      <c r="Y977" s="201"/>
      <c r="Z977" s="201"/>
      <c r="AA977" s="201"/>
      <c r="AB977" s="201"/>
      <c r="AC977" s="201"/>
      <c r="AD977" s="201"/>
      <c r="AE977" s="201"/>
      <c r="AF977" s="201"/>
      <c r="AG977" s="201"/>
      <c r="AH977" s="201"/>
      <c r="AI977" s="201"/>
      <c r="AJ977" s="201"/>
      <c r="AK977" s="201"/>
      <c r="AL977" s="201"/>
      <c r="AM977" s="201"/>
      <c r="AN977" s="201"/>
      <c r="AO977" s="201"/>
      <c r="AP977" s="201"/>
      <c r="AQ977" s="201"/>
      <c r="AR977" s="201"/>
      <c r="AS977" s="201"/>
      <c r="AT977" s="201"/>
      <c r="AU977" s="201"/>
      <c r="AV977" s="201"/>
      <c r="AW977" s="201"/>
      <c r="AX977" s="201"/>
      <c r="AY977" s="201"/>
      <c r="AZ977" s="201"/>
      <c r="BA977" s="201"/>
      <c r="BB977" s="201"/>
      <c r="BC977" s="201"/>
      <c r="BD977" s="201"/>
      <c r="BE977" s="201"/>
      <c r="BF977" s="201"/>
      <c r="BG977" s="201"/>
      <c r="BH977" s="201"/>
      <c r="BI977" s="201"/>
      <c r="BJ977" s="201"/>
      <c r="BK977" s="201"/>
      <c r="BL977" s="201"/>
      <c r="BM977" s="203">
        <v>8.4202551190077968E-2</v>
      </c>
    </row>
    <row r="978" spans="1:65">
      <c r="A978" s="30"/>
      <c r="B978" s="19">
        <v>1</v>
      </c>
      <c r="C978" s="9">
        <v>5</v>
      </c>
      <c r="D978" s="24">
        <v>0.08</v>
      </c>
      <c r="E978" s="227">
        <v>8.5399999999999991</v>
      </c>
      <c r="F978" s="24">
        <v>9.290591445130443E-2</v>
      </c>
      <c r="G978" s="227">
        <v>0.1</v>
      </c>
      <c r="H978" s="227">
        <v>0.1</v>
      </c>
      <c r="I978" s="24">
        <v>0.09</v>
      </c>
      <c r="J978" s="24">
        <v>0.1</v>
      </c>
      <c r="K978" s="227" t="s">
        <v>106</v>
      </c>
      <c r="L978" s="227" t="s">
        <v>286</v>
      </c>
      <c r="M978" s="24">
        <v>0.08</v>
      </c>
      <c r="N978" s="24">
        <v>0.09</v>
      </c>
      <c r="O978" s="200"/>
      <c r="P978" s="201"/>
      <c r="Q978" s="201"/>
      <c r="R978" s="201"/>
      <c r="S978" s="201"/>
      <c r="T978" s="201"/>
      <c r="U978" s="201"/>
      <c r="V978" s="201"/>
      <c r="W978" s="201"/>
      <c r="X978" s="201"/>
      <c r="Y978" s="201"/>
      <c r="Z978" s="201"/>
      <c r="AA978" s="201"/>
      <c r="AB978" s="201"/>
      <c r="AC978" s="201"/>
      <c r="AD978" s="201"/>
      <c r="AE978" s="201"/>
      <c r="AF978" s="201"/>
      <c r="AG978" s="201"/>
      <c r="AH978" s="201"/>
      <c r="AI978" s="201"/>
      <c r="AJ978" s="201"/>
      <c r="AK978" s="201"/>
      <c r="AL978" s="201"/>
      <c r="AM978" s="201"/>
      <c r="AN978" s="201"/>
      <c r="AO978" s="201"/>
      <c r="AP978" s="201"/>
      <c r="AQ978" s="201"/>
      <c r="AR978" s="201"/>
      <c r="AS978" s="201"/>
      <c r="AT978" s="201"/>
      <c r="AU978" s="201"/>
      <c r="AV978" s="201"/>
      <c r="AW978" s="201"/>
      <c r="AX978" s="201"/>
      <c r="AY978" s="201"/>
      <c r="AZ978" s="201"/>
      <c r="BA978" s="201"/>
      <c r="BB978" s="201"/>
      <c r="BC978" s="201"/>
      <c r="BD978" s="201"/>
      <c r="BE978" s="201"/>
      <c r="BF978" s="201"/>
      <c r="BG978" s="201"/>
      <c r="BH978" s="201"/>
      <c r="BI978" s="201"/>
      <c r="BJ978" s="201"/>
      <c r="BK978" s="201"/>
      <c r="BL978" s="201"/>
      <c r="BM978" s="203">
        <v>60</v>
      </c>
    </row>
    <row r="979" spans="1:65">
      <c r="A979" s="30"/>
      <c r="B979" s="19">
        <v>1</v>
      </c>
      <c r="C979" s="9">
        <v>6</v>
      </c>
      <c r="D979" s="24">
        <v>0.08</v>
      </c>
      <c r="E979" s="227">
        <v>8.57</v>
      </c>
      <c r="F979" s="24">
        <v>8.4035565136610327E-2</v>
      </c>
      <c r="G979" s="227" t="s">
        <v>108</v>
      </c>
      <c r="H979" s="227" t="s">
        <v>108</v>
      </c>
      <c r="I979" s="24">
        <v>0.08</v>
      </c>
      <c r="J979" s="24">
        <v>0.08</v>
      </c>
      <c r="K979" s="227" t="s">
        <v>106</v>
      </c>
      <c r="L979" s="227" t="s">
        <v>286</v>
      </c>
      <c r="M979" s="24">
        <v>0.08</v>
      </c>
      <c r="N979" s="24">
        <v>0.09</v>
      </c>
      <c r="O979" s="200"/>
      <c r="P979" s="201"/>
      <c r="Q979" s="201"/>
      <c r="R979" s="201"/>
      <c r="S979" s="201"/>
      <c r="T979" s="201"/>
      <c r="U979" s="201"/>
      <c r="V979" s="201"/>
      <c r="W979" s="201"/>
      <c r="X979" s="201"/>
      <c r="Y979" s="201"/>
      <c r="Z979" s="201"/>
      <c r="AA979" s="201"/>
      <c r="AB979" s="201"/>
      <c r="AC979" s="201"/>
      <c r="AD979" s="201"/>
      <c r="AE979" s="201"/>
      <c r="AF979" s="201"/>
      <c r="AG979" s="201"/>
      <c r="AH979" s="201"/>
      <c r="AI979" s="201"/>
      <c r="AJ979" s="201"/>
      <c r="AK979" s="201"/>
      <c r="AL979" s="201"/>
      <c r="AM979" s="201"/>
      <c r="AN979" s="201"/>
      <c r="AO979" s="201"/>
      <c r="AP979" s="201"/>
      <c r="AQ979" s="201"/>
      <c r="AR979" s="201"/>
      <c r="AS979" s="201"/>
      <c r="AT979" s="201"/>
      <c r="AU979" s="201"/>
      <c r="AV979" s="201"/>
      <c r="AW979" s="201"/>
      <c r="AX979" s="201"/>
      <c r="AY979" s="201"/>
      <c r="AZ979" s="201"/>
      <c r="BA979" s="201"/>
      <c r="BB979" s="201"/>
      <c r="BC979" s="201"/>
      <c r="BD979" s="201"/>
      <c r="BE979" s="201"/>
      <c r="BF979" s="201"/>
      <c r="BG979" s="201"/>
      <c r="BH979" s="201"/>
      <c r="BI979" s="201"/>
      <c r="BJ979" s="201"/>
      <c r="BK979" s="201"/>
      <c r="BL979" s="201"/>
      <c r="BM979" s="55"/>
    </row>
    <row r="980" spans="1:65">
      <c r="A980" s="30"/>
      <c r="B980" s="20" t="s">
        <v>258</v>
      </c>
      <c r="C980" s="12"/>
      <c r="D980" s="204">
        <v>0.08</v>
      </c>
      <c r="E980" s="204">
        <v>8.8350000000000009</v>
      </c>
      <c r="F980" s="204">
        <v>9.021530714046784E-2</v>
      </c>
      <c r="G980" s="204">
        <v>0.1</v>
      </c>
      <c r="H980" s="204">
        <v>0.10000000000000002</v>
      </c>
      <c r="I980" s="204">
        <v>8.3333333333333329E-2</v>
      </c>
      <c r="J980" s="204">
        <v>8.3333333333333329E-2</v>
      </c>
      <c r="K980" s="204" t="s">
        <v>625</v>
      </c>
      <c r="L980" s="204" t="s">
        <v>625</v>
      </c>
      <c r="M980" s="204">
        <v>7.6666666666666675E-2</v>
      </c>
      <c r="N980" s="204">
        <v>9.166666666666666E-2</v>
      </c>
      <c r="O980" s="200"/>
      <c r="P980" s="201"/>
      <c r="Q980" s="201"/>
      <c r="R980" s="201"/>
      <c r="S980" s="201"/>
      <c r="T980" s="201"/>
      <c r="U980" s="201"/>
      <c r="V980" s="201"/>
      <c r="W980" s="201"/>
      <c r="X980" s="201"/>
      <c r="Y980" s="201"/>
      <c r="Z980" s="201"/>
      <c r="AA980" s="201"/>
      <c r="AB980" s="201"/>
      <c r="AC980" s="201"/>
      <c r="AD980" s="201"/>
      <c r="AE980" s="201"/>
      <c r="AF980" s="201"/>
      <c r="AG980" s="201"/>
      <c r="AH980" s="201"/>
      <c r="AI980" s="201"/>
      <c r="AJ980" s="201"/>
      <c r="AK980" s="201"/>
      <c r="AL980" s="201"/>
      <c r="AM980" s="201"/>
      <c r="AN980" s="201"/>
      <c r="AO980" s="201"/>
      <c r="AP980" s="201"/>
      <c r="AQ980" s="201"/>
      <c r="AR980" s="201"/>
      <c r="AS980" s="201"/>
      <c r="AT980" s="201"/>
      <c r="AU980" s="201"/>
      <c r="AV980" s="201"/>
      <c r="AW980" s="201"/>
      <c r="AX980" s="201"/>
      <c r="AY980" s="201"/>
      <c r="AZ980" s="201"/>
      <c r="BA980" s="201"/>
      <c r="BB980" s="201"/>
      <c r="BC980" s="201"/>
      <c r="BD980" s="201"/>
      <c r="BE980" s="201"/>
      <c r="BF980" s="201"/>
      <c r="BG980" s="201"/>
      <c r="BH980" s="201"/>
      <c r="BI980" s="201"/>
      <c r="BJ980" s="201"/>
      <c r="BK980" s="201"/>
      <c r="BL980" s="201"/>
      <c r="BM980" s="55"/>
    </row>
    <row r="981" spans="1:65">
      <c r="A981" s="30"/>
      <c r="B981" s="3" t="s">
        <v>259</v>
      </c>
      <c r="C981" s="29"/>
      <c r="D981" s="24">
        <v>0.08</v>
      </c>
      <c r="E981" s="24">
        <v>8.8350000000000009</v>
      </c>
      <c r="F981" s="24">
        <v>8.9898826524366926E-2</v>
      </c>
      <c r="G981" s="24">
        <v>0.1</v>
      </c>
      <c r="H981" s="24">
        <v>0.1</v>
      </c>
      <c r="I981" s="24">
        <v>0.08</v>
      </c>
      <c r="J981" s="24">
        <v>0.08</v>
      </c>
      <c r="K981" s="24" t="s">
        <v>625</v>
      </c>
      <c r="L981" s="24" t="s">
        <v>625</v>
      </c>
      <c r="M981" s="24">
        <v>0.08</v>
      </c>
      <c r="N981" s="24">
        <v>0.09</v>
      </c>
      <c r="O981" s="200"/>
      <c r="P981" s="201"/>
      <c r="Q981" s="201"/>
      <c r="R981" s="201"/>
      <c r="S981" s="201"/>
      <c r="T981" s="201"/>
      <c r="U981" s="201"/>
      <c r="V981" s="201"/>
      <c r="W981" s="201"/>
      <c r="X981" s="201"/>
      <c r="Y981" s="201"/>
      <c r="Z981" s="201"/>
      <c r="AA981" s="201"/>
      <c r="AB981" s="201"/>
      <c r="AC981" s="201"/>
      <c r="AD981" s="201"/>
      <c r="AE981" s="201"/>
      <c r="AF981" s="201"/>
      <c r="AG981" s="201"/>
      <c r="AH981" s="201"/>
      <c r="AI981" s="201"/>
      <c r="AJ981" s="201"/>
      <c r="AK981" s="201"/>
      <c r="AL981" s="201"/>
      <c r="AM981" s="201"/>
      <c r="AN981" s="201"/>
      <c r="AO981" s="201"/>
      <c r="AP981" s="201"/>
      <c r="AQ981" s="201"/>
      <c r="AR981" s="201"/>
      <c r="AS981" s="201"/>
      <c r="AT981" s="201"/>
      <c r="AU981" s="201"/>
      <c r="AV981" s="201"/>
      <c r="AW981" s="201"/>
      <c r="AX981" s="201"/>
      <c r="AY981" s="201"/>
      <c r="AZ981" s="201"/>
      <c r="BA981" s="201"/>
      <c r="BB981" s="201"/>
      <c r="BC981" s="201"/>
      <c r="BD981" s="201"/>
      <c r="BE981" s="201"/>
      <c r="BF981" s="201"/>
      <c r="BG981" s="201"/>
      <c r="BH981" s="201"/>
      <c r="BI981" s="201"/>
      <c r="BJ981" s="201"/>
      <c r="BK981" s="201"/>
      <c r="BL981" s="201"/>
      <c r="BM981" s="55"/>
    </row>
    <row r="982" spans="1:65">
      <c r="A982" s="30"/>
      <c r="B982" s="3" t="s">
        <v>260</v>
      </c>
      <c r="C982" s="29"/>
      <c r="D982" s="24">
        <v>6.3245553203367553E-3</v>
      </c>
      <c r="E982" s="24">
        <v>0.26793655965545304</v>
      </c>
      <c r="F982" s="24">
        <v>6.6952905431582532E-3</v>
      </c>
      <c r="G982" s="24" t="s">
        <v>625</v>
      </c>
      <c r="H982" s="24">
        <v>1.6996749443881478E-17</v>
      </c>
      <c r="I982" s="24">
        <v>1.0327955589886481E-2</v>
      </c>
      <c r="J982" s="24">
        <v>1.3662601021279575E-2</v>
      </c>
      <c r="K982" s="24" t="s">
        <v>625</v>
      </c>
      <c r="L982" s="24" t="s">
        <v>625</v>
      </c>
      <c r="M982" s="24">
        <v>5.1639777949432199E-3</v>
      </c>
      <c r="N982" s="24">
        <v>4.0824829046386332E-3</v>
      </c>
      <c r="O982" s="200"/>
      <c r="P982" s="201"/>
      <c r="Q982" s="201"/>
      <c r="R982" s="201"/>
      <c r="S982" s="201"/>
      <c r="T982" s="201"/>
      <c r="U982" s="201"/>
      <c r="V982" s="201"/>
      <c r="W982" s="201"/>
      <c r="X982" s="201"/>
      <c r="Y982" s="201"/>
      <c r="Z982" s="201"/>
      <c r="AA982" s="201"/>
      <c r="AB982" s="201"/>
      <c r="AC982" s="201"/>
      <c r="AD982" s="201"/>
      <c r="AE982" s="201"/>
      <c r="AF982" s="201"/>
      <c r="AG982" s="201"/>
      <c r="AH982" s="201"/>
      <c r="AI982" s="201"/>
      <c r="AJ982" s="201"/>
      <c r="AK982" s="201"/>
      <c r="AL982" s="201"/>
      <c r="AM982" s="201"/>
      <c r="AN982" s="201"/>
      <c r="AO982" s="201"/>
      <c r="AP982" s="201"/>
      <c r="AQ982" s="201"/>
      <c r="AR982" s="201"/>
      <c r="AS982" s="201"/>
      <c r="AT982" s="201"/>
      <c r="AU982" s="201"/>
      <c r="AV982" s="201"/>
      <c r="AW982" s="201"/>
      <c r="AX982" s="201"/>
      <c r="AY982" s="201"/>
      <c r="AZ982" s="201"/>
      <c r="BA982" s="201"/>
      <c r="BB982" s="201"/>
      <c r="BC982" s="201"/>
      <c r="BD982" s="201"/>
      <c r="BE982" s="201"/>
      <c r="BF982" s="201"/>
      <c r="BG982" s="201"/>
      <c r="BH982" s="201"/>
      <c r="BI982" s="201"/>
      <c r="BJ982" s="201"/>
      <c r="BK982" s="201"/>
      <c r="BL982" s="201"/>
      <c r="BM982" s="55"/>
    </row>
    <row r="983" spans="1:65">
      <c r="A983" s="30"/>
      <c r="B983" s="3" t="s">
        <v>86</v>
      </c>
      <c r="C983" s="29"/>
      <c r="D983" s="13">
        <v>7.9056941504209444E-2</v>
      </c>
      <c r="E983" s="13">
        <v>3.0326718693316698E-2</v>
      </c>
      <c r="F983" s="13">
        <v>7.4214573506173317E-2</v>
      </c>
      <c r="G983" s="13" t="s">
        <v>625</v>
      </c>
      <c r="H983" s="13">
        <v>1.6996749443881474E-16</v>
      </c>
      <c r="I983" s="13">
        <v>0.12393546707863778</v>
      </c>
      <c r="J983" s="13">
        <v>0.16395121225535492</v>
      </c>
      <c r="K983" s="13" t="s">
        <v>625</v>
      </c>
      <c r="L983" s="13" t="s">
        <v>625</v>
      </c>
      <c r="M983" s="13">
        <v>6.7356232107955036E-2</v>
      </c>
      <c r="N983" s="13">
        <v>4.4536177141512368E-2</v>
      </c>
      <c r="O983" s="14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4"/>
    </row>
    <row r="984" spans="1:65">
      <c r="A984" s="30"/>
      <c r="B984" s="3" t="s">
        <v>261</v>
      </c>
      <c r="C984" s="29"/>
      <c r="D984" s="13">
        <v>-4.9910022091743667E-2</v>
      </c>
      <c r="E984" s="13">
        <v>103.92556193524307</v>
      </c>
      <c r="F984" s="13">
        <v>7.1408239600920576E-2</v>
      </c>
      <c r="G984" s="13">
        <v>0.18761247238532053</v>
      </c>
      <c r="H984" s="13">
        <v>0.18761247238532075</v>
      </c>
      <c r="I984" s="13">
        <v>-1.0322939678899745E-2</v>
      </c>
      <c r="J984" s="13">
        <v>-1.0322939678899745E-2</v>
      </c>
      <c r="K984" s="13" t="s">
        <v>625</v>
      </c>
      <c r="L984" s="13" t="s">
        <v>625</v>
      </c>
      <c r="M984" s="13">
        <v>-8.9497104504587588E-2</v>
      </c>
      <c r="N984" s="13">
        <v>8.8644766353210391E-2</v>
      </c>
      <c r="O984" s="14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30"/>
      <c r="B985" s="45" t="s">
        <v>262</v>
      </c>
      <c r="C985" s="46"/>
      <c r="D985" s="44">
        <v>0.67</v>
      </c>
      <c r="E985" s="44">
        <v>577.24</v>
      </c>
      <c r="F985" s="44">
        <v>0</v>
      </c>
      <c r="G985" s="44" t="s">
        <v>263</v>
      </c>
      <c r="H985" s="44" t="s">
        <v>263</v>
      </c>
      <c r="I985" s="44">
        <v>0.45</v>
      </c>
      <c r="J985" s="44">
        <v>0.45</v>
      </c>
      <c r="K985" s="44">
        <v>60.05</v>
      </c>
      <c r="L985" s="44">
        <v>10.55</v>
      </c>
      <c r="M985" s="44">
        <v>0.89</v>
      </c>
      <c r="N985" s="44">
        <v>0.1</v>
      </c>
      <c r="O985" s="14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B986" s="31" t="s">
        <v>287</v>
      </c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BM986" s="54"/>
    </row>
    <row r="987" spans="1:65">
      <c r="BM987" s="54"/>
    </row>
    <row r="988" spans="1:65" ht="15">
      <c r="B988" s="8" t="s">
        <v>498</v>
      </c>
      <c r="BM988" s="28" t="s">
        <v>66</v>
      </c>
    </row>
    <row r="989" spans="1:65" ht="15">
      <c r="A989" s="25" t="s">
        <v>32</v>
      </c>
      <c r="B989" s="18" t="s">
        <v>111</v>
      </c>
      <c r="C989" s="15" t="s">
        <v>112</v>
      </c>
      <c r="D989" s="16" t="s">
        <v>223</v>
      </c>
      <c r="E989" s="17" t="s">
        <v>223</v>
      </c>
      <c r="F989" s="17" t="s">
        <v>223</v>
      </c>
      <c r="G989" s="17" t="s">
        <v>223</v>
      </c>
      <c r="H989" s="17" t="s">
        <v>223</v>
      </c>
      <c r="I989" s="17" t="s">
        <v>223</v>
      </c>
      <c r="J989" s="17" t="s">
        <v>223</v>
      </c>
      <c r="K989" s="17" t="s">
        <v>223</v>
      </c>
      <c r="L989" s="17" t="s">
        <v>223</v>
      </c>
      <c r="M989" s="17" t="s">
        <v>223</v>
      </c>
      <c r="N989" s="17" t="s">
        <v>223</v>
      </c>
      <c r="O989" s="17" t="s">
        <v>223</v>
      </c>
      <c r="P989" s="17" t="s">
        <v>223</v>
      </c>
      <c r="Q989" s="147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 t="s">
        <v>224</v>
      </c>
      <c r="C990" s="9" t="s">
        <v>224</v>
      </c>
      <c r="D990" s="145" t="s">
        <v>226</v>
      </c>
      <c r="E990" s="146" t="s">
        <v>227</v>
      </c>
      <c r="F990" s="146" t="s">
        <v>228</v>
      </c>
      <c r="G990" s="146" t="s">
        <v>230</v>
      </c>
      <c r="H990" s="146" t="s">
        <v>232</v>
      </c>
      <c r="I990" s="146" t="s">
        <v>234</v>
      </c>
      <c r="J990" s="146" t="s">
        <v>236</v>
      </c>
      <c r="K990" s="146" t="s">
        <v>238</v>
      </c>
      <c r="L990" s="146" t="s">
        <v>239</v>
      </c>
      <c r="M990" s="146" t="s">
        <v>241</v>
      </c>
      <c r="N990" s="146" t="s">
        <v>243</v>
      </c>
      <c r="O990" s="146" t="s">
        <v>244</v>
      </c>
      <c r="P990" s="146" t="s">
        <v>245</v>
      </c>
      <c r="Q990" s="147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 t="s">
        <v>3</v>
      </c>
    </row>
    <row r="991" spans="1:65">
      <c r="A991" s="30"/>
      <c r="B991" s="19"/>
      <c r="C991" s="9"/>
      <c r="D991" s="10" t="s">
        <v>270</v>
      </c>
      <c r="E991" s="11" t="s">
        <v>102</v>
      </c>
      <c r="F991" s="11" t="s">
        <v>102</v>
      </c>
      <c r="G991" s="11" t="s">
        <v>270</v>
      </c>
      <c r="H991" s="11" t="s">
        <v>102</v>
      </c>
      <c r="I991" s="11" t="s">
        <v>99</v>
      </c>
      <c r="J991" s="11" t="s">
        <v>102</v>
      </c>
      <c r="K991" s="11" t="s">
        <v>102</v>
      </c>
      <c r="L991" s="11" t="s">
        <v>103</v>
      </c>
      <c r="M991" s="11" t="s">
        <v>100</v>
      </c>
      <c r="N991" s="11" t="s">
        <v>102</v>
      </c>
      <c r="O991" s="11" t="s">
        <v>102</v>
      </c>
      <c r="P991" s="11" t="s">
        <v>102</v>
      </c>
      <c r="Q991" s="147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</v>
      </c>
    </row>
    <row r="992" spans="1:65">
      <c r="A992" s="30"/>
      <c r="B992" s="19"/>
      <c r="C992" s="9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147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3</v>
      </c>
    </row>
    <row r="993" spans="1:65">
      <c r="A993" s="30"/>
      <c r="B993" s="18">
        <v>1</v>
      </c>
      <c r="C993" s="14">
        <v>1</v>
      </c>
      <c r="D993" s="22">
        <v>5.0999999999999996</v>
      </c>
      <c r="E993" s="142" t="s">
        <v>286</v>
      </c>
      <c r="F993" s="22">
        <v>5.4764769380152778</v>
      </c>
      <c r="G993" s="22">
        <v>5.2</v>
      </c>
      <c r="H993" s="22">
        <v>5.3</v>
      </c>
      <c r="I993" s="22">
        <v>4.92</v>
      </c>
      <c r="J993" s="22">
        <v>4.8</v>
      </c>
      <c r="K993" s="22">
        <v>5</v>
      </c>
      <c r="L993" s="142" t="s">
        <v>104</v>
      </c>
      <c r="M993" s="22">
        <v>5.1399582825715004</v>
      </c>
      <c r="N993" s="22">
        <v>5.3292719522040706</v>
      </c>
      <c r="O993" s="22">
        <v>4.6500000000000004</v>
      </c>
      <c r="P993" s="22">
        <v>5.19</v>
      </c>
      <c r="Q993" s="147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>
        <v>1</v>
      </c>
      <c r="C994" s="9">
        <v>2</v>
      </c>
      <c r="D994" s="11">
        <v>5.0999999999999996</v>
      </c>
      <c r="E994" s="143" t="s">
        <v>286</v>
      </c>
      <c r="F994" s="11">
        <v>5.587222992320668</v>
      </c>
      <c r="G994" s="11">
        <v>5.4</v>
      </c>
      <c r="H994" s="11">
        <v>5.0999999999999996</v>
      </c>
      <c r="I994" s="11">
        <v>4.82</v>
      </c>
      <c r="J994" s="11">
        <v>4.7</v>
      </c>
      <c r="K994" s="11">
        <v>5.3</v>
      </c>
      <c r="L994" s="143" t="s">
        <v>104</v>
      </c>
      <c r="M994" s="11">
        <v>5.2135602274996575</v>
      </c>
      <c r="N994" s="11">
        <v>5.9340413021706881</v>
      </c>
      <c r="O994" s="11">
        <v>4.83</v>
      </c>
      <c r="P994" s="11">
        <v>5.35</v>
      </c>
      <c r="Q994" s="147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 t="e">
        <v>#N/A</v>
      </c>
    </row>
    <row r="995" spans="1:65">
      <c r="A995" s="30"/>
      <c r="B995" s="19">
        <v>1</v>
      </c>
      <c r="C995" s="9">
        <v>3</v>
      </c>
      <c r="D995" s="11">
        <v>5.0999999999999996</v>
      </c>
      <c r="E995" s="143" t="s">
        <v>286</v>
      </c>
      <c r="F995" s="11">
        <v>5.2637738055668377</v>
      </c>
      <c r="G995" s="11">
        <v>4.8</v>
      </c>
      <c r="H995" s="11">
        <v>5.2</v>
      </c>
      <c r="I995" s="11">
        <v>4.95</v>
      </c>
      <c r="J995" s="11">
        <v>4.7</v>
      </c>
      <c r="K995" s="11">
        <v>5.5</v>
      </c>
      <c r="L995" s="143" t="s">
        <v>104</v>
      </c>
      <c r="M995" s="11">
        <v>5.131951579912279</v>
      </c>
      <c r="N995" s="11">
        <v>5.9679834529638223</v>
      </c>
      <c r="O995" s="11">
        <v>4.79</v>
      </c>
      <c r="P995" s="11">
        <v>5.26</v>
      </c>
      <c r="Q995" s="147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16</v>
      </c>
    </row>
    <row r="996" spans="1:65">
      <c r="A996" s="30"/>
      <c r="B996" s="19">
        <v>1</v>
      </c>
      <c r="C996" s="9">
        <v>4</v>
      </c>
      <c r="D996" s="11">
        <v>5.2</v>
      </c>
      <c r="E996" s="143" t="s">
        <v>286</v>
      </c>
      <c r="F996" s="11">
        <v>5.8965127916830076</v>
      </c>
      <c r="G996" s="11">
        <v>5.2</v>
      </c>
      <c r="H996" s="11">
        <v>5.3</v>
      </c>
      <c r="I996" s="11">
        <v>4.8600000000000003</v>
      </c>
      <c r="J996" s="11">
        <v>4.7</v>
      </c>
      <c r="K996" s="11">
        <v>5.4</v>
      </c>
      <c r="L996" s="143" t="s">
        <v>104</v>
      </c>
      <c r="M996" s="11">
        <v>4.8489974050164051</v>
      </c>
      <c r="N996" s="11">
        <v>5.08913129135132</v>
      </c>
      <c r="O996" s="11">
        <v>4.79</v>
      </c>
      <c r="P996" s="11">
        <v>5.28</v>
      </c>
      <c r="Q996" s="147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5.1148104991724272</v>
      </c>
    </row>
    <row r="997" spans="1:65">
      <c r="A997" s="30"/>
      <c r="B997" s="19">
        <v>1</v>
      </c>
      <c r="C997" s="9">
        <v>5</v>
      </c>
      <c r="D997" s="11">
        <v>5</v>
      </c>
      <c r="E997" s="143" t="s">
        <v>286</v>
      </c>
      <c r="F997" s="11">
        <v>5.8488987857549972</v>
      </c>
      <c r="G997" s="11">
        <v>5.0999999999999996</v>
      </c>
      <c r="H997" s="11">
        <v>5</v>
      </c>
      <c r="I997" s="11">
        <v>4.87</v>
      </c>
      <c r="J997" s="11">
        <v>4.5999999999999996</v>
      </c>
      <c r="K997" s="11">
        <v>5.4</v>
      </c>
      <c r="L997" s="143" t="s">
        <v>104</v>
      </c>
      <c r="M997" s="11">
        <v>4.7969849027024765</v>
      </c>
      <c r="N997" s="11">
        <v>5.3942779951462212</v>
      </c>
      <c r="O997" s="11">
        <v>4.45</v>
      </c>
      <c r="P997" s="11">
        <v>5.21</v>
      </c>
      <c r="Q997" s="147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61</v>
      </c>
    </row>
    <row r="998" spans="1:65">
      <c r="A998" s="30"/>
      <c r="B998" s="19">
        <v>1</v>
      </c>
      <c r="C998" s="9">
        <v>6</v>
      </c>
      <c r="D998" s="11">
        <v>5</v>
      </c>
      <c r="E998" s="143" t="s">
        <v>286</v>
      </c>
      <c r="F998" s="11">
        <v>5.4103240480519679</v>
      </c>
      <c r="G998" s="11">
        <v>4.8</v>
      </c>
      <c r="H998" s="11">
        <v>5.3</v>
      </c>
      <c r="I998" s="11">
        <v>4.92</v>
      </c>
      <c r="J998" s="11">
        <v>4.5</v>
      </c>
      <c r="K998" s="11">
        <v>5.3</v>
      </c>
      <c r="L998" s="143" t="s">
        <v>104</v>
      </c>
      <c r="M998" s="11">
        <v>5.0441193083718447</v>
      </c>
      <c r="N998" s="11">
        <v>5.2140058840771806</v>
      </c>
      <c r="O998" s="11">
        <v>4.5999999999999996</v>
      </c>
      <c r="P998" s="11">
        <v>5.15</v>
      </c>
      <c r="Q998" s="147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A999" s="30"/>
      <c r="B999" s="20" t="s">
        <v>258</v>
      </c>
      <c r="C999" s="12"/>
      <c r="D999" s="23">
        <v>5.083333333333333</v>
      </c>
      <c r="E999" s="23" t="s">
        <v>625</v>
      </c>
      <c r="F999" s="23">
        <v>5.58053489356546</v>
      </c>
      <c r="G999" s="23">
        <v>5.0833333333333339</v>
      </c>
      <c r="H999" s="23">
        <v>5.2</v>
      </c>
      <c r="I999" s="23">
        <v>4.8900000000000006</v>
      </c>
      <c r="J999" s="23">
        <v>4.666666666666667</v>
      </c>
      <c r="K999" s="23">
        <v>5.3166666666666673</v>
      </c>
      <c r="L999" s="23" t="s">
        <v>625</v>
      </c>
      <c r="M999" s="23">
        <v>5.0292619510123604</v>
      </c>
      <c r="N999" s="23">
        <v>5.4881186463188838</v>
      </c>
      <c r="O999" s="23">
        <v>4.6849999999999996</v>
      </c>
      <c r="P999" s="23">
        <v>5.2399999999999993</v>
      </c>
      <c r="Q999" s="147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A1000" s="30"/>
      <c r="B1000" s="3" t="s">
        <v>259</v>
      </c>
      <c r="C1000" s="29"/>
      <c r="D1000" s="11">
        <v>5.0999999999999996</v>
      </c>
      <c r="E1000" s="11" t="s">
        <v>625</v>
      </c>
      <c r="F1000" s="11">
        <v>5.5318499651679733</v>
      </c>
      <c r="G1000" s="11">
        <v>5.15</v>
      </c>
      <c r="H1000" s="11">
        <v>5.25</v>
      </c>
      <c r="I1000" s="11">
        <v>4.8949999999999996</v>
      </c>
      <c r="J1000" s="11">
        <v>4.7</v>
      </c>
      <c r="K1000" s="11">
        <v>5.35</v>
      </c>
      <c r="L1000" s="11" t="s">
        <v>625</v>
      </c>
      <c r="M1000" s="11">
        <v>5.0880354441420614</v>
      </c>
      <c r="N1000" s="11">
        <v>5.3617749736751463</v>
      </c>
      <c r="O1000" s="11">
        <v>4.7200000000000006</v>
      </c>
      <c r="P1000" s="11">
        <v>5.2349999999999994</v>
      </c>
      <c r="Q1000" s="147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A1001" s="30"/>
      <c r="B1001" s="3" t="s">
        <v>260</v>
      </c>
      <c r="C1001" s="29"/>
      <c r="D1001" s="24">
        <v>7.5277265270908111E-2</v>
      </c>
      <c r="E1001" s="24" t="s">
        <v>625</v>
      </c>
      <c r="F1001" s="24">
        <v>0.24981726053602971</v>
      </c>
      <c r="G1001" s="24">
        <v>0.24013884872437188</v>
      </c>
      <c r="H1001" s="24">
        <v>0.12649110640673514</v>
      </c>
      <c r="I1001" s="24">
        <v>4.8166378315169074E-2</v>
      </c>
      <c r="J1001" s="24">
        <v>0.10327955589886449</v>
      </c>
      <c r="K1001" s="24">
        <v>0.17224014243685093</v>
      </c>
      <c r="L1001" s="24" t="s">
        <v>625</v>
      </c>
      <c r="M1001" s="24">
        <v>0.16937140679750509</v>
      </c>
      <c r="N1001" s="24">
        <v>0.37349278535195685</v>
      </c>
      <c r="O1001" s="24">
        <v>0.14611639196202458</v>
      </c>
      <c r="P1001" s="24">
        <v>7.155417527999304E-2</v>
      </c>
      <c r="Q1001" s="200"/>
      <c r="R1001" s="201"/>
      <c r="S1001" s="201"/>
      <c r="T1001" s="201"/>
      <c r="U1001" s="201"/>
      <c r="V1001" s="201"/>
      <c r="W1001" s="201"/>
      <c r="X1001" s="201"/>
      <c r="Y1001" s="201"/>
      <c r="Z1001" s="201"/>
      <c r="AA1001" s="201"/>
      <c r="AB1001" s="201"/>
      <c r="AC1001" s="201"/>
      <c r="AD1001" s="201"/>
      <c r="AE1001" s="201"/>
      <c r="AF1001" s="201"/>
      <c r="AG1001" s="201"/>
      <c r="AH1001" s="201"/>
      <c r="AI1001" s="201"/>
      <c r="AJ1001" s="201"/>
      <c r="AK1001" s="201"/>
      <c r="AL1001" s="201"/>
      <c r="AM1001" s="201"/>
      <c r="AN1001" s="201"/>
      <c r="AO1001" s="201"/>
      <c r="AP1001" s="201"/>
      <c r="AQ1001" s="201"/>
      <c r="AR1001" s="201"/>
      <c r="AS1001" s="201"/>
      <c r="AT1001" s="201"/>
      <c r="AU1001" s="201"/>
      <c r="AV1001" s="201"/>
      <c r="AW1001" s="201"/>
      <c r="AX1001" s="201"/>
      <c r="AY1001" s="201"/>
      <c r="AZ1001" s="201"/>
      <c r="BA1001" s="201"/>
      <c r="BB1001" s="201"/>
      <c r="BC1001" s="201"/>
      <c r="BD1001" s="201"/>
      <c r="BE1001" s="201"/>
      <c r="BF1001" s="201"/>
      <c r="BG1001" s="201"/>
      <c r="BH1001" s="201"/>
      <c r="BI1001" s="201"/>
      <c r="BJ1001" s="201"/>
      <c r="BK1001" s="201"/>
      <c r="BL1001" s="201"/>
      <c r="BM1001" s="55"/>
    </row>
    <row r="1002" spans="1:65">
      <c r="A1002" s="30"/>
      <c r="B1002" s="3" t="s">
        <v>86</v>
      </c>
      <c r="C1002" s="29"/>
      <c r="D1002" s="13">
        <v>1.4808642348375367E-2</v>
      </c>
      <c r="E1002" s="13" t="s">
        <v>625</v>
      </c>
      <c r="F1002" s="13">
        <v>4.4765827165434841E-2</v>
      </c>
      <c r="G1002" s="13">
        <v>4.7240429257253483E-2</v>
      </c>
      <c r="H1002" s="13">
        <v>2.4325212770525986E-2</v>
      </c>
      <c r="I1002" s="13">
        <v>9.8499751155764967E-3</v>
      </c>
      <c r="J1002" s="13">
        <v>2.2131333406899531E-2</v>
      </c>
      <c r="K1002" s="13">
        <v>3.2396265035144374E-2</v>
      </c>
      <c r="L1002" s="13" t="s">
        <v>625</v>
      </c>
      <c r="M1002" s="13">
        <v>3.3677189306755367E-2</v>
      </c>
      <c r="N1002" s="13">
        <v>6.8054794260410986E-2</v>
      </c>
      <c r="O1002" s="13">
        <v>3.1188130621563413E-2</v>
      </c>
      <c r="P1002" s="13">
        <v>1.3655376961830735E-2</v>
      </c>
      <c r="Q1002" s="147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30"/>
      <c r="B1003" s="3" t="s">
        <v>261</v>
      </c>
      <c r="C1003" s="29"/>
      <c r="D1003" s="13">
        <v>-6.1541216129487042E-3</v>
      </c>
      <c r="E1003" s="13" t="s">
        <v>625</v>
      </c>
      <c r="F1003" s="13">
        <v>9.1054085868554901E-2</v>
      </c>
      <c r="G1003" s="13">
        <v>-6.1541216129485932E-3</v>
      </c>
      <c r="H1003" s="13">
        <v>1.6655455923803242E-2</v>
      </c>
      <c r="I1003" s="13">
        <v>-4.3952850102423335E-2</v>
      </c>
      <c r="J1003" s="13">
        <v>-8.7616898529920051E-2</v>
      </c>
      <c r="K1003" s="13">
        <v>3.9465033460555521E-2</v>
      </c>
      <c r="L1003" s="13" t="s">
        <v>625</v>
      </c>
      <c r="M1003" s="13">
        <v>-1.6725653506402316E-2</v>
      </c>
      <c r="N1003" s="13">
        <v>7.2985723949471337E-2</v>
      </c>
      <c r="O1003" s="13">
        <v>-8.4032536345573394E-2</v>
      </c>
      <c r="P1003" s="13">
        <v>2.4475882507832392E-2</v>
      </c>
      <c r="Q1003" s="147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30"/>
      <c r="B1004" s="45" t="s">
        <v>262</v>
      </c>
      <c r="C1004" s="46"/>
      <c r="D1004" s="44">
        <v>0</v>
      </c>
      <c r="E1004" s="44">
        <v>13.97</v>
      </c>
      <c r="F1004" s="44">
        <v>1.44</v>
      </c>
      <c r="G1004" s="44">
        <v>0</v>
      </c>
      <c r="H1004" s="44">
        <v>0.34</v>
      </c>
      <c r="I1004" s="44">
        <v>0.56000000000000005</v>
      </c>
      <c r="J1004" s="44">
        <v>1.2</v>
      </c>
      <c r="K1004" s="44">
        <v>0.67</v>
      </c>
      <c r="L1004" s="44">
        <v>57.56</v>
      </c>
      <c r="M1004" s="44">
        <v>0.16</v>
      </c>
      <c r="N1004" s="44">
        <v>1.17</v>
      </c>
      <c r="O1004" s="44">
        <v>1.1499999999999999</v>
      </c>
      <c r="P1004" s="44">
        <v>0.45</v>
      </c>
      <c r="Q1004" s="147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B1005" s="31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BM1005" s="54"/>
    </row>
    <row r="1006" spans="1:65" ht="15">
      <c r="B1006" s="8" t="s">
        <v>499</v>
      </c>
      <c r="BM1006" s="28" t="s">
        <v>66</v>
      </c>
    </row>
    <row r="1007" spans="1:65" ht="15">
      <c r="A1007" s="25" t="s">
        <v>65</v>
      </c>
      <c r="B1007" s="18" t="s">
        <v>111</v>
      </c>
      <c r="C1007" s="15" t="s">
        <v>112</v>
      </c>
      <c r="D1007" s="16" t="s">
        <v>223</v>
      </c>
      <c r="E1007" s="17" t="s">
        <v>223</v>
      </c>
      <c r="F1007" s="17" t="s">
        <v>223</v>
      </c>
      <c r="G1007" s="17" t="s">
        <v>223</v>
      </c>
      <c r="H1007" s="17" t="s">
        <v>223</v>
      </c>
      <c r="I1007" s="17" t="s">
        <v>223</v>
      </c>
      <c r="J1007" s="17" t="s">
        <v>223</v>
      </c>
      <c r="K1007" s="17" t="s">
        <v>223</v>
      </c>
      <c r="L1007" s="17" t="s">
        <v>223</v>
      </c>
      <c r="M1007" s="17" t="s">
        <v>223</v>
      </c>
      <c r="N1007" s="17" t="s">
        <v>223</v>
      </c>
      <c r="O1007" s="17" t="s">
        <v>223</v>
      </c>
      <c r="P1007" s="17" t="s">
        <v>223</v>
      </c>
      <c r="Q1007" s="17" t="s">
        <v>223</v>
      </c>
      <c r="R1007" s="147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 t="s">
        <v>224</v>
      </c>
      <c r="C1008" s="9" t="s">
        <v>224</v>
      </c>
      <c r="D1008" s="145" t="s">
        <v>226</v>
      </c>
      <c r="E1008" s="146" t="s">
        <v>227</v>
      </c>
      <c r="F1008" s="146" t="s">
        <v>228</v>
      </c>
      <c r="G1008" s="146" t="s">
        <v>229</v>
      </c>
      <c r="H1008" s="146" t="s">
        <v>230</v>
      </c>
      <c r="I1008" s="146" t="s">
        <v>231</v>
      </c>
      <c r="J1008" s="146" t="s">
        <v>232</v>
      </c>
      <c r="K1008" s="146" t="s">
        <v>234</v>
      </c>
      <c r="L1008" s="146" t="s">
        <v>236</v>
      </c>
      <c r="M1008" s="146" t="s">
        <v>238</v>
      </c>
      <c r="N1008" s="146" t="s">
        <v>239</v>
      </c>
      <c r="O1008" s="146" t="s">
        <v>243</v>
      </c>
      <c r="P1008" s="146" t="s">
        <v>244</v>
      </c>
      <c r="Q1008" s="146" t="s">
        <v>245</v>
      </c>
      <c r="R1008" s="147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 t="s">
        <v>3</v>
      </c>
    </row>
    <row r="1009" spans="1:65">
      <c r="A1009" s="30"/>
      <c r="B1009" s="19"/>
      <c r="C1009" s="9"/>
      <c r="D1009" s="10" t="s">
        <v>270</v>
      </c>
      <c r="E1009" s="11" t="s">
        <v>102</v>
      </c>
      <c r="F1009" s="11" t="s">
        <v>103</v>
      </c>
      <c r="G1009" s="11" t="s">
        <v>103</v>
      </c>
      <c r="H1009" s="11" t="s">
        <v>270</v>
      </c>
      <c r="I1009" s="11" t="s">
        <v>103</v>
      </c>
      <c r="J1009" s="11" t="s">
        <v>103</v>
      </c>
      <c r="K1009" s="11" t="s">
        <v>99</v>
      </c>
      <c r="L1009" s="11" t="s">
        <v>102</v>
      </c>
      <c r="M1009" s="11" t="s">
        <v>103</v>
      </c>
      <c r="N1009" s="11" t="s">
        <v>103</v>
      </c>
      <c r="O1009" s="11" t="s">
        <v>103</v>
      </c>
      <c r="P1009" s="11" t="s">
        <v>102</v>
      </c>
      <c r="Q1009" s="11" t="s">
        <v>103</v>
      </c>
      <c r="R1009" s="147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0</v>
      </c>
    </row>
    <row r="1010" spans="1:65">
      <c r="A1010" s="30"/>
      <c r="B1010" s="19"/>
      <c r="C1010" s="9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147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8">
        <v>1</v>
      </c>
      <c r="C1011" s="14">
        <v>1</v>
      </c>
      <c r="D1011" s="215">
        <v>80</v>
      </c>
      <c r="E1011" s="213">
        <v>71</v>
      </c>
      <c r="F1011" s="213">
        <v>68.430000000000007</v>
      </c>
      <c r="G1011" s="213">
        <v>76.077651987560003</v>
      </c>
      <c r="H1011" s="213">
        <v>72</v>
      </c>
      <c r="I1011" s="215">
        <v>70.000000000000014</v>
      </c>
      <c r="J1011" s="215">
        <v>104</v>
      </c>
      <c r="K1011" s="213">
        <v>77</v>
      </c>
      <c r="L1011" s="213">
        <v>76</v>
      </c>
      <c r="M1011" s="213">
        <v>82</v>
      </c>
      <c r="N1011" s="213">
        <v>72</v>
      </c>
      <c r="O1011" s="213">
        <v>62.371220549635808</v>
      </c>
      <c r="P1011" s="213">
        <v>65</v>
      </c>
      <c r="Q1011" s="213">
        <v>71</v>
      </c>
      <c r="R1011" s="216"/>
      <c r="S1011" s="217"/>
      <c r="T1011" s="217"/>
      <c r="U1011" s="217"/>
      <c r="V1011" s="217"/>
      <c r="W1011" s="217"/>
      <c r="X1011" s="217"/>
      <c r="Y1011" s="217"/>
      <c r="Z1011" s="217"/>
      <c r="AA1011" s="217"/>
      <c r="AB1011" s="217"/>
      <c r="AC1011" s="217"/>
      <c r="AD1011" s="217"/>
      <c r="AE1011" s="217"/>
      <c r="AF1011" s="217"/>
      <c r="AG1011" s="217"/>
      <c r="AH1011" s="217"/>
      <c r="AI1011" s="217"/>
      <c r="AJ1011" s="217"/>
      <c r="AK1011" s="217"/>
      <c r="AL1011" s="217"/>
      <c r="AM1011" s="217"/>
      <c r="AN1011" s="217"/>
      <c r="AO1011" s="217"/>
      <c r="AP1011" s="217"/>
      <c r="AQ1011" s="217"/>
      <c r="AR1011" s="217"/>
      <c r="AS1011" s="217"/>
      <c r="AT1011" s="217"/>
      <c r="AU1011" s="217"/>
      <c r="AV1011" s="217"/>
      <c r="AW1011" s="217"/>
      <c r="AX1011" s="217"/>
      <c r="AY1011" s="217"/>
      <c r="AZ1011" s="217"/>
      <c r="BA1011" s="217"/>
      <c r="BB1011" s="217"/>
      <c r="BC1011" s="217"/>
      <c r="BD1011" s="217"/>
      <c r="BE1011" s="217"/>
      <c r="BF1011" s="217"/>
      <c r="BG1011" s="217"/>
      <c r="BH1011" s="217"/>
      <c r="BI1011" s="217"/>
      <c r="BJ1011" s="217"/>
      <c r="BK1011" s="217"/>
      <c r="BL1011" s="217"/>
      <c r="BM1011" s="218">
        <v>1</v>
      </c>
    </row>
    <row r="1012" spans="1:65">
      <c r="A1012" s="30"/>
      <c r="B1012" s="19">
        <v>1</v>
      </c>
      <c r="C1012" s="9">
        <v>2</v>
      </c>
      <c r="D1012" s="220">
        <v>80</v>
      </c>
      <c r="E1012" s="219">
        <v>74</v>
      </c>
      <c r="F1012" s="219">
        <v>66.819999999999993</v>
      </c>
      <c r="G1012" s="219">
        <v>76.297273346240004</v>
      </c>
      <c r="H1012" s="219">
        <v>76</v>
      </c>
      <c r="I1012" s="220">
        <v>70.000000000000014</v>
      </c>
      <c r="J1012" s="220">
        <v>73</v>
      </c>
      <c r="K1012" s="219">
        <v>78</v>
      </c>
      <c r="L1012" s="219">
        <v>77</v>
      </c>
      <c r="M1012" s="219">
        <v>80</v>
      </c>
      <c r="N1012" s="219">
        <v>74</v>
      </c>
      <c r="O1012" s="219">
        <v>63.177750643450523</v>
      </c>
      <c r="P1012" s="219">
        <v>68</v>
      </c>
      <c r="Q1012" s="219">
        <v>71</v>
      </c>
      <c r="R1012" s="216"/>
      <c r="S1012" s="217"/>
      <c r="T1012" s="217"/>
      <c r="U1012" s="217"/>
      <c r="V1012" s="217"/>
      <c r="W1012" s="217"/>
      <c r="X1012" s="217"/>
      <c r="Y1012" s="217"/>
      <c r="Z1012" s="217"/>
      <c r="AA1012" s="217"/>
      <c r="AB1012" s="217"/>
      <c r="AC1012" s="217"/>
      <c r="AD1012" s="217"/>
      <c r="AE1012" s="217"/>
      <c r="AF1012" s="217"/>
      <c r="AG1012" s="217"/>
      <c r="AH1012" s="217"/>
      <c r="AI1012" s="217"/>
      <c r="AJ1012" s="217"/>
      <c r="AK1012" s="217"/>
      <c r="AL1012" s="217"/>
      <c r="AM1012" s="217"/>
      <c r="AN1012" s="217"/>
      <c r="AO1012" s="217"/>
      <c r="AP1012" s="217"/>
      <c r="AQ1012" s="217"/>
      <c r="AR1012" s="217"/>
      <c r="AS1012" s="217"/>
      <c r="AT1012" s="217"/>
      <c r="AU1012" s="217"/>
      <c r="AV1012" s="217"/>
      <c r="AW1012" s="217"/>
      <c r="AX1012" s="217"/>
      <c r="AY1012" s="217"/>
      <c r="AZ1012" s="217"/>
      <c r="BA1012" s="217"/>
      <c r="BB1012" s="217"/>
      <c r="BC1012" s="217"/>
      <c r="BD1012" s="217"/>
      <c r="BE1012" s="217"/>
      <c r="BF1012" s="217"/>
      <c r="BG1012" s="217"/>
      <c r="BH1012" s="217"/>
      <c r="BI1012" s="217"/>
      <c r="BJ1012" s="217"/>
      <c r="BK1012" s="217"/>
      <c r="BL1012" s="217"/>
      <c r="BM1012" s="218" t="e">
        <v>#N/A</v>
      </c>
    </row>
    <row r="1013" spans="1:65">
      <c r="A1013" s="30"/>
      <c r="B1013" s="19">
        <v>1</v>
      </c>
      <c r="C1013" s="9">
        <v>3</v>
      </c>
      <c r="D1013" s="220">
        <v>80</v>
      </c>
      <c r="E1013" s="219">
        <v>74</v>
      </c>
      <c r="F1013" s="219">
        <v>66.87</v>
      </c>
      <c r="G1013" s="219">
        <v>76.247887792840004</v>
      </c>
      <c r="H1013" s="219">
        <v>73</v>
      </c>
      <c r="I1013" s="220">
        <v>70.000000000000014</v>
      </c>
      <c r="J1013" s="220">
        <v>77</v>
      </c>
      <c r="K1013" s="219">
        <v>78</v>
      </c>
      <c r="L1013" s="219">
        <v>81</v>
      </c>
      <c r="M1013" s="219">
        <v>81</v>
      </c>
      <c r="N1013" s="219">
        <v>76</v>
      </c>
      <c r="O1013" s="219">
        <v>69.448163081042139</v>
      </c>
      <c r="P1013" s="219">
        <v>68</v>
      </c>
      <c r="Q1013" s="219">
        <v>73</v>
      </c>
      <c r="R1013" s="216"/>
      <c r="S1013" s="217"/>
      <c r="T1013" s="217"/>
      <c r="U1013" s="217"/>
      <c r="V1013" s="217"/>
      <c r="W1013" s="217"/>
      <c r="X1013" s="217"/>
      <c r="Y1013" s="217"/>
      <c r="Z1013" s="217"/>
      <c r="AA1013" s="217"/>
      <c r="AB1013" s="217"/>
      <c r="AC1013" s="217"/>
      <c r="AD1013" s="217"/>
      <c r="AE1013" s="217"/>
      <c r="AF1013" s="217"/>
      <c r="AG1013" s="217"/>
      <c r="AH1013" s="217"/>
      <c r="AI1013" s="217"/>
      <c r="AJ1013" s="217"/>
      <c r="AK1013" s="217"/>
      <c r="AL1013" s="217"/>
      <c r="AM1013" s="217"/>
      <c r="AN1013" s="217"/>
      <c r="AO1013" s="217"/>
      <c r="AP1013" s="217"/>
      <c r="AQ1013" s="217"/>
      <c r="AR1013" s="217"/>
      <c r="AS1013" s="217"/>
      <c r="AT1013" s="217"/>
      <c r="AU1013" s="217"/>
      <c r="AV1013" s="217"/>
      <c r="AW1013" s="217"/>
      <c r="AX1013" s="217"/>
      <c r="AY1013" s="217"/>
      <c r="AZ1013" s="217"/>
      <c r="BA1013" s="217"/>
      <c r="BB1013" s="217"/>
      <c r="BC1013" s="217"/>
      <c r="BD1013" s="217"/>
      <c r="BE1013" s="217"/>
      <c r="BF1013" s="217"/>
      <c r="BG1013" s="217"/>
      <c r="BH1013" s="217"/>
      <c r="BI1013" s="217"/>
      <c r="BJ1013" s="217"/>
      <c r="BK1013" s="217"/>
      <c r="BL1013" s="217"/>
      <c r="BM1013" s="218">
        <v>16</v>
      </c>
    </row>
    <row r="1014" spans="1:65">
      <c r="A1014" s="30"/>
      <c r="B1014" s="19">
        <v>1</v>
      </c>
      <c r="C1014" s="9">
        <v>4</v>
      </c>
      <c r="D1014" s="220">
        <v>80</v>
      </c>
      <c r="E1014" s="219">
        <v>68</v>
      </c>
      <c r="F1014" s="219">
        <v>67.61</v>
      </c>
      <c r="G1014" s="219">
        <v>76.104623071999995</v>
      </c>
      <c r="H1014" s="219">
        <v>76</v>
      </c>
      <c r="I1014" s="220">
        <v>70.000000000000014</v>
      </c>
      <c r="J1014" s="220">
        <v>112</v>
      </c>
      <c r="K1014" s="219">
        <v>83</v>
      </c>
      <c r="L1014" s="219">
        <v>76</v>
      </c>
      <c r="M1014" s="219">
        <v>81</v>
      </c>
      <c r="N1014" s="219">
        <v>73</v>
      </c>
      <c r="O1014" s="219">
        <v>61.257325288197933</v>
      </c>
      <c r="P1014" s="219">
        <v>67</v>
      </c>
      <c r="Q1014" s="219">
        <v>72</v>
      </c>
      <c r="R1014" s="216"/>
      <c r="S1014" s="217"/>
      <c r="T1014" s="217"/>
      <c r="U1014" s="217"/>
      <c r="V1014" s="217"/>
      <c r="W1014" s="217"/>
      <c r="X1014" s="217"/>
      <c r="Y1014" s="217"/>
      <c r="Z1014" s="217"/>
      <c r="AA1014" s="217"/>
      <c r="AB1014" s="217"/>
      <c r="AC1014" s="217"/>
      <c r="AD1014" s="217"/>
      <c r="AE1014" s="217"/>
      <c r="AF1014" s="217"/>
      <c r="AG1014" s="217"/>
      <c r="AH1014" s="217"/>
      <c r="AI1014" s="217"/>
      <c r="AJ1014" s="217"/>
      <c r="AK1014" s="217"/>
      <c r="AL1014" s="217"/>
      <c r="AM1014" s="217"/>
      <c r="AN1014" s="217"/>
      <c r="AO1014" s="217"/>
      <c r="AP1014" s="217"/>
      <c r="AQ1014" s="217"/>
      <c r="AR1014" s="217"/>
      <c r="AS1014" s="217"/>
      <c r="AT1014" s="217"/>
      <c r="AU1014" s="217"/>
      <c r="AV1014" s="217"/>
      <c r="AW1014" s="217"/>
      <c r="AX1014" s="217"/>
      <c r="AY1014" s="217"/>
      <c r="AZ1014" s="217"/>
      <c r="BA1014" s="217"/>
      <c r="BB1014" s="217"/>
      <c r="BC1014" s="217"/>
      <c r="BD1014" s="217"/>
      <c r="BE1014" s="217"/>
      <c r="BF1014" s="217"/>
      <c r="BG1014" s="217"/>
      <c r="BH1014" s="217"/>
      <c r="BI1014" s="217"/>
      <c r="BJ1014" s="217"/>
      <c r="BK1014" s="217"/>
      <c r="BL1014" s="217"/>
      <c r="BM1014" s="218">
        <v>73.041846211683108</v>
      </c>
    </row>
    <row r="1015" spans="1:65">
      <c r="A1015" s="30"/>
      <c r="B1015" s="19">
        <v>1</v>
      </c>
      <c r="C1015" s="9">
        <v>5</v>
      </c>
      <c r="D1015" s="220">
        <v>80</v>
      </c>
      <c r="E1015" s="219">
        <v>75</v>
      </c>
      <c r="F1015" s="219">
        <v>65.069999999999993</v>
      </c>
      <c r="G1015" s="219">
        <v>76.217850960000007</v>
      </c>
      <c r="H1015" s="219">
        <v>74</v>
      </c>
      <c r="I1015" s="220">
        <v>70.000000000000014</v>
      </c>
      <c r="J1015" s="220">
        <v>96</v>
      </c>
      <c r="K1015" s="219">
        <v>80</v>
      </c>
      <c r="L1015" s="219">
        <v>75</v>
      </c>
      <c r="M1015" s="219">
        <v>81</v>
      </c>
      <c r="N1015" s="219">
        <v>73</v>
      </c>
      <c r="O1015" s="219">
        <v>68.823934185789767</v>
      </c>
      <c r="P1015" s="221">
        <v>60</v>
      </c>
      <c r="Q1015" s="219">
        <v>70</v>
      </c>
      <c r="R1015" s="216"/>
      <c r="S1015" s="217"/>
      <c r="T1015" s="217"/>
      <c r="U1015" s="217"/>
      <c r="V1015" s="217"/>
      <c r="W1015" s="217"/>
      <c r="X1015" s="217"/>
      <c r="Y1015" s="217"/>
      <c r="Z1015" s="217"/>
      <c r="AA1015" s="217"/>
      <c r="AB1015" s="217"/>
      <c r="AC1015" s="217"/>
      <c r="AD1015" s="217"/>
      <c r="AE1015" s="217"/>
      <c r="AF1015" s="217"/>
      <c r="AG1015" s="217"/>
      <c r="AH1015" s="217"/>
      <c r="AI1015" s="217"/>
      <c r="AJ1015" s="217"/>
      <c r="AK1015" s="217"/>
      <c r="AL1015" s="217"/>
      <c r="AM1015" s="217"/>
      <c r="AN1015" s="217"/>
      <c r="AO1015" s="217"/>
      <c r="AP1015" s="217"/>
      <c r="AQ1015" s="217"/>
      <c r="AR1015" s="217"/>
      <c r="AS1015" s="217"/>
      <c r="AT1015" s="217"/>
      <c r="AU1015" s="217"/>
      <c r="AV1015" s="217"/>
      <c r="AW1015" s="217"/>
      <c r="AX1015" s="217"/>
      <c r="AY1015" s="217"/>
      <c r="AZ1015" s="217"/>
      <c r="BA1015" s="217"/>
      <c r="BB1015" s="217"/>
      <c r="BC1015" s="217"/>
      <c r="BD1015" s="217"/>
      <c r="BE1015" s="217"/>
      <c r="BF1015" s="217"/>
      <c r="BG1015" s="217"/>
      <c r="BH1015" s="217"/>
      <c r="BI1015" s="217"/>
      <c r="BJ1015" s="217"/>
      <c r="BK1015" s="217"/>
      <c r="BL1015" s="217"/>
      <c r="BM1015" s="218">
        <v>62</v>
      </c>
    </row>
    <row r="1016" spans="1:65">
      <c r="A1016" s="30"/>
      <c r="B1016" s="19">
        <v>1</v>
      </c>
      <c r="C1016" s="9">
        <v>6</v>
      </c>
      <c r="D1016" s="220">
        <v>80</v>
      </c>
      <c r="E1016" s="219">
        <v>74</v>
      </c>
      <c r="F1016" s="219">
        <v>68.37</v>
      </c>
      <c r="G1016" s="219">
        <v>76.25827640752</v>
      </c>
      <c r="H1016" s="219">
        <v>72</v>
      </c>
      <c r="I1016" s="220">
        <v>70.000000000000014</v>
      </c>
      <c r="J1016" s="220">
        <v>105</v>
      </c>
      <c r="K1016" s="219">
        <v>77</v>
      </c>
      <c r="L1016" s="219">
        <v>73</v>
      </c>
      <c r="M1016" s="219">
        <v>82</v>
      </c>
      <c r="N1016" s="219">
        <v>75</v>
      </c>
      <c r="O1016" s="219">
        <v>64.509892656808617</v>
      </c>
      <c r="P1016" s="219">
        <v>66</v>
      </c>
      <c r="Q1016" s="219">
        <v>73</v>
      </c>
      <c r="R1016" s="216"/>
      <c r="S1016" s="217"/>
      <c r="T1016" s="217"/>
      <c r="U1016" s="217"/>
      <c r="V1016" s="217"/>
      <c r="W1016" s="217"/>
      <c r="X1016" s="217"/>
      <c r="Y1016" s="217"/>
      <c r="Z1016" s="217"/>
      <c r="AA1016" s="217"/>
      <c r="AB1016" s="217"/>
      <c r="AC1016" s="217"/>
      <c r="AD1016" s="217"/>
      <c r="AE1016" s="217"/>
      <c r="AF1016" s="217"/>
      <c r="AG1016" s="217"/>
      <c r="AH1016" s="217"/>
      <c r="AI1016" s="217"/>
      <c r="AJ1016" s="217"/>
      <c r="AK1016" s="217"/>
      <c r="AL1016" s="217"/>
      <c r="AM1016" s="217"/>
      <c r="AN1016" s="217"/>
      <c r="AO1016" s="217"/>
      <c r="AP1016" s="217"/>
      <c r="AQ1016" s="217"/>
      <c r="AR1016" s="217"/>
      <c r="AS1016" s="217"/>
      <c r="AT1016" s="217"/>
      <c r="AU1016" s="217"/>
      <c r="AV1016" s="217"/>
      <c r="AW1016" s="217"/>
      <c r="AX1016" s="217"/>
      <c r="AY1016" s="217"/>
      <c r="AZ1016" s="217"/>
      <c r="BA1016" s="217"/>
      <c r="BB1016" s="217"/>
      <c r="BC1016" s="217"/>
      <c r="BD1016" s="217"/>
      <c r="BE1016" s="217"/>
      <c r="BF1016" s="217"/>
      <c r="BG1016" s="217"/>
      <c r="BH1016" s="217"/>
      <c r="BI1016" s="217"/>
      <c r="BJ1016" s="217"/>
      <c r="BK1016" s="217"/>
      <c r="BL1016" s="217"/>
      <c r="BM1016" s="222"/>
    </row>
    <row r="1017" spans="1:65">
      <c r="A1017" s="30"/>
      <c r="B1017" s="20" t="s">
        <v>258</v>
      </c>
      <c r="C1017" s="12"/>
      <c r="D1017" s="223">
        <v>80</v>
      </c>
      <c r="E1017" s="223">
        <v>72.666666666666671</v>
      </c>
      <c r="F1017" s="223">
        <v>67.195000000000007</v>
      </c>
      <c r="G1017" s="223">
        <v>76.200593927693333</v>
      </c>
      <c r="H1017" s="223">
        <v>73.833333333333329</v>
      </c>
      <c r="I1017" s="223">
        <v>70.000000000000014</v>
      </c>
      <c r="J1017" s="223">
        <v>94.5</v>
      </c>
      <c r="K1017" s="223">
        <v>78.833333333333329</v>
      </c>
      <c r="L1017" s="223">
        <v>76.333333333333329</v>
      </c>
      <c r="M1017" s="223">
        <v>81.166666666666671</v>
      </c>
      <c r="N1017" s="223">
        <v>73.833333333333329</v>
      </c>
      <c r="O1017" s="223">
        <v>64.931381067487465</v>
      </c>
      <c r="P1017" s="223">
        <v>65.666666666666671</v>
      </c>
      <c r="Q1017" s="223">
        <v>71.666666666666671</v>
      </c>
      <c r="R1017" s="216"/>
      <c r="S1017" s="217"/>
      <c r="T1017" s="217"/>
      <c r="U1017" s="217"/>
      <c r="V1017" s="217"/>
      <c r="W1017" s="217"/>
      <c r="X1017" s="217"/>
      <c r="Y1017" s="217"/>
      <c r="Z1017" s="217"/>
      <c r="AA1017" s="217"/>
      <c r="AB1017" s="217"/>
      <c r="AC1017" s="217"/>
      <c r="AD1017" s="217"/>
      <c r="AE1017" s="217"/>
      <c r="AF1017" s="217"/>
      <c r="AG1017" s="217"/>
      <c r="AH1017" s="217"/>
      <c r="AI1017" s="217"/>
      <c r="AJ1017" s="217"/>
      <c r="AK1017" s="217"/>
      <c r="AL1017" s="217"/>
      <c r="AM1017" s="217"/>
      <c r="AN1017" s="217"/>
      <c r="AO1017" s="217"/>
      <c r="AP1017" s="217"/>
      <c r="AQ1017" s="217"/>
      <c r="AR1017" s="217"/>
      <c r="AS1017" s="217"/>
      <c r="AT1017" s="217"/>
      <c r="AU1017" s="217"/>
      <c r="AV1017" s="217"/>
      <c r="AW1017" s="217"/>
      <c r="AX1017" s="217"/>
      <c r="AY1017" s="217"/>
      <c r="AZ1017" s="217"/>
      <c r="BA1017" s="217"/>
      <c r="BB1017" s="217"/>
      <c r="BC1017" s="217"/>
      <c r="BD1017" s="217"/>
      <c r="BE1017" s="217"/>
      <c r="BF1017" s="217"/>
      <c r="BG1017" s="217"/>
      <c r="BH1017" s="217"/>
      <c r="BI1017" s="217"/>
      <c r="BJ1017" s="217"/>
      <c r="BK1017" s="217"/>
      <c r="BL1017" s="217"/>
      <c r="BM1017" s="222"/>
    </row>
    <row r="1018" spans="1:65">
      <c r="A1018" s="30"/>
      <c r="B1018" s="3" t="s">
        <v>259</v>
      </c>
      <c r="C1018" s="29"/>
      <c r="D1018" s="219">
        <v>80</v>
      </c>
      <c r="E1018" s="219">
        <v>74</v>
      </c>
      <c r="F1018" s="219">
        <v>67.240000000000009</v>
      </c>
      <c r="G1018" s="219">
        <v>76.232869376420012</v>
      </c>
      <c r="H1018" s="219">
        <v>73.5</v>
      </c>
      <c r="I1018" s="219">
        <v>70.000000000000014</v>
      </c>
      <c r="J1018" s="219">
        <v>100</v>
      </c>
      <c r="K1018" s="219">
        <v>78</v>
      </c>
      <c r="L1018" s="219">
        <v>76</v>
      </c>
      <c r="M1018" s="219">
        <v>81</v>
      </c>
      <c r="N1018" s="219">
        <v>73.5</v>
      </c>
      <c r="O1018" s="219">
        <v>63.84382165012957</v>
      </c>
      <c r="P1018" s="219">
        <v>66.5</v>
      </c>
      <c r="Q1018" s="219">
        <v>71.5</v>
      </c>
      <c r="R1018" s="216"/>
      <c r="S1018" s="217"/>
      <c r="T1018" s="217"/>
      <c r="U1018" s="217"/>
      <c r="V1018" s="217"/>
      <c r="W1018" s="217"/>
      <c r="X1018" s="217"/>
      <c r="Y1018" s="217"/>
      <c r="Z1018" s="217"/>
      <c r="AA1018" s="217"/>
      <c r="AB1018" s="217"/>
      <c r="AC1018" s="217"/>
      <c r="AD1018" s="217"/>
      <c r="AE1018" s="217"/>
      <c r="AF1018" s="217"/>
      <c r="AG1018" s="217"/>
      <c r="AH1018" s="217"/>
      <c r="AI1018" s="217"/>
      <c r="AJ1018" s="217"/>
      <c r="AK1018" s="217"/>
      <c r="AL1018" s="217"/>
      <c r="AM1018" s="217"/>
      <c r="AN1018" s="217"/>
      <c r="AO1018" s="217"/>
      <c r="AP1018" s="217"/>
      <c r="AQ1018" s="217"/>
      <c r="AR1018" s="217"/>
      <c r="AS1018" s="217"/>
      <c r="AT1018" s="217"/>
      <c r="AU1018" s="217"/>
      <c r="AV1018" s="217"/>
      <c r="AW1018" s="217"/>
      <c r="AX1018" s="217"/>
      <c r="AY1018" s="217"/>
      <c r="AZ1018" s="217"/>
      <c r="BA1018" s="217"/>
      <c r="BB1018" s="217"/>
      <c r="BC1018" s="217"/>
      <c r="BD1018" s="217"/>
      <c r="BE1018" s="217"/>
      <c r="BF1018" s="217"/>
      <c r="BG1018" s="217"/>
      <c r="BH1018" s="217"/>
      <c r="BI1018" s="217"/>
      <c r="BJ1018" s="217"/>
      <c r="BK1018" s="217"/>
      <c r="BL1018" s="217"/>
      <c r="BM1018" s="222"/>
    </row>
    <row r="1019" spans="1:65">
      <c r="A1019" s="30"/>
      <c r="B1019" s="3" t="s">
        <v>260</v>
      </c>
      <c r="C1019" s="29"/>
      <c r="D1019" s="209">
        <v>0</v>
      </c>
      <c r="E1019" s="209">
        <v>2.6583202716502514</v>
      </c>
      <c r="F1019" s="209">
        <v>1.2521940744149893</v>
      </c>
      <c r="G1019" s="209">
        <v>8.8919985470399324E-2</v>
      </c>
      <c r="H1019" s="209">
        <v>1.8348478592697179</v>
      </c>
      <c r="I1019" s="209">
        <v>0</v>
      </c>
      <c r="J1019" s="209">
        <v>15.984367363145781</v>
      </c>
      <c r="K1019" s="209">
        <v>2.3166067138525404</v>
      </c>
      <c r="L1019" s="209">
        <v>2.6583202716502514</v>
      </c>
      <c r="M1019" s="209">
        <v>0.75277265270908111</v>
      </c>
      <c r="N1019" s="209">
        <v>1.4719601443879744</v>
      </c>
      <c r="O1019" s="209">
        <v>3.431013536193579</v>
      </c>
      <c r="P1019" s="209">
        <v>3.011090610836324</v>
      </c>
      <c r="Q1019" s="209">
        <v>1.2110601416389968</v>
      </c>
      <c r="R1019" s="206"/>
      <c r="S1019" s="207"/>
      <c r="T1019" s="207"/>
      <c r="U1019" s="207"/>
      <c r="V1019" s="207"/>
      <c r="W1019" s="207"/>
      <c r="X1019" s="207"/>
      <c r="Y1019" s="207"/>
      <c r="Z1019" s="207"/>
      <c r="AA1019" s="207"/>
      <c r="AB1019" s="207"/>
      <c r="AC1019" s="207"/>
      <c r="AD1019" s="207"/>
      <c r="AE1019" s="207"/>
      <c r="AF1019" s="207"/>
      <c r="AG1019" s="207"/>
      <c r="AH1019" s="207"/>
      <c r="AI1019" s="207"/>
      <c r="AJ1019" s="207"/>
      <c r="AK1019" s="207"/>
      <c r="AL1019" s="207"/>
      <c r="AM1019" s="207"/>
      <c r="AN1019" s="207"/>
      <c r="AO1019" s="207"/>
      <c r="AP1019" s="207"/>
      <c r="AQ1019" s="207"/>
      <c r="AR1019" s="207"/>
      <c r="AS1019" s="207"/>
      <c r="AT1019" s="207"/>
      <c r="AU1019" s="207"/>
      <c r="AV1019" s="207"/>
      <c r="AW1019" s="207"/>
      <c r="AX1019" s="207"/>
      <c r="AY1019" s="207"/>
      <c r="AZ1019" s="207"/>
      <c r="BA1019" s="207"/>
      <c r="BB1019" s="207"/>
      <c r="BC1019" s="207"/>
      <c r="BD1019" s="207"/>
      <c r="BE1019" s="207"/>
      <c r="BF1019" s="207"/>
      <c r="BG1019" s="207"/>
      <c r="BH1019" s="207"/>
      <c r="BI1019" s="207"/>
      <c r="BJ1019" s="207"/>
      <c r="BK1019" s="207"/>
      <c r="BL1019" s="207"/>
      <c r="BM1019" s="211"/>
    </row>
    <row r="1020" spans="1:65">
      <c r="A1020" s="30"/>
      <c r="B1020" s="3" t="s">
        <v>86</v>
      </c>
      <c r="C1020" s="29"/>
      <c r="D1020" s="13">
        <v>0</v>
      </c>
      <c r="E1020" s="13">
        <v>3.6582389059407125E-2</v>
      </c>
      <c r="F1020" s="13">
        <v>1.8635226942703909E-2</v>
      </c>
      <c r="G1020" s="13">
        <v>1.1669198478265854E-3</v>
      </c>
      <c r="H1020" s="13">
        <v>2.4851212540899115E-2</v>
      </c>
      <c r="I1020" s="13">
        <v>0</v>
      </c>
      <c r="J1020" s="13">
        <v>0.16914674458355325</v>
      </c>
      <c r="K1020" s="13">
        <v>2.9386131676776412E-2</v>
      </c>
      <c r="L1020" s="13">
        <v>3.4825156397164866E-2</v>
      </c>
      <c r="M1020" s="13">
        <v>9.2744063988798482E-3</v>
      </c>
      <c r="N1020" s="13">
        <v>1.9936254777263764E-2</v>
      </c>
      <c r="O1020" s="13">
        <v>5.2840606187438098E-2</v>
      </c>
      <c r="P1020" s="13">
        <v>4.5854171738624223E-2</v>
      </c>
      <c r="Q1020" s="13">
        <v>1.6898513604265069E-2</v>
      </c>
      <c r="R1020" s="147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30"/>
      <c r="B1021" s="3" t="s">
        <v>261</v>
      </c>
      <c r="C1021" s="29"/>
      <c r="D1021" s="13">
        <v>9.5262567270704146E-2</v>
      </c>
      <c r="E1021" s="13">
        <v>-5.1365013957769268E-3</v>
      </c>
      <c r="F1021" s="13">
        <v>-8.004789740306284E-2</v>
      </c>
      <c r="G1021" s="13">
        <v>4.3245726659972838E-2</v>
      </c>
      <c r="H1021" s="13">
        <v>1.0836077710254077E-2</v>
      </c>
      <c r="I1021" s="13">
        <v>-4.164525363813365E-2</v>
      </c>
      <c r="J1021" s="13">
        <v>0.29377890758851932</v>
      </c>
      <c r="K1021" s="13">
        <v>7.928998816467292E-2</v>
      </c>
      <c r="L1021" s="13">
        <v>4.5063032937463499E-2</v>
      </c>
      <c r="M1021" s="13">
        <v>0.11123514637673537</v>
      </c>
      <c r="N1021" s="13">
        <v>1.0836077710254077E-2</v>
      </c>
      <c r="O1021" s="13">
        <v>-0.11103861094489098</v>
      </c>
      <c r="P1021" s="13">
        <v>-0.10097197603196362</v>
      </c>
      <c r="Q1021" s="13">
        <v>-1.882728348666074E-2</v>
      </c>
      <c r="R1021" s="147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30"/>
      <c r="B1022" s="45" t="s">
        <v>262</v>
      </c>
      <c r="C1022" s="46"/>
      <c r="D1022" s="44" t="s">
        <v>263</v>
      </c>
      <c r="E1022" s="44">
        <v>0.21</v>
      </c>
      <c r="F1022" s="44">
        <v>1.19</v>
      </c>
      <c r="G1022" s="44">
        <v>0.43</v>
      </c>
      <c r="H1022" s="44">
        <v>0</v>
      </c>
      <c r="I1022" s="44" t="s">
        <v>263</v>
      </c>
      <c r="J1022" s="44">
        <v>3.72</v>
      </c>
      <c r="K1022" s="44">
        <v>0.9</v>
      </c>
      <c r="L1022" s="44">
        <v>0.45</v>
      </c>
      <c r="M1022" s="44">
        <v>1.32</v>
      </c>
      <c r="N1022" s="44">
        <v>0</v>
      </c>
      <c r="O1022" s="44">
        <v>1.6</v>
      </c>
      <c r="P1022" s="44">
        <v>1.47</v>
      </c>
      <c r="Q1022" s="44">
        <v>0.39</v>
      </c>
      <c r="R1022" s="147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B1023" s="31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BM1023" s="54"/>
    </row>
    <row r="1024" spans="1:65" ht="15">
      <c r="B1024" s="8" t="s">
        <v>500</v>
      </c>
      <c r="BM1024" s="28" t="s">
        <v>66</v>
      </c>
    </row>
    <row r="1025" spans="1:65" ht="15">
      <c r="A1025" s="25" t="s">
        <v>35</v>
      </c>
      <c r="B1025" s="18" t="s">
        <v>111</v>
      </c>
      <c r="C1025" s="15" t="s">
        <v>112</v>
      </c>
      <c r="D1025" s="16" t="s">
        <v>223</v>
      </c>
      <c r="E1025" s="17" t="s">
        <v>223</v>
      </c>
      <c r="F1025" s="17" t="s">
        <v>223</v>
      </c>
      <c r="G1025" s="17" t="s">
        <v>223</v>
      </c>
      <c r="H1025" s="17" t="s">
        <v>223</v>
      </c>
      <c r="I1025" s="17" t="s">
        <v>223</v>
      </c>
      <c r="J1025" s="17" t="s">
        <v>223</v>
      </c>
      <c r="K1025" s="17" t="s">
        <v>223</v>
      </c>
      <c r="L1025" s="17" t="s">
        <v>223</v>
      </c>
      <c r="M1025" s="17" t="s">
        <v>223</v>
      </c>
      <c r="N1025" s="17" t="s">
        <v>223</v>
      </c>
      <c r="O1025" s="17" t="s">
        <v>223</v>
      </c>
      <c r="P1025" s="17" t="s">
        <v>223</v>
      </c>
      <c r="Q1025" s="14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 t="s">
        <v>224</v>
      </c>
      <c r="C1026" s="9" t="s">
        <v>224</v>
      </c>
      <c r="D1026" s="145" t="s">
        <v>226</v>
      </c>
      <c r="E1026" s="146" t="s">
        <v>227</v>
      </c>
      <c r="F1026" s="146" t="s">
        <v>230</v>
      </c>
      <c r="G1026" s="146" t="s">
        <v>231</v>
      </c>
      <c r="H1026" s="146" t="s">
        <v>232</v>
      </c>
      <c r="I1026" s="146" t="s">
        <v>234</v>
      </c>
      <c r="J1026" s="146" t="s">
        <v>236</v>
      </c>
      <c r="K1026" s="146" t="s">
        <v>238</v>
      </c>
      <c r="L1026" s="146" t="s">
        <v>239</v>
      </c>
      <c r="M1026" s="146" t="s">
        <v>241</v>
      </c>
      <c r="N1026" s="146" t="s">
        <v>243</v>
      </c>
      <c r="O1026" s="146" t="s">
        <v>244</v>
      </c>
      <c r="P1026" s="146" t="s">
        <v>245</v>
      </c>
      <c r="Q1026" s="147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 t="s">
        <v>3</v>
      </c>
    </row>
    <row r="1027" spans="1:65">
      <c r="A1027" s="30"/>
      <c r="B1027" s="19"/>
      <c r="C1027" s="9"/>
      <c r="D1027" s="10" t="s">
        <v>270</v>
      </c>
      <c r="E1027" s="11" t="s">
        <v>102</v>
      </c>
      <c r="F1027" s="11" t="s">
        <v>270</v>
      </c>
      <c r="G1027" s="11" t="s">
        <v>103</v>
      </c>
      <c r="H1027" s="11" t="s">
        <v>102</v>
      </c>
      <c r="I1027" s="11" t="s">
        <v>99</v>
      </c>
      <c r="J1027" s="11" t="s">
        <v>102</v>
      </c>
      <c r="K1027" s="11" t="s">
        <v>102</v>
      </c>
      <c r="L1027" s="11" t="s">
        <v>103</v>
      </c>
      <c r="M1027" s="11" t="s">
        <v>100</v>
      </c>
      <c r="N1027" s="11" t="s">
        <v>102</v>
      </c>
      <c r="O1027" s="11" t="s">
        <v>102</v>
      </c>
      <c r="P1027" s="11" t="s">
        <v>102</v>
      </c>
      <c r="Q1027" s="147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9"/>
      <c r="C1028" s="9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147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2</v>
      </c>
    </row>
    <row r="1029" spans="1:65">
      <c r="A1029" s="30"/>
      <c r="B1029" s="18">
        <v>1</v>
      </c>
      <c r="C1029" s="14">
        <v>1</v>
      </c>
      <c r="D1029" s="22">
        <v>5</v>
      </c>
      <c r="E1029" s="142">
        <v>34</v>
      </c>
      <c r="F1029" s="22">
        <v>4.7</v>
      </c>
      <c r="G1029" s="142" t="s">
        <v>95</v>
      </c>
      <c r="H1029" s="22">
        <v>5</v>
      </c>
      <c r="I1029" s="22">
        <v>4.8</v>
      </c>
      <c r="J1029" s="22">
        <v>5.4</v>
      </c>
      <c r="K1029" s="22">
        <v>6</v>
      </c>
      <c r="L1029" s="142">
        <v>104</v>
      </c>
      <c r="M1029" s="142" t="s">
        <v>107</v>
      </c>
      <c r="N1029" s="22">
        <v>4.6034966797539365</v>
      </c>
      <c r="O1029" s="22">
        <v>4.16</v>
      </c>
      <c r="P1029" s="22">
        <v>5</v>
      </c>
      <c r="Q1029" s="147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>
        <v>1</v>
      </c>
      <c r="C1030" s="9">
        <v>2</v>
      </c>
      <c r="D1030" s="11">
        <v>5</v>
      </c>
      <c r="E1030" s="143">
        <v>33</v>
      </c>
      <c r="F1030" s="11">
        <v>6.8</v>
      </c>
      <c r="G1030" s="143" t="s">
        <v>95</v>
      </c>
      <c r="H1030" s="11">
        <v>4</v>
      </c>
      <c r="I1030" s="11">
        <v>4.7</v>
      </c>
      <c r="J1030" s="11">
        <v>5</v>
      </c>
      <c r="K1030" s="11">
        <v>4</v>
      </c>
      <c r="L1030" s="143">
        <v>40</v>
      </c>
      <c r="M1030" s="143" t="s">
        <v>107</v>
      </c>
      <c r="N1030" s="11">
        <v>4.3730463229541936</v>
      </c>
      <c r="O1030" s="11">
        <v>4.47</v>
      </c>
      <c r="P1030" s="11">
        <v>6</v>
      </c>
      <c r="Q1030" s="147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 t="e">
        <v>#N/A</v>
      </c>
    </row>
    <row r="1031" spans="1:65">
      <c r="A1031" s="30"/>
      <c r="B1031" s="19">
        <v>1</v>
      </c>
      <c r="C1031" s="9">
        <v>3</v>
      </c>
      <c r="D1031" s="11">
        <v>5</v>
      </c>
      <c r="E1031" s="143">
        <v>34</v>
      </c>
      <c r="F1031" s="11">
        <v>5.6</v>
      </c>
      <c r="G1031" s="143" t="s">
        <v>95</v>
      </c>
      <c r="H1031" s="11">
        <v>4</v>
      </c>
      <c r="I1031" s="11">
        <v>4.8</v>
      </c>
      <c r="J1031" s="11">
        <v>4.5</v>
      </c>
      <c r="K1031" s="11">
        <v>4</v>
      </c>
      <c r="L1031" s="143">
        <v>21</v>
      </c>
      <c r="M1031" s="143" t="s">
        <v>107</v>
      </c>
      <c r="N1031" s="11">
        <v>4.3906231128730919</v>
      </c>
      <c r="O1031" s="11">
        <v>4.3</v>
      </c>
      <c r="P1031" s="11">
        <v>5</v>
      </c>
      <c r="Q1031" s="147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16</v>
      </c>
    </row>
    <row r="1032" spans="1:65">
      <c r="A1032" s="30"/>
      <c r="B1032" s="19">
        <v>1</v>
      </c>
      <c r="C1032" s="9">
        <v>4</v>
      </c>
      <c r="D1032" s="11">
        <v>5</v>
      </c>
      <c r="E1032" s="143">
        <v>33</v>
      </c>
      <c r="F1032" s="148">
        <v>8.1</v>
      </c>
      <c r="G1032" s="143" t="s">
        <v>95</v>
      </c>
      <c r="H1032" s="11">
        <v>6</v>
      </c>
      <c r="I1032" s="148">
        <v>9.6</v>
      </c>
      <c r="J1032" s="11">
        <v>4.9000000000000004</v>
      </c>
      <c r="K1032" s="11">
        <v>5</v>
      </c>
      <c r="L1032" s="148">
        <v>248</v>
      </c>
      <c r="M1032" s="143" t="s">
        <v>107</v>
      </c>
      <c r="N1032" s="11">
        <v>3.9772481339261159</v>
      </c>
      <c r="O1032" s="11">
        <v>4.3</v>
      </c>
      <c r="P1032" s="11">
        <v>5</v>
      </c>
      <c r="Q1032" s="147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4.7958550205553401</v>
      </c>
    </row>
    <row r="1033" spans="1:65">
      <c r="A1033" s="30"/>
      <c r="B1033" s="19">
        <v>1</v>
      </c>
      <c r="C1033" s="9">
        <v>5</v>
      </c>
      <c r="D1033" s="11">
        <v>5</v>
      </c>
      <c r="E1033" s="143">
        <v>34</v>
      </c>
      <c r="F1033" s="11">
        <v>4.5999999999999996</v>
      </c>
      <c r="G1033" s="143" t="s">
        <v>95</v>
      </c>
      <c r="H1033" s="11">
        <v>5</v>
      </c>
      <c r="I1033" s="11">
        <v>4.8</v>
      </c>
      <c r="J1033" s="11">
        <v>4.7</v>
      </c>
      <c r="K1033" s="11">
        <v>5</v>
      </c>
      <c r="L1033" s="143">
        <v>35</v>
      </c>
      <c r="M1033" s="143" t="s">
        <v>107</v>
      </c>
      <c r="N1033" s="11">
        <v>4.3320247740543358</v>
      </c>
      <c r="O1033" s="11">
        <v>4.2780000000000005</v>
      </c>
      <c r="P1033" s="11">
        <v>5</v>
      </c>
      <c r="Q1033" s="147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63</v>
      </c>
    </row>
    <row r="1034" spans="1:65">
      <c r="A1034" s="30"/>
      <c r="B1034" s="19">
        <v>1</v>
      </c>
      <c r="C1034" s="9">
        <v>6</v>
      </c>
      <c r="D1034" s="11">
        <v>5</v>
      </c>
      <c r="E1034" s="143">
        <v>31</v>
      </c>
      <c r="F1034" s="11">
        <v>5</v>
      </c>
      <c r="G1034" s="143" t="s">
        <v>95</v>
      </c>
      <c r="H1034" s="11">
        <v>5</v>
      </c>
      <c r="I1034" s="11">
        <v>4.5999999999999996</v>
      </c>
      <c r="J1034" s="11">
        <v>4.8</v>
      </c>
      <c r="K1034" s="11">
        <v>4</v>
      </c>
      <c r="L1034" s="143">
        <v>23</v>
      </c>
      <c r="M1034" s="143" t="s">
        <v>107</v>
      </c>
      <c r="N1034" s="11">
        <v>3.8517320864266553</v>
      </c>
      <c r="O1034" s="11">
        <v>4.16</v>
      </c>
      <c r="P1034" s="11">
        <v>5</v>
      </c>
      <c r="Q1034" s="147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4"/>
    </row>
    <row r="1035" spans="1:65">
      <c r="A1035" s="30"/>
      <c r="B1035" s="20" t="s">
        <v>258</v>
      </c>
      <c r="C1035" s="12"/>
      <c r="D1035" s="23">
        <v>5</v>
      </c>
      <c r="E1035" s="23">
        <v>33.166666666666664</v>
      </c>
      <c r="F1035" s="23">
        <v>5.8000000000000007</v>
      </c>
      <c r="G1035" s="23" t="s">
        <v>625</v>
      </c>
      <c r="H1035" s="23">
        <v>4.833333333333333</v>
      </c>
      <c r="I1035" s="23">
        <v>5.55</v>
      </c>
      <c r="J1035" s="23">
        <v>4.8833333333333337</v>
      </c>
      <c r="K1035" s="23">
        <v>4.666666666666667</v>
      </c>
      <c r="L1035" s="23">
        <v>78.5</v>
      </c>
      <c r="M1035" s="23" t="s">
        <v>625</v>
      </c>
      <c r="N1035" s="23">
        <v>4.254695184998055</v>
      </c>
      <c r="O1035" s="23">
        <v>4.2780000000000005</v>
      </c>
      <c r="P1035" s="23">
        <v>5.166666666666667</v>
      </c>
      <c r="Q1035" s="147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30"/>
      <c r="B1036" s="3" t="s">
        <v>259</v>
      </c>
      <c r="C1036" s="29"/>
      <c r="D1036" s="11">
        <v>5</v>
      </c>
      <c r="E1036" s="11">
        <v>33.5</v>
      </c>
      <c r="F1036" s="11">
        <v>5.3</v>
      </c>
      <c r="G1036" s="11" t="s">
        <v>625</v>
      </c>
      <c r="H1036" s="11">
        <v>5</v>
      </c>
      <c r="I1036" s="11">
        <v>4.8</v>
      </c>
      <c r="J1036" s="11">
        <v>4.8499999999999996</v>
      </c>
      <c r="K1036" s="11">
        <v>4.5</v>
      </c>
      <c r="L1036" s="11">
        <v>37.5</v>
      </c>
      <c r="M1036" s="11" t="s">
        <v>625</v>
      </c>
      <c r="N1036" s="11">
        <v>4.3525355485042647</v>
      </c>
      <c r="O1036" s="11">
        <v>4.2889999999999997</v>
      </c>
      <c r="P1036" s="11">
        <v>5</v>
      </c>
      <c r="Q1036" s="147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A1037" s="30"/>
      <c r="B1037" s="3" t="s">
        <v>260</v>
      </c>
      <c r="C1037" s="29"/>
      <c r="D1037" s="24">
        <v>0</v>
      </c>
      <c r="E1037" s="24">
        <v>1.1690451944500122</v>
      </c>
      <c r="F1037" s="24">
        <v>1.3870832707519745</v>
      </c>
      <c r="G1037" s="24" t="s">
        <v>625</v>
      </c>
      <c r="H1037" s="24">
        <v>0.75277265270908222</v>
      </c>
      <c r="I1037" s="24">
        <v>1.9856988694160049</v>
      </c>
      <c r="J1037" s="24">
        <v>0.30605010483034756</v>
      </c>
      <c r="K1037" s="24">
        <v>0.81649658092772714</v>
      </c>
      <c r="L1037" s="24">
        <v>88.477680801431504</v>
      </c>
      <c r="M1037" s="24" t="s">
        <v>625</v>
      </c>
      <c r="N1037" s="24">
        <v>0.28265946525041169</v>
      </c>
      <c r="O1037" s="24">
        <v>0.11461239025515506</v>
      </c>
      <c r="P1037" s="24">
        <v>0.40824829046386302</v>
      </c>
      <c r="Q1037" s="147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30"/>
      <c r="B1038" s="3" t="s">
        <v>86</v>
      </c>
      <c r="C1038" s="29"/>
      <c r="D1038" s="13">
        <v>0</v>
      </c>
      <c r="E1038" s="13">
        <v>3.5247593802512932E-2</v>
      </c>
      <c r="F1038" s="13">
        <v>0.23915228806068523</v>
      </c>
      <c r="G1038" s="13" t="s">
        <v>625</v>
      </c>
      <c r="H1038" s="13">
        <v>0.15574606607774116</v>
      </c>
      <c r="I1038" s="13">
        <v>0.35778358007495586</v>
      </c>
      <c r="J1038" s="13">
        <v>6.2672376415770822E-2</v>
      </c>
      <c r="K1038" s="13">
        <v>0.17496355305594152</v>
      </c>
      <c r="L1038" s="13">
        <v>1.1271042140309746</v>
      </c>
      <c r="M1038" s="13" t="s">
        <v>625</v>
      </c>
      <c r="N1038" s="13">
        <v>6.6434715757561588E-2</v>
      </c>
      <c r="O1038" s="13">
        <v>2.6791115066656157E-2</v>
      </c>
      <c r="P1038" s="13">
        <v>7.901579815429606E-2</v>
      </c>
      <c r="Q1038" s="147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30"/>
      <c r="B1039" s="3" t="s">
        <v>261</v>
      </c>
      <c r="C1039" s="29"/>
      <c r="D1039" s="13">
        <v>4.2566962214179105E-2</v>
      </c>
      <c r="E1039" s="13">
        <v>5.9156941826873872</v>
      </c>
      <c r="F1039" s="13">
        <v>0.20937767616844782</v>
      </c>
      <c r="G1039" s="13" t="s">
        <v>625</v>
      </c>
      <c r="H1039" s="13">
        <v>7.8147301403730385E-3</v>
      </c>
      <c r="I1039" s="13">
        <v>0.15724932805773872</v>
      </c>
      <c r="J1039" s="13">
        <v>1.8240399762514903E-2</v>
      </c>
      <c r="K1039" s="13">
        <v>-2.6937501933432806E-2</v>
      </c>
      <c r="L1039" s="13">
        <v>15.368301306762611</v>
      </c>
      <c r="M1039" s="13" t="s">
        <v>625</v>
      </c>
      <c r="N1039" s="13">
        <v>-0.11283907316585673</v>
      </c>
      <c r="O1039" s="13">
        <v>-0.1079797071295483</v>
      </c>
      <c r="P1039" s="13">
        <v>7.7319194287984949E-2</v>
      </c>
      <c r="Q1039" s="147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30"/>
      <c r="B1040" s="45" t="s">
        <v>262</v>
      </c>
      <c r="C1040" s="46"/>
      <c r="D1040" s="44">
        <v>0</v>
      </c>
      <c r="E1040" s="44">
        <v>26.31</v>
      </c>
      <c r="F1040" s="44">
        <v>0.75</v>
      </c>
      <c r="G1040" s="44">
        <v>42.03</v>
      </c>
      <c r="H1040" s="44">
        <v>0.16</v>
      </c>
      <c r="I1040" s="44">
        <v>0.51</v>
      </c>
      <c r="J1040" s="44">
        <v>0.11</v>
      </c>
      <c r="K1040" s="44">
        <v>0.31</v>
      </c>
      <c r="L1040" s="44">
        <v>68.650000000000006</v>
      </c>
      <c r="M1040" s="44">
        <v>2.33</v>
      </c>
      <c r="N1040" s="44">
        <v>0.7</v>
      </c>
      <c r="O1040" s="44">
        <v>0.67</v>
      </c>
      <c r="P1040" s="44">
        <v>0.16</v>
      </c>
      <c r="Q1040" s="147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B1041" s="31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BM1041" s="54"/>
    </row>
    <row r="1042" spans="1:65" ht="15">
      <c r="B1042" s="8" t="s">
        <v>501</v>
      </c>
      <c r="BM1042" s="28" t="s">
        <v>66</v>
      </c>
    </row>
    <row r="1043" spans="1:65" ht="15">
      <c r="A1043" s="25" t="s">
        <v>38</v>
      </c>
      <c r="B1043" s="18" t="s">
        <v>111</v>
      </c>
      <c r="C1043" s="15" t="s">
        <v>112</v>
      </c>
      <c r="D1043" s="16" t="s">
        <v>223</v>
      </c>
      <c r="E1043" s="17" t="s">
        <v>223</v>
      </c>
      <c r="F1043" s="17" t="s">
        <v>223</v>
      </c>
      <c r="G1043" s="17" t="s">
        <v>223</v>
      </c>
      <c r="H1043" s="17" t="s">
        <v>223</v>
      </c>
      <c r="I1043" s="17" t="s">
        <v>223</v>
      </c>
      <c r="J1043" s="17" t="s">
        <v>223</v>
      </c>
      <c r="K1043" s="17" t="s">
        <v>223</v>
      </c>
      <c r="L1043" s="17" t="s">
        <v>223</v>
      </c>
      <c r="M1043" s="17" t="s">
        <v>223</v>
      </c>
      <c r="N1043" s="17" t="s">
        <v>223</v>
      </c>
      <c r="O1043" s="17" t="s">
        <v>223</v>
      </c>
      <c r="P1043" s="17" t="s">
        <v>223</v>
      </c>
      <c r="Q1043" s="17" t="s">
        <v>223</v>
      </c>
      <c r="R1043" s="147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 t="s">
        <v>224</v>
      </c>
      <c r="C1044" s="9" t="s">
        <v>224</v>
      </c>
      <c r="D1044" s="145" t="s">
        <v>226</v>
      </c>
      <c r="E1044" s="146" t="s">
        <v>227</v>
      </c>
      <c r="F1044" s="146" t="s">
        <v>228</v>
      </c>
      <c r="G1044" s="146" t="s">
        <v>229</v>
      </c>
      <c r="H1044" s="146" t="s">
        <v>230</v>
      </c>
      <c r="I1044" s="146" t="s">
        <v>232</v>
      </c>
      <c r="J1044" s="146" t="s">
        <v>234</v>
      </c>
      <c r="K1044" s="146" t="s">
        <v>236</v>
      </c>
      <c r="L1044" s="146" t="s">
        <v>238</v>
      </c>
      <c r="M1044" s="146" t="s">
        <v>239</v>
      </c>
      <c r="N1044" s="146" t="s">
        <v>241</v>
      </c>
      <c r="O1044" s="146" t="s">
        <v>243</v>
      </c>
      <c r="P1044" s="146" t="s">
        <v>244</v>
      </c>
      <c r="Q1044" s="146" t="s">
        <v>245</v>
      </c>
      <c r="R1044" s="147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 t="s">
        <v>3</v>
      </c>
    </row>
    <row r="1045" spans="1:65">
      <c r="A1045" s="30"/>
      <c r="B1045" s="19"/>
      <c r="C1045" s="9"/>
      <c r="D1045" s="10" t="s">
        <v>270</v>
      </c>
      <c r="E1045" s="11" t="s">
        <v>102</v>
      </c>
      <c r="F1045" s="11" t="s">
        <v>102</v>
      </c>
      <c r="G1045" s="11" t="s">
        <v>102</v>
      </c>
      <c r="H1045" s="11" t="s">
        <v>270</v>
      </c>
      <c r="I1045" s="11" t="s">
        <v>102</v>
      </c>
      <c r="J1045" s="11" t="s">
        <v>99</v>
      </c>
      <c r="K1045" s="11" t="s">
        <v>102</v>
      </c>
      <c r="L1045" s="11" t="s">
        <v>102</v>
      </c>
      <c r="M1045" s="11" t="s">
        <v>103</v>
      </c>
      <c r="N1045" s="11" t="s">
        <v>100</v>
      </c>
      <c r="O1045" s="11" t="s">
        <v>102</v>
      </c>
      <c r="P1045" s="11" t="s">
        <v>102</v>
      </c>
      <c r="Q1045" s="11" t="s">
        <v>102</v>
      </c>
      <c r="R1045" s="147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</v>
      </c>
    </row>
    <row r="1046" spans="1:65">
      <c r="A1046" s="30"/>
      <c r="B1046" s="19"/>
      <c r="C1046" s="9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14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3</v>
      </c>
    </row>
    <row r="1047" spans="1:65">
      <c r="A1047" s="30"/>
      <c r="B1047" s="18">
        <v>1</v>
      </c>
      <c r="C1047" s="14">
        <v>1</v>
      </c>
      <c r="D1047" s="22">
        <v>7.2</v>
      </c>
      <c r="E1047" s="142">
        <v>31.899999999999995</v>
      </c>
      <c r="F1047" s="142">
        <v>5.0768640270019469</v>
      </c>
      <c r="G1047" s="142">
        <v>5.1443637677581</v>
      </c>
      <c r="H1047" s="22">
        <v>7.1</v>
      </c>
      <c r="I1047" s="22">
        <v>6.6</v>
      </c>
      <c r="J1047" s="22">
        <v>7</v>
      </c>
      <c r="K1047" s="22">
        <v>6.6</v>
      </c>
      <c r="L1047" s="22">
        <v>6.7</v>
      </c>
      <c r="M1047" s="142">
        <v>6</v>
      </c>
      <c r="N1047" s="142" t="s">
        <v>281</v>
      </c>
      <c r="O1047" s="22">
        <v>6.9995941829896564</v>
      </c>
      <c r="P1047" s="22">
        <v>5.67</v>
      </c>
      <c r="Q1047" s="22">
        <v>7</v>
      </c>
      <c r="R1047" s="14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>
        <v>1</v>
      </c>
      <c r="C1048" s="9">
        <v>2</v>
      </c>
      <c r="D1048" s="11">
        <v>7.1</v>
      </c>
      <c r="E1048" s="143">
        <v>31.6</v>
      </c>
      <c r="F1048" s="143">
        <v>5.0466749924108658</v>
      </c>
      <c r="G1048" s="143">
        <v>5.1623616289044003</v>
      </c>
      <c r="H1048" s="11">
        <v>7.4</v>
      </c>
      <c r="I1048" s="11">
        <v>6.6</v>
      </c>
      <c r="J1048" s="11">
        <v>6.6</v>
      </c>
      <c r="K1048" s="11">
        <v>6.5</v>
      </c>
      <c r="L1048" s="11">
        <v>6.7</v>
      </c>
      <c r="M1048" s="143">
        <v>5</v>
      </c>
      <c r="N1048" s="143" t="s">
        <v>281</v>
      </c>
      <c r="O1048" s="11">
        <v>7.1724323094057993</v>
      </c>
      <c r="P1048" s="11">
        <v>5.92</v>
      </c>
      <c r="Q1048" s="11">
        <v>6.9</v>
      </c>
      <c r="R1048" s="14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 t="e">
        <v>#N/A</v>
      </c>
    </row>
    <row r="1049" spans="1:65">
      <c r="A1049" s="30"/>
      <c r="B1049" s="19">
        <v>1</v>
      </c>
      <c r="C1049" s="9">
        <v>3</v>
      </c>
      <c r="D1049" s="11">
        <v>7</v>
      </c>
      <c r="E1049" s="143">
        <v>33.5</v>
      </c>
      <c r="F1049" s="143">
        <v>4.7859077500976062</v>
      </c>
      <c r="G1049" s="143">
        <v>5.1605031514641402</v>
      </c>
      <c r="H1049" s="11">
        <v>7</v>
      </c>
      <c r="I1049" s="11">
        <v>6.8</v>
      </c>
      <c r="J1049" s="11">
        <v>7.7000000000000011</v>
      </c>
      <c r="K1049" s="11">
        <v>6.7</v>
      </c>
      <c r="L1049" s="11">
        <v>6.8</v>
      </c>
      <c r="M1049" s="143">
        <v>5</v>
      </c>
      <c r="N1049" s="143" t="s">
        <v>281</v>
      </c>
      <c r="O1049" s="11">
        <v>7.3854347793212911</v>
      </c>
      <c r="P1049" s="11">
        <v>5.91</v>
      </c>
      <c r="Q1049" s="11">
        <v>6.8</v>
      </c>
      <c r="R1049" s="14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16</v>
      </c>
    </row>
    <row r="1050" spans="1:65">
      <c r="A1050" s="30"/>
      <c r="B1050" s="19">
        <v>1</v>
      </c>
      <c r="C1050" s="9">
        <v>4</v>
      </c>
      <c r="D1050" s="11">
        <v>7</v>
      </c>
      <c r="E1050" s="143">
        <v>30.7</v>
      </c>
      <c r="F1050" s="143">
        <v>5.2260271078181599</v>
      </c>
      <c r="G1050" s="143">
        <v>5.1519771991831904</v>
      </c>
      <c r="H1050" s="11">
        <v>6.7</v>
      </c>
      <c r="I1050" s="11">
        <v>6.4</v>
      </c>
      <c r="J1050" s="11">
        <v>7.4</v>
      </c>
      <c r="K1050" s="11">
        <v>6.3</v>
      </c>
      <c r="L1050" s="11">
        <v>6.9</v>
      </c>
      <c r="M1050" s="143">
        <v>5</v>
      </c>
      <c r="N1050" s="143" t="s">
        <v>281</v>
      </c>
      <c r="O1050" s="11">
        <v>6.8475783498399103</v>
      </c>
      <c r="P1050" s="11">
        <v>5.95</v>
      </c>
      <c r="Q1050" s="11">
        <v>6.8</v>
      </c>
      <c r="R1050" s="147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6.7498225727111469</v>
      </c>
    </row>
    <row r="1051" spans="1:65">
      <c r="A1051" s="30"/>
      <c r="B1051" s="19">
        <v>1</v>
      </c>
      <c r="C1051" s="9">
        <v>5</v>
      </c>
      <c r="D1051" s="11">
        <v>6.9</v>
      </c>
      <c r="E1051" s="143">
        <v>33.6</v>
      </c>
      <c r="F1051" s="143">
        <v>5.0079957049296002</v>
      </c>
      <c r="G1051" s="143">
        <v>5.1393005906139102</v>
      </c>
      <c r="H1051" s="11">
        <v>6.1</v>
      </c>
      <c r="I1051" s="11">
        <v>6.2</v>
      </c>
      <c r="J1051" s="11">
        <v>7.5</v>
      </c>
      <c r="K1051" s="11">
        <v>6.6</v>
      </c>
      <c r="L1051" s="11">
        <v>6.7</v>
      </c>
      <c r="M1051" s="143">
        <v>6</v>
      </c>
      <c r="N1051" s="143" t="s">
        <v>281</v>
      </c>
      <c r="O1051" s="11">
        <v>7.1064005111898148</v>
      </c>
      <c r="P1051" s="148">
        <v>5.28</v>
      </c>
      <c r="Q1051" s="11">
        <v>6.9</v>
      </c>
      <c r="R1051" s="147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64</v>
      </c>
    </row>
    <row r="1052" spans="1:65">
      <c r="A1052" s="30"/>
      <c r="B1052" s="19">
        <v>1</v>
      </c>
      <c r="C1052" s="9">
        <v>6</v>
      </c>
      <c r="D1052" s="11">
        <v>7.1</v>
      </c>
      <c r="E1052" s="143">
        <v>31.5</v>
      </c>
      <c r="F1052" s="143">
        <v>5.1337531363130866</v>
      </c>
      <c r="G1052" s="143">
        <v>5.1892154550277398</v>
      </c>
      <c r="H1052" s="11">
        <v>6.8</v>
      </c>
      <c r="I1052" s="11">
        <v>6.7</v>
      </c>
      <c r="J1052" s="11">
        <v>6.9</v>
      </c>
      <c r="K1052" s="11">
        <v>6.5</v>
      </c>
      <c r="L1052" s="11">
        <v>6.8</v>
      </c>
      <c r="M1052" s="143">
        <v>5</v>
      </c>
      <c r="N1052" s="143" t="s">
        <v>281</v>
      </c>
      <c r="O1052" s="11">
        <v>7.2349787936554089</v>
      </c>
      <c r="P1052" s="11">
        <v>5.67</v>
      </c>
      <c r="Q1052" s="11">
        <v>6.8</v>
      </c>
      <c r="R1052" s="147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A1053" s="30"/>
      <c r="B1053" s="20" t="s">
        <v>258</v>
      </c>
      <c r="C1053" s="12"/>
      <c r="D1053" s="23">
        <v>7.0500000000000007</v>
      </c>
      <c r="E1053" s="23">
        <v>32.133333333333333</v>
      </c>
      <c r="F1053" s="23">
        <v>5.0462037864285438</v>
      </c>
      <c r="G1053" s="23">
        <v>5.1579536321585797</v>
      </c>
      <c r="H1053" s="23">
        <v>6.8499999999999988</v>
      </c>
      <c r="I1053" s="23">
        <v>6.5500000000000007</v>
      </c>
      <c r="J1053" s="23">
        <v>7.1833333333333336</v>
      </c>
      <c r="K1053" s="23">
        <v>6.5333333333333341</v>
      </c>
      <c r="L1053" s="23">
        <v>6.7666666666666666</v>
      </c>
      <c r="M1053" s="23">
        <v>5.333333333333333</v>
      </c>
      <c r="N1053" s="23" t="s">
        <v>625</v>
      </c>
      <c r="O1053" s="23">
        <v>7.124403154400313</v>
      </c>
      <c r="P1053" s="23">
        <v>5.7333333333333334</v>
      </c>
      <c r="Q1053" s="23">
        <v>6.8666666666666663</v>
      </c>
      <c r="R1053" s="147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4"/>
    </row>
    <row r="1054" spans="1:65">
      <c r="A1054" s="30"/>
      <c r="B1054" s="3" t="s">
        <v>259</v>
      </c>
      <c r="C1054" s="29"/>
      <c r="D1054" s="11">
        <v>7.05</v>
      </c>
      <c r="E1054" s="11">
        <v>31.75</v>
      </c>
      <c r="F1054" s="11">
        <v>5.0617695097064068</v>
      </c>
      <c r="G1054" s="11">
        <v>5.1562401753236653</v>
      </c>
      <c r="H1054" s="11">
        <v>6.9</v>
      </c>
      <c r="I1054" s="11">
        <v>6.6</v>
      </c>
      <c r="J1054" s="11">
        <v>7.2</v>
      </c>
      <c r="K1054" s="11">
        <v>6.55</v>
      </c>
      <c r="L1054" s="11">
        <v>6.75</v>
      </c>
      <c r="M1054" s="11">
        <v>5</v>
      </c>
      <c r="N1054" s="11" t="s">
        <v>625</v>
      </c>
      <c r="O1054" s="11">
        <v>7.139416410297807</v>
      </c>
      <c r="P1054" s="11">
        <v>5.79</v>
      </c>
      <c r="Q1054" s="11">
        <v>6.85</v>
      </c>
      <c r="R1054" s="147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A1055" s="30"/>
      <c r="B1055" s="3" t="s">
        <v>260</v>
      </c>
      <c r="C1055" s="29"/>
      <c r="D1055" s="24">
        <v>0.10488088481701503</v>
      </c>
      <c r="E1055" s="24">
        <v>1.1673331429659093</v>
      </c>
      <c r="F1055" s="24">
        <v>0.14842875192449928</v>
      </c>
      <c r="G1055" s="24">
        <v>1.7728903956552119E-2</v>
      </c>
      <c r="H1055" s="24">
        <v>0.44158804331639251</v>
      </c>
      <c r="I1055" s="24">
        <v>0.21679483388678783</v>
      </c>
      <c r="J1055" s="24">
        <v>0.4167333280008535</v>
      </c>
      <c r="K1055" s="24">
        <v>0.13662601021279466</v>
      </c>
      <c r="L1055" s="24">
        <v>8.1649658092772595E-2</v>
      </c>
      <c r="M1055" s="24">
        <v>0.51639777949432231</v>
      </c>
      <c r="N1055" s="24" t="s">
        <v>625</v>
      </c>
      <c r="O1055" s="24">
        <v>0.18719221557701379</v>
      </c>
      <c r="P1055" s="24">
        <v>0.2555516907920326</v>
      </c>
      <c r="Q1055" s="24">
        <v>8.1649658092772748E-2</v>
      </c>
      <c r="R1055" s="200"/>
      <c r="S1055" s="201"/>
      <c r="T1055" s="201"/>
      <c r="U1055" s="201"/>
      <c r="V1055" s="201"/>
      <c r="W1055" s="201"/>
      <c r="X1055" s="201"/>
      <c r="Y1055" s="201"/>
      <c r="Z1055" s="201"/>
      <c r="AA1055" s="201"/>
      <c r="AB1055" s="201"/>
      <c r="AC1055" s="201"/>
      <c r="AD1055" s="201"/>
      <c r="AE1055" s="201"/>
      <c r="AF1055" s="201"/>
      <c r="AG1055" s="201"/>
      <c r="AH1055" s="201"/>
      <c r="AI1055" s="201"/>
      <c r="AJ1055" s="201"/>
      <c r="AK1055" s="201"/>
      <c r="AL1055" s="201"/>
      <c r="AM1055" s="201"/>
      <c r="AN1055" s="201"/>
      <c r="AO1055" s="201"/>
      <c r="AP1055" s="201"/>
      <c r="AQ1055" s="201"/>
      <c r="AR1055" s="201"/>
      <c r="AS1055" s="201"/>
      <c r="AT1055" s="201"/>
      <c r="AU1055" s="201"/>
      <c r="AV1055" s="201"/>
      <c r="AW1055" s="201"/>
      <c r="AX1055" s="201"/>
      <c r="AY1055" s="201"/>
      <c r="AZ1055" s="201"/>
      <c r="BA1055" s="201"/>
      <c r="BB1055" s="201"/>
      <c r="BC1055" s="201"/>
      <c r="BD1055" s="201"/>
      <c r="BE1055" s="201"/>
      <c r="BF1055" s="201"/>
      <c r="BG1055" s="201"/>
      <c r="BH1055" s="201"/>
      <c r="BI1055" s="201"/>
      <c r="BJ1055" s="201"/>
      <c r="BK1055" s="201"/>
      <c r="BL1055" s="201"/>
      <c r="BM1055" s="55"/>
    </row>
    <row r="1056" spans="1:65">
      <c r="A1056" s="30"/>
      <c r="B1056" s="3" t="s">
        <v>86</v>
      </c>
      <c r="C1056" s="29"/>
      <c r="D1056" s="13">
        <v>1.4876721250640429E-2</v>
      </c>
      <c r="E1056" s="13">
        <v>3.6327794905578088E-2</v>
      </c>
      <c r="F1056" s="13">
        <v>2.9413943274286567E-2</v>
      </c>
      <c r="G1056" s="13">
        <v>3.4371972338054259E-3</v>
      </c>
      <c r="H1056" s="13">
        <v>6.4465407783414974E-2</v>
      </c>
      <c r="I1056" s="13">
        <v>3.3098447921646991E-2</v>
      </c>
      <c r="J1056" s="13">
        <v>5.8013920371348511E-2</v>
      </c>
      <c r="K1056" s="13">
        <v>2.0912144420325712E-2</v>
      </c>
      <c r="L1056" s="13">
        <v>1.2066451934892503E-2</v>
      </c>
      <c r="M1056" s="13">
        <v>9.6824583655185439E-2</v>
      </c>
      <c r="N1056" s="13" t="s">
        <v>625</v>
      </c>
      <c r="O1056" s="13">
        <v>2.6274792641597843E-2</v>
      </c>
      <c r="P1056" s="13">
        <v>4.4572969324191733E-2</v>
      </c>
      <c r="Q1056" s="13">
        <v>1.1890726906714479E-2</v>
      </c>
      <c r="R1056" s="147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30"/>
      <c r="B1057" s="3" t="s">
        <v>261</v>
      </c>
      <c r="C1057" s="29"/>
      <c r="D1057" s="13">
        <v>4.4471898935898091E-2</v>
      </c>
      <c r="E1057" s="13">
        <v>3.7606189625257951</v>
      </c>
      <c r="F1057" s="13">
        <v>-0.25239460266261848</v>
      </c>
      <c r="G1057" s="13">
        <v>-0.23583863477957678</v>
      </c>
      <c r="H1057" s="13">
        <v>1.4841490455446804E-2</v>
      </c>
      <c r="I1057" s="13">
        <v>-2.960412226522946E-2</v>
      </c>
      <c r="J1057" s="13">
        <v>6.4225504589532134E-2</v>
      </c>
      <c r="K1057" s="13">
        <v>-3.207332297193366E-2</v>
      </c>
      <c r="L1057" s="13">
        <v>2.4954869219258047E-3</v>
      </c>
      <c r="M1057" s="13">
        <v>-0.20985577385463983</v>
      </c>
      <c r="N1057" s="13" t="s">
        <v>625</v>
      </c>
      <c r="O1057" s="13">
        <v>5.5494878221474586E-2</v>
      </c>
      <c r="P1057" s="13">
        <v>-0.15059495689373781</v>
      </c>
      <c r="Q1057" s="13">
        <v>1.7310691162151226E-2</v>
      </c>
      <c r="R1057" s="147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30"/>
      <c r="B1058" s="45" t="s">
        <v>262</v>
      </c>
      <c r="C1058" s="46"/>
      <c r="D1058" s="44">
        <v>0.43</v>
      </c>
      <c r="E1058" s="44">
        <v>53.84</v>
      </c>
      <c r="F1058" s="44">
        <v>3.84</v>
      </c>
      <c r="G1058" s="44">
        <v>3.6</v>
      </c>
      <c r="H1058" s="44">
        <v>0</v>
      </c>
      <c r="I1058" s="44">
        <v>0.64</v>
      </c>
      <c r="J1058" s="44">
        <v>0.71</v>
      </c>
      <c r="K1058" s="44">
        <v>0.67</v>
      </c>
      <c r="L1058" s="44">
        <v>0.18</v>
      </c>
      <c r="M1058" s="44" t="s">
        <v>263</v>
      </c>
      <c r="N1058" s="44">
        <v>1.38</v>
      </c>
      <c r="O1058" s="44">
        <v>0.57999999999999996</v>
      </c>
      <c r="P1058" s="44">
        <v>2.38</v>
      </c>
      <c r="Q1058" s="44">
        <v>0.04</v>
      </c>
      <c r="R1058" s="147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B1059" s="31" t="s">
        <v>289</v>
      </c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BM1059" s="54"/>
    </row>
    <row r="1060" spans="1:65">
      <c r="BM1060" s="54"/>
    </row>
    <row r="1061" spans="1:65" ht="15">
      <c r="B1061" s="8" t="s">
        <v>502</v>
      </c>
      <c r="BM1061" s="28" t="s">
        <v>66</v>
      </c>
    </row>
    <row r="1062" spans="1:65" ht="15">
      <c r="A1062" s="25" t="s">
        <v>41</v>
      </c>
      <c r="B1062" s="18" t="s">
        <v>111</v>
      </c>
      <c r="C1062" s="15" t="s">
        <v>112</v>
      </c>
      <c r="D1062" s="16" t="s">
        <v>223</v>
      </c>
      <c r="E1062" s="17" t="s">
        <v>223</v>
      </c>
      <c r="F1062" s="17" t="s">
        <v>223</v>
      </c>
      <c r="G1062" s="17" t="s">
        <v>223</v>
      </c>
      <c r="H1062" s="17" t="s">
        <v>223</v>
      </c>
      <c r="I1062" s="17" t="s">
        <v>223</v>
      </c>
      <c r="J1062" s="17" t="s">
        <v>223</v>
      </c>
      <c r="K1062" s="17" t="s">
        <v>223</v>
      </c>
      <c r="L1062" s="17" t="s">
        <v>223</v>
      </c>
      <c r="M1062" s="17" t="s">
        <v>223</v>
      </c>
      <c r="N1062" s="17" t="s">
        <v>223</v>
      </c>
      <c r="O1062" s="17" t="s">
        <v>223</v>
      </c>
      <c r="P1062" s="147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 t="s">
        <v>224</v>
      </c>
      <c r="C1063" s="9" t="s">
        <v>224</v>
      </c>
      <c r="D1063" s="145" t="s">
        <v>226</v>
      </c>
      <c r="E1063" s="146" t="s">
        <v>227</v>
      </c>
      <c r="F1063" s="146" t="s">
        <v>228</v>
      </c>
      <c r="G1063" s="146" t="s">
        <v>229</v>
      </c>
      <c r="H1063" s="146" t="s">
        <v>230</v>
      </c>
      <c r="I1063" s="146" t="s">
        <v>232</v>
      </c>
      <c r="J1063" s="146" t="s">
        <v>234</v>
      </c>
      <c r="K1063" s="146" t="s">
        <v>236</v>
      </c>
      <c r="L1063" s="146" t="s">
        <v>239</v>
      </c>
      <c r="M1063" s="146" t="s">
        <v>241</v>
      </c>
      <c r="N1063" s="146" t="s">
        <v>244</v>
      </c>
      <c r="O1063" s="146" t="s">
        <v>245</v>
      </c>
      <c r="P1063" s="147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 t="s">
        <v>3</v>
      </c>
    </row>
    <row r="1064" spans="1:65">
      <c r="A1064" s="30"/>
      <c r="B1064" s="19"/>
      <c r="C1064" s="9"/>
      <c r="D1064" s="10" t="s">
        <v>270</v>
      </c>
      <c r="E1064" s="11" t="s">
        <v>102</v>
      </c>
      <c r="F1064" s="11" t="s">
        <v>102</v>
      </c>
      <c r="G1064" s="11" t="s">
        <v>102</v>
      </c>
      <c r="H1064" s="11" t="s">
        <v>270</v>
      </c>
      <c r="I1064" s="11" t="s">
        <v>102</v>
      </c>
      <c r="J1064" s="11" t="s">
        <v>99</v>
      </c>
      <c r="K1064" s="11" t="s">
        <v>102</v>
      </c>
      <c r="L1064" s="11" t="s">
        <v>103</v>
      </c>
      <c r="M1064" s="11" t="s">
        <v>100</v>
      </c>
      <c r="N1064" s="11" t="s">
        <v>102</v>
      </c>
      <c r="O1064" s="11" t="s">
        <v>102</v>
      </c>
      <c r="P1064" s="14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</v>
      </c>
    </row>
    <row r="1065" spans="1:65">
      <c r="A1065" s="30"/>
      <c r="B1065" s="19"/>
      <c r="C1065" s="9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14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2</v>
      </c>
    </row>
    <row r="1066" spans="1:65">
      <c r="A1066" s="30"/>
      <c r="B1066" s="18">
        <v>1</v>
      </c>
      <c r="C1066" s="14">
        <v>1</v>
      </c>
      <c r="D1066" s="22">
        <v>0.5</v>
      </c>
      <c r="E1066" s="142">
        <v>6.7</v>
      </c>
      <c r="F1066" s="22">
        <v>0.61555310028102417</v>
      </c>
      <c r="G1066" s="22">
        <v>0.58310737253578004</v>
      </c>
      <c r="H1066" s="22">
        <v>0.7</v>
      </c>
      <c r="I1066" s="22">
        <v>0.6</v>
      </c>
      <c r="J1066" s="22">
        <v>0.42</v>
      </c>
      <c r="K1066" s="22">
        <v>0.54</v>
      </c>
      <c r="L1066" s="142">
        <v>2</v>
      </c>
      <c r="M1066" s="142" t="s">
        <v>284</v>
      </c>
      <c r="N1066" s="22">
        <v>0.5</v>
      </c>
      <c r="O1066" s="22">
        <v>0.6</v>
      </c>
      <c r="P1066" s="14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>
        <v>1</v>
      </c>
      <c r="C1067" s="9">
        <v>2</v>
      </c>
      <c r="D1067" s="11">
        <v>0.5</v>
      </c>
      <c r="E1067" s="143">
        <v>6.5</v>
      </c>
      <c r="F1067" s="11">
        <v>0.64241760876349918</v>
      </c>
      <c r="G1067" s="11">
        <v>0.57163819322807496</v>
      </c>
      <c r="H1067" s="11">
        <v>0.6</v>
      </c>
      <c r="I1067" s="11">
        <v>0.5</v>
      </c>
      <c r="J1067" s="11">
        <v>0.54</v>
      </c>
      <c r="K1067" s="11">
        <v>0.46</v>
      </c>
      <c r="L1067" s="143">
        <v>2</v>
      </c>
      <c r="M1067" s="143" t="s">
        <v>284</v>
      </c>
      <c r="N1067" s="11">
        <v>0.6</v>
      </c>
      <c r="O1067" s="11">
        <v>0.6</v>
      </c>
      <c r="P1067" s="14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 t="e">
        <v>#N/A</v>
      </c>
    </row>
    <row r="1068" spans="1:65">
      <c r="A1068" s="30"/>
      <c r="B1068" s="19">
        <v>1</v>
      </c>
      <c r="C1068" s="9">
        <v>3</v>
      </c>
      <c r="D1068" s="11">
        <v>0.6</v>
      </c>
      <c r="E1068" s="143">
        <v>6.9</v>
      </c>
      <c r="F1068" s="11">
        <v>0.58354106574157827</v>
      </c>
      <c r="G1068" s="11">
        <v>0.55431340301850696</v>
      </c>
      <c r="H1068" s="11">
        <v>0.6</v>
      </c>
      <c r="I1068" s="11">
        <v>0.5</v>
      </c>
      <c r="J1068" s="11">
        <v>0.56000000000000005</v>
      </c>
      <c r="K1068" s="11">
        <v>0.59</v>
      </c>
      <c r="L1068" s="143">
        <v>2</v>
      </c>
      <c r="M1068" s="143" t="s">
        <v>284</v>
      </c>
      <c r="N1068" s="11">
        <v>0.5</v>
      </c>
      <c r="O1068" s="11">
        <v>0.6</v>
      </c>
      <c r="P1068" s="147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16</v>
      </c>
    </row>
    <row r="1069" spans="1:65">
      <c r="A1069" s="30"/>
      <c r="B1069" s="19">
        <v>1</v>
      </c>
      <c r="C1069" s="9">
        <v>4</v>
      </c>
      <c r="D1069" s="11">
        <v>0.5</v>
      </c>
      <c r="E1069" s="143">
        <v>6.7</v>
      </c>
      <c r="F1069" s="11">
        <v>0.61549023054650598</v>
      </c>
      <c r="G1069" s="11">
        <v>0.54384475023421996</v>
      </c>
      <c r="H1069" s="11">
        <v>0.5</v>
      </c>
      <c r="I1069" s="11">
        <v>0.6</v>
      </c>
      <c r="J1069" s="11">
        <v>0.62</v>
      </c>
      <c r="K1069" s="11">
        <v>0.59</v>
      </c>
      <c r="L1069" s="143">
        <v>2</v>
      </c>
      <c r="M1069" s="143" t="s">
        <v>284</v>
      </c>
      <c r="N1069" s="11">
        <v>0.5</v>
      </c>
      <c r="O1069" s="11">
        <v>0.6</v>
      </c>
      <c r="P1069" s="147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0.55427296972863827</v>
      </c>
    </row>
    <row r="1070" spans="1:65">
      <c r="A1070" s="30"/>
      <c r="B1070" s="19">
        <v>1</v>
      </c>
      <c r="C1070" s="9">
        <v>5</v>
      </c>
      <c r="D1070" s="11">
        <v>0.5</v>
      </c>
      <c r="E1070" s="143">
        <v>6.9</v>
      </c>
      <c r="F1070" s="11">
        <v>0.63149880361995014</v>
      </c>
      <c r="G1070" s="11">
        <v>0.537176174754462</v>
      </c>
      <c r="H1070" s="11">
        <v>0.4</v>
      </c>
      <c r="I1070" s="11">
        <v>0.6</v>
      </c>
      <c r="J1070" s="11">
        <v>0.48</v>
      </c>
      <c r="K1070" s="11">
        <v>0.57999999999999996</v>
      </c>
      <c r="L1070" s="143">
        <v>2</v>
      </c>
      <c r="M1070" s="143" t="s">
        <v>284</v>
      </c>
      <c r="N1070" s="11">
        <v>0.4</v>
      </c>
      <c r="O1070" s="11">
        <v>0.6</v>
      </c>
      <c r="P1070" s="147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65</v>
      </c>
    </row>
    <row r="1071" spans="1:65">
      <c r="A1071" s="30"/>
      <c r="B1071" s="19">
        <v>1</v>
      </c>
      <c r="C1071" s="9">
        <v>6</v>
      </c>
      <c r="D1071" s="11">
        <v>0.5</v>
      </c>
      <c r="E1071" s="143">
        <v>7</v>
      </c>
      <c r="F1071" s="11">
        <v>0.58741748315429321</v>
      </c>
      <c r="G1071" s="11">
        <v>0.57474217946856998</v>
      </c>
      <c r="H1071" s="11">
        <v>0.5</v>
      </c>
      <c r="I1071" s="11">
        <v>0.7</v>
      </c>
      <c r="J1071" s="11">
        <v>0.53</v>
      </c>
      <c r="K1071" s="11">
        <v>0.57999999999999996</v>
      </c>
      <c r="L1071" s="143">
        <v>2</v>
      </c>
      <c r="M1071" s="143" t="s">
        <v>284</v>
      </c>
      <c r="N1071" s="11">
        <v>0.5</v>
      </c>
      <c r="O1071" s="11">
        <v>0.5</v>
      </c>
      <c r="P1071" s="147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30"/>
      <c r="B1072" s="20" t="s">
        <v>258</v>
      </c>
      <c r="C1072" s="12"/>
      <c r="D1072" s="23">
        <v>0.51666666666666672</v>
      </c>
      <c r="E1072" s="23">
        <v>6.7833333333333341</v>
      </c>
      <c r="F1072" s="23">
        <v>0.61265304868447512</v>
      </c>
      <c r="G1072" s="23">
        <v>0.56080367887326898</v>
      </c>
      <c r="H1072" s="23">
        <v>0.54999999999999993</v>
      </c>
      <c r="I1072" s="23">
        <v>0.58333333333333337</v>
      </c>
      <c r="J1072" s="23">
        <v>0.52500000000000002</v>
      </c>
      <c r="K1072" s="23">
        <v>0.55666666666666664</v>
      </c>
      <c r="L1072" s="23">
        <v>2</v>
      </c>
      <c r="M1072" s="23" t="s">
        <v>625</v>
      </c>
      <c r="N1072" s="23">
        <v>0.5</v>
      </c>
      <c r="O1072" s="23">
        <v>0.58333333333333337</v>
      </c>
      <c r="P1072" s="147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30"/>
      <c r="B1073" s="3" t="s">
        <v>259</v>
      </c>
      <c r="C1073" s="29"/>
      <c r="D1073" s="11">
        <v>0.5</v>
      </c>
      <c r="E1073" s="11">
        <v>6.8000000000000007</v>
      </c>
      <c r="F1073" s="11">
        <v>0.61552166541376507</v>
      </c>
      <c r="G1073" s="11">
        <v>0.56297579812329102</v>
      </c>
      <c r="H1073" s="11">
        <v>0.55000000000000004</v>
      </c>
      <c r="I1073" s="11">
        <v>0.6</v>
      </c>
      <c r="J1073" s="11">
        <v>0.53500000000000003</v>
      </c>
      <c r="K1073" s="11">
        <v>0.57999999999999996</v>
      </c>
      <c r="L1073" s="11">
        <v>2</v>
      </c>
      <c r="M1073" s="11" t="s">
        <v>625</v>
      </c>
      <c r="N1073" s="11">
        <v>0.5</v>
      </c>
      <c r="O1073" s="11">
        <v>0.6</v>
      </c>
      <c r="P1073" s="147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A1074" s="30"/>
      <c r="B1074" s="3" t="s">
        <v>260</v>
      </c>
      <c r="C1074" s="29"/>
      <c r="D1074" s="24">
        <v>4.0824829046386291E-2</v>
      </c>
      <c r="E1074" s="24">
        <v>0.18348478592697187</v>
      </c>
      <c r="F1074" s="24">
        <v>2.3417483786531464E-2</v>
      </c>
      <c r="G1074" s="24">
        <v>1.8423415227803688E-2</v>
      </c>
      <c r="H1074" s="24">
        <v>0.10488088481701552</v>
      </c>
      <c r="I1074" s="24">
        <v>7.5277265270908084E-2</v>
      </c>
      <c r="J1074" s="24">
        <v>6.8629439747093582E-2</v>
      </c>
      <c r="K1074" s="24">
        <v>5.0859282994028379E-2</v>
      </c>
      <c r="L1074" s="24">
        <v>0</v>
      </c>
      <c r="M1074" s="24" t="s">
        <v>625</v>
      </c>
      <c r="N1074" s="24">
        <v>6.324555320336761E-2</v>
      </c>
      <c r="O1074" s="24">
        <v>4.0824829046386291E-2</v>
      </c>
      <c r="P1074" s="147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A1075" s="30"/>
      <c r="B1075" s="3" t="s">
        <v>86</v>
      </c>
      <c r="C1075" s="29"/>
      <c r="D1075" s="13">
        <v>7.9015798154296032E-2</v>
      </c>
      <c r="E1075" s="13">
        <v>2.7049354190708381E-2</v>
      </c>
      <c r="F1075" s="13">
        <v>3.8223075583831458E-2</v>
      </c>
      <c r="G1075" s="13">
        <v>3.2851808791302582E-2</v>
      </c>
      <c r="H1075" s="13">
        <v>0.19069251784911914</v>
      </c>
      <c r="I1075" s="13">
        <v>0.12904674046441386</v>
      </c>
      <c r="J1075" s="13">
        <v>0.13072274237541634</v>
      </c>
      <c r="K1075" s="13">
        <v>9.1363981426398289E-2</v>
      </c>
      <c r="L1075" s="13">
        <v>0</v>
      </c>
      <c r="M1075" s="13" t="s">
        <v>625</v>
      </c>
      <c r="N1075" s="13">
        <v>0.12649110640673522</v>
      </c>
      <c r="O1075" s="13">
        <v>6.9985421222376498E-2</v>
      </c>
      <c r="P1075" s="147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30"/>
      <c r="B1076" s="3" t="s">
        <v>261</v>
      </c>
      <c r="C1076" s="29"/>
      <c r="D1076" s="13">
        <v>-6.7847983062177653E-2</v>
      </c>
      <c r="E1076" s="13">
        <v>11.238253899796572</v>
      </c>
      <c r="F1076" s="13">
        <v>0.1053273064793665</v>
      </c>
      <c r="G1076" s="13">
        <v>1.1782478131358243E-2</v>
      </c>
      <c r="H1076" s="13">
        <v>-7.7091432597377052E-3</v>
      </c>
      <c r="I1076" s="13">
        <v>5.2429696542702686E-2</v>
      </c>
      <c r="J1076" s="13">
        <v>-5.2813273111567693E-2</v>
      </c>
      <c r="K1076" s="13">
        <v>4.3186247007505063E-3</v>
      </c>
      <c r="L1076" s="13">
        <v>2.6083303881464088</v>
      </c>
      <c r="M1076" s="13" t="s">
        <v>625</v>
      </c>
      <c r="N1076" s="13">
        <v>-9.7917402963397793E-2</v>
      </c>
      <c r="O1076" s="13">
        <v>5.2429696542702686E-2</v>
      </c>
      <c r="P1076" s="147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A1077" s="30"/>
      <c r="B1077" s="45" t="s">
        <v>262</v>
      </c>
      <c r="C1077" s="46"/>
      <c r="D1077" s="44">
        <v>0.83</v>
      </c>
      <c r="E1077" s="44">
        <v>117.19</v>
      </c>
      <c r="F1077" s="44">
        <v>0.98</v>
      </c>
      <c r="G1077" s="44">
        <v>0</v>
      </c>
      <c r="H1077" s="44">
        <v>0.2</v>
      </c>
      <c r="I1077" s="44">
        <v>0.42</v>
      </c>
      <c r="J1077" s="44">
        <v>0.67</v>
      </c>
      <c r="K1077" s="44">
        <v>0.08</v>
      </c>
      <c r="L1077" s="44" t="s">
        <v>263</v>
      </c>
      <c r="M1077" s="44">
        <v>12.98</v>
      </c>
      <c r="N1077" s="44">
        <v>1.1499999999999999</v>
      </c>
      <c r="O1077" s="44">
        <v>0.42</v>
      </c>
      <c r="P1077" s="14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B1078" s="31" t="s">
        <v>289</v>
      </c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BM1078" s="54"/>
    </row>
    <row r="1079" spans="1:65">
      <c r="BM1079" s="54"/>
    </row>
    <row r="1080" spans="1:65" ht="15">
      <c r="B1080" s="8" t="s">
        <v>503</v>
      </c>
      <c r="BM1080" s="28" t="s">
        <v>66</v>
      </c>
    </row>
    <row r="1081" spans="1:65" ht="15">
      <c r="A1081" s="25" t="s">
        <v>44</v>
      </c>
      <c r="B1081" s="18" t="s">
        <v>111</v>
      </c>
      <c r="C1081" s="15" t="s">
        <v>112</v>
      </c>
      <c r="D1081" s="16" t="s">
        <v>223</v>
      </c>
      <c r="E1081" s="17" t="s">
        <v>223</v>
      </c>
      <c r="F1081" s="17" t="s">
        <v>223</v>
      </c>
      <c r="G1081" s="17" t="s">
        <v>223</v>
      </c>
      <c r="H1081" s="17" t="s">
        <v>223</v>
      </c>
      <c r="I1081" s="17" t="s">
        <v>223</v>
      </c>
      <c r="J1081" s="17" t="s">
        <v>223</v>
      </c>
      <c r="K1081" s="17" t="s">
        <v>223</v>
      </c>
      <c r="L1081" s="17" t="s">
        <v>223</v>
      </c>
      <c r="M1081" s="17" t="s">
        <v>223</v>
      </c>
      <c r="N1081" s="17" t="s">
        <v>223</v>
      </c>
      <c r="O1081" s="17" t="s">
        <v>223</v>
      </c>
      <c r="P1081" s="17" t="s">
        <v>223</v>
      </c>
      <c r="Q1081" s="17" t="s">
        <v>223</v>
      </c>
      <c r="R1081" s="17" t="s">
        <v>223</v>
      </c>
      <c r="S1081" s="17" t="s">
        <v>223</v>
      </c>
      <c r="T1081" s="17" t="s">
        <v>223</v>
      </c>
      <c r="U1081" s="147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 t="s">
        <v>224</v>
      </c>
      <c r="C1082" s="9" t="s">
        <v>224</v>
      </c>
      <c r="D1082" s="145" t="s">
        <v>226</v>
      </c>
      <c r="E1082" s="146" t="s">
        <v>227</v>
      </c>
      <c r="F1082" s="146" t="s">
        <v>228</v>
      </c>
      <c r="G1082" s="146" t="s">
        <v>229</v>
      </c>
      <c r="H1082" s="146" t="s">
        <v>230</v>
      </c>
      <c r="I1082" s="146" t="s">
        <v>231</v>
      </c>
      <c r="J1082" s="146" t="s">
        <v>232</v>
      </c>
      <c r="K1082" s="146" t="s">
        <v>235</v>
      </c>
      <c r="L1082" s="146" t="s">
        <v>236</v>
      </c>
      <c r="M1082" s="146" t="s">
        <v>237</v>
      </c>
      <c r="N1082" s="146" t="s">
        <v>264</v>
      </c>
      <c r="O1082" s="146" t="s">
        <v>238</v>
      </c>
      <c r="P1082" s="146" t="s">
        <v>239</v>
      </c>
      <c r="Q1082" s="146" t="s">
        <v>241</v>
      </c>
      <c r="R1082" s="146" t="s">
        <v>243</v>
      </c>
      <c r="S1082" s="146" t="s">
        <v>244</v>
      </c>
      <c r="T1082" s="146" t="s">
        <v>245</v>
      </c>
      <c r="U1082" s="147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 t="s">
        <v>1</v>
      </c>
    </row>
    <row r="1083" spans="1:65">
      <c r="A1083" s="30"/>
      <c r="B1083" s="19"/>
      <c r="C1083" s="9"/>
      <c r="D1083" s="10" t="s">
        <v>270</v>
      </c>
      <c r="E1083" s="11" t="s">
        <v>102</v>
      </c>
      <c r="F1083" s="11" t="s">
        <v>103</v>
      </c>
      <c r="G1083" s="11" t="s">
        <v>103</v>
      </c>
      <c r="H1083" s="11" t="s">
        <v>270</v>
      </c>
      <c r="I1083" s="11" t="s">
        <v>103</v>
      </c>
      <c r="J1083" s="11" t="s">
        <v>103</v>
      </c>
      <c r="K1083" s="11" t="s">
        <v>103</v>
      </c>
      <c r="L1083" s="11" t="s">
        <v>102</v>
      </c>
      <c r="M1083" s="11" t="s">
        <v>103</v>
      </c>
      <c r="N1083" s="11" t="s">
        <v>103</v>
      </c>
      <c r="O1083" s="11" t="s">
        <v>103</v>
      </c>
      <c r="P1083" s="11" t="s">
        <v>103</v>
      </c>
      <c r="Q1083" s="11" t="s">
        <v>100</v>
      </c>
      <c r="R1083" s="11" t="s">
        <v>103</v>
      </c>
      <c r="S1083" s="11" t="s">
        <v>102</v>
      </c>
      <c r="T1083" s="11" t="s">
        <v>103</v>
      </c>
      <c r="U1083" s="147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2</v>
      </c>
    </row>
    <row r="1084" spans="1:65">
      <c r="A1084" s="30"/>
      <c r="B1084" s="19"/>
      <c r="C1084" s="9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147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3</v>
      </c>
    </row>
    <row r="1085" spans="1:65">
      <c r="A1085" s="30"/>
      <c r="B1085" s="18">
        <v>1</v>
      </c>
      <c r="C1085" s="14">
        <v>1</v>
      </c>
      <c r="D1085" s="22">
        <v>1.01</v>
      </c>
      <c r="E1085" s="22">
        <v>1.0266999999999999</v>
      </c>
      <c r="F1085" s="22">
        <v>1.069410449</v>
      </c>
      <c r="G1085" s="22">
        <v>1.0152379999999999</v>
      </c>
      <c r="H1085" s="22">
        <v>0.99900000000000011</v>
      </c>
      <c r="I1085" s="22">
        <v>1.0429999999999999</v>
      </c>
      <c r="J1085" s="22">
        <v>1.0036</v>
      </c>
      <c r="K1085" s="22">
        <v>0.9820000000000001</v>
      </c>
      <c r="L1085" s="22">
        <v>0.96699999999999997</v>
      </c>
      <c r="M1085" s="22">
        <v>1.0249999999999999</v>
      </c>
      <c r="N1085" s="22">
        <v>1.0149999999999999</v>
      </c>
      <c r="O1085" s="22">
        <v>1.0246999999999999</v>
      </c>
      <c r="P1085" s="142">
        <v>0.90950000000000009</v>
      </c>
      <c r="Q1085" s="22">
        <v>0.99219989159771615</v>
      </c>
      <c r="R1085" s="22">
        <v>1.0153139027074716</v>
      </c>
      <c r="S1085" s="142">
        <v>0.89300000000000002</v>
      </c>
      <c r="T1085" s="22">
        <v>0.95650000000000002</v>
      </c>
      <c r="U1085" s="147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>
        <v>1</v>
      </c>
      <c r="C1086" s="9">
        <v>2</v>
      </c>
      <c r="D1086" s="11">
        <v>1.01</v>
      </c>
      <c r="E1086" s="11">
        <v>1.0306</v>
      </c>
      <c r="F1086" s="11">
        <v>1.023935877</v>
      </c>
      <c r="G1086" s="11">
        <v>1.016942</v>
      </c>
      <c r="H1086" s="11">
        <v>0.9820000000000001</v>
      </c>
      <c r="I1086" s="11">
        <v>1.0049999999999999</v>
      </c>
      <c r="J1086" s="11">
        <v>0.98380000000000001</v>
      </c>
      <c r="K1086" s="11">
        <v>0.97400000000000009</v>
      </c>
      <c r="L1086" s="11">
        <v>0.96100000000000008</v>
      </c>
      <c r="M1086" s="11">
        <v>0.99299999999999999</v>
      </c>
      <c r="N1086" s="11">
        <v>1.0049999999999999</v>
      </c>
      <c r="O1086" s="11">
        <v>1.0248999999999999</v>
      </c>
      <c r="P1086" s="143">
        <v>0.90300000000000002</v>
      </c>
      <c r="Q1086" s="11">
        <v>0.99017717859013499</v>
      </c>
      <c r="R1086" s="11">
        <v>1.0160330146121117</v>
      </c>
      <c r="S1086" s="143">
        <v>0.95779999999999998</v>
      </c>
      <c r="T1086" s="11">
        <v>0.94830000000000003</v>
      </c>
      <c r="U1086" s="147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e">
        <v>#N/A</v>
      </c>
    </row>
    <row r="1087" spans="1:65">
      <c r="A1087" s="30"/>
      <c r="B1087" s="19">
        <v>1</v>
      </c>
      <c r="C1087" s="9">
        <v>3</v>
      </c>
      <c r="D1087" s="11">
        <v>1</v>
      </c>
      <c r="E1087" s="11">
        <v>1.004</v>
      </c>
      <c r="F1087" s="11">
        <v>1.0567949919999999</v>
      </c>
      <c r="G1087" s="11">
        <v>1.012732</v>
      </c>
      <c r="H1087" s="11">
        <v>0.98099999999999987</v>
      </c>
      <c r="I1087" s="11">
        <v>1.0509999999999999</v>
      </c>
      <c r="J1087" s="11">
        <v>1.0045999999999999</v>
      </c>
      <c r="K1087" s="11">
        <v>0.96799999999999997</v>
      </c>
      <c r="L1087" s="11">
        <v>0.99500000000000011</v>
      </c>
      <c r="M1087" s="11">
        <v>1.03</v>
      </c>
      <c r="N1087" s="11">
        <v>1.01</v>
      </c>
      <c r="O1087" s="11">
        <v>1.0253000000000001</v>
      </c>
      <c r="P1087" s="143">
        <v>0.91680000000000006</v>
      </c>
      <c r="Q1087" s="11">
        <v>0.98511414803484021</v>
      </c>
      <c r="R1087" s="11">
        <v>1.0152178131041316</v>
      </c>
      <c r="S1087" s="143">
        <v>0.91590000000000005</v>
      </c>
      <c r="T1087" s="11">
        <v>0.96279999999999999</v>
      </c>
      <c r="U1087" s="147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16</v>
      </c>
    </row>
    <row r="1088" spans="1:65">
      <c r="A1088" s="30"/>
      <c r="B1088" s="19">
        <v>1</v>
      </c>
      <c r="C1088" s="9">
        <v>4</v>
      </c>
      <c r="D1088" s="11">
        <v>1.01</v>
      </c>
      <c r="E1088" s="11">
        <v>1.0407</v>
      </c>
      <c r="F1088" s="11">
        <v>1.0404759990000001</v>
      </c>
      <c r="G1088" s="11">
        <v>1.0216940000000001</v>
      </c>
      <c r="H1088" s="11">
        <v>0.9900000000000001</v>
      </c>
      <c r="I1088" s="11">
        <v>1.004</v>
      </c>
      <c r="J1088" s="11">
        <v>0.99299999999999999</v>
      </c>
      <c r="K1088" s="11">
        <v>0.97800000000000009</v>
      </c>
      <c r="L1088" s="11">
        <v>0.97300000000000009</v>
      </c>
      <c r="M1088" s="11">
        <v>0.9820000000000001</v>
      </c>
      <c r="N1088" s="11">
        <v>0.9820000000000001</v>
      </c>
      <c r="O1088" s="11">
        <v>1.0406</v>
      </c>
      <c r="P1088" s="143">
        <v>0.90500000000000003</v>
      </c>
      <c r="Q1088" s="11">
        <v>0.98319318387276866</v>
      </c>
      <c r="R1088" s="11">
        <v>1.0146853175565893</v>
      </c>
      <c r="S1088" s="143">
        <v>0.95899999999999996</v>
      </c>
      <c r="T1088" s="11">
        <v>0.94059999999999999</v>
      </c>
      <c r="U1088" s="147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1.0027233342074116</v>
      </c>
    </row>
    <row r="1089" spans="1:65">
      <c r="A1089" s="30"/>
      <c r="B1089" s="19">
        <v>1</v>
      </c>
      <c r="C1089" s="9">
        <v>5</v>
      </c>
      <c r="D1089" s="11">
        <v>1.01</v>
      </c>
      <c r="E1089" s="11">
        <v>1.0079</v>
      </c>
      <c r="F1089" s="11">
        <v>1.0300837879999998</v>
      </c>
      <c r="G1089" s="11">
        <v>1.0114480000000001</v>
      </c>
      <c r="H1089" s="11">
        <v>0.99099999999999999</v>
      </c>
      <c r="I1089" s="11">
        <v>1.05</v>
      </c>
      <c r="J1089" s="11">
        <v>0.96609999999999996</v>
      </c>
      <c r="K1089" s="11">
        <v>0.97400000000000009</v>
      </c>
      <c r="L1089" s="11">
        <v>0.95700000000000007</v>
      </c>
      <c r="M1089" s="11">
        <v>1.02</v>
      </c>
      <c r="N1089" s="11">
        <v>1</v>
      </c>
      <c r="O1089" s="11">
        <v>1.0162</v>
      </c>
      <c r="P1089" s="143">
        <v>0.91239999999999999</v>
      </c>
      <c r="Q1089" s="11">
        <v>0.99066526433602198</v>
      </c>
      <c r="R1089" s="11">
        <v>1.0163782185124814</v>
      </c>
      <c r="S1089" s="143">
        <v>0.94450000000000001</v>
      </c>
      <c r="T1089" s="11">
        <v>0.9554999999999999</v>
      </c>
      <c r="U1089" s="147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66</v>
      </c>
    </row>
    <row r="1090" spans="1:65">
      <c r="A1090" s="30"/>
      <c r="B1090" s="19">
        <v>1</v>
      </c>
      <c r="C1090" s="9">
        <v>6</v>
      </c>
      <c r="D1090" s="11">
        <v>1.01</v>
      </c>
      <c r="E1090" s="11">
        <v>1.0024999999999999</v>
      </c>
      <c r="F1090" s="11">
        <v>1.060897559</v>
      </c>
      <c r="G1090" s="11">
        <v>1.0156849999999999</v>
      </c>
      <c r="H1090" s="11">
        <v>0.99099999999999999</v>
      </c>
      <c r="I1090" s="11">
        <v>1.0009999999999999</v>
      </c>
      <c r="J1090" s="11">
        <v>0.99929999999999997</v>
      </c>
      <c r="K1090" s="11">
        <v>0.98</v>
      </c>
      <c r="L1090" s="11">
        <v>0.94299999999999995</v>
      </c>
      <c r="M1090" s="11">
        <v>1.02</v>
      </c>
      <c r="N1090" s="11">
        <v>1.0249999999999999</v>
      </c>
      <c r="O1090" s="11">
        <v>1.0239</v>
      </c>
      <c r="P1090" s="143">
        <v>0.91049999999999998</v>
      </c>
      <c r="Q1090" s="11">
        <v>1.0025199732623145</v>
      </c>
      <c r="R1090" s="11">
        <v>1.0166645084804606</v>
      </c>
      <c r="S1090" s="143">
        <v>0.93819999999999992</v>
      </c>
      <c r="T1090" s="11">
        <v>0.95250000000000001</v>
      </c>
      <c r="U1090" s="147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30"/>
      <c r="B1091" s="20" t="s">
        <v>258</v>
      </c>
      <c r="C1091" s="12"/>
      <c r="D1091" s="23">
        <v>1.0083333333333333</v>
      </c>
      <c r="E1091" s="23">
        <v>1.0187333333333333</v>
      </c>
      <c r="F1091" s="23">
        <v>1.0469331106666666</v>
      </c>
      <c r="G1091" s="23">
        <v>1.0156231666666666</v>
      </c>
      <c r="H1091" s="23">
        <v>0.98899999999999999</v>
      </c>
      <c r="I1091" s="23">
        <v>1.0256666666666667</v>
      </c>
      <c r="J1091" s="23">
        <v>0.99173333333333336</v>
      </c>
      <c r="K1091" s="23">
        <v>0.97599999999999998</v>
      </c>
      <c r="L1091" s="23">
        <v>0.96599999999999986</v>
      </c>
      <c r="M1091" s="23">
        <v>1.0116666666666667</v>
      </c>
      <c r="N1091" s="23">
        <v>1.0061666666666664</v>
      </c>
      <c r="O1091" s="23">
        <v>1.0259333333333334</v>
      </c>
      <c r="P1091" s="23">
        <v>0.90953333333333342</v>
      </c>
      <c r="Q1091" s="23">
        <v>0.99064493994896619</v>
      </c>
      <c r="R1091" s="23">
        <v>1.0157154624955409</v>
      </c>
      <c r="S1091" s="23">
        <v>0.93473333333333342</v>
      </c>
      <c r="T1091" s="23">
        <v>0.95269999999999999</v>
      </c>
      <c r="U1091" s="147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A1092" s="30"/>
      <c r="B1092" s="3" t="s">
        <v>259</v>
      </c>
      <c r="C1092" s="29"/>
      <c r="D1092" s="11">
        <v>1.01</v>
      </c>
      <c r="E1092" s="11">
        <v>1.0173000000000001</v>
      </c>
      <c r="F1092" s="11">
        <v>1.0486354955000001</v>
      </c>
      <c r="G1092" s="11">
        <v>1.0154614999999998</v>
      </c>
      <c r="H1092" s="11">
        <v>0.99050000000000005</v>
      </c>
      <c r="I1092" s="11">
        <v>1.024</v>
      </c>
      <c r="J1092" s="11">
        <v>0.99614999999999998</v>
      </c>
      <c r="K1092" s="11">
        <v>0.97600000000000009</v>
      </c>
      <c r="L1092" s="11">
        <v>0.96399999999999997</v>
      </c>
      <c r="M1092" s="11">
        <v>1.02</v>
      </c>
      <c r="N1092" s="11">
        <v>1.0074999999999998</v>
      </c>
      <c r="O1092" s="11">
        <v>1.0247999999999999</v>
      </c>
      <c r="P1092" s="11">
        <v>0.91</v>
      </c>
      <c r="Q1092" s="11">
        <v>0.99042122146307854</v>
      </c>
      <c r="R1092" s="11">
        <v>1.0156734586597915</v>
      </c>
      <c r="S1092" s="11">
        <v>0.94134999999999991</v>
      </c>
      <c r="T1092" s="11">
        <v>0.95399999999999996</v>
      </c>
      <c r="U1092" s="147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A1093" s="30"/>
      <c r="B1093" s="3" t="s">
        <v>260</v>
      </c>
      <c r="C1093" s="29"/>
      <c r="D1093" s="24">
        <v>4.0824829046386341E-3</v>
      </c>
      <c r="E1093" s="24">
        <v>1.6029805571705049E-2</v>
      </c>
      <c r="F1093" s="24">
        <v>1.8176688262490203E-2</v>
      </c>
      <c r="G1093" s="24">
        <v>3.5926975055891879E-3</v>
      </c>
      <c r="H1093" s="24">
        <v>6.6633324995831189E-3</v>
      </c>
      <c r="I1093" s="24">
        <v>2.4654952173278854E-2</v>
      </c>
      <c r="J1093" s="24">
        <v>1.473250374738343E-2</v>
      </c>
      <c r="K1093" s="24">
        <v>5.0596442562694296E-3</v>
      </c>
      <c r="L1093" s="24">
        <v>1.7469974241538008E-2</v>
      </c>
      <c r="M1093" s="24">
        <v>1.9397594352565099E-2</v>
      </c>
      <c r="N1093" s="24">
        <v>1.4634434279010062E-2</v>
      </c>
      <c r="O1093" s="24">
        <v>7.9620767810079894E-3</v>
      </c>
      <c r="P1093" s="24">
        <v>5.0038651727106614E-3</v>
      </c>
      <c r="Q1093" s="24">
        <v>6.7789650007816721E-3</v>
      </c>
      <c r="R1093" s="24">
        <v>7.6300418631009752E-4</v>
      </c>
      <c r="S1093" s="24">
        <v>2.5786482246841377E-2</v>
      </c>
      <c r="T1093" s="24">
        <v>7.6170860570168083E-3</v>
      </c>
      <c r="U1093" s="200"/>
      <c r="V1093" s="201"/>
      <c r="W1093" s="201"/>
      <c r="X1093" s="201"/>
      <c r="Y1093" s="201"/>
      <c r="Z1093" s="201"/>
      <c r="AA1093" s="201"/>
      <c r="AB1093" s="201"/>
      <c r="AC1093" s="201"/>
      <c r="AD1093" s="201"/>
      <c r="AE1093" s="201"/>
      <c r="AF1093" s="201"/>
      <c r="AG1093" s="201"/>
      <c r="AH1093" s="201"/>
      <c r="AI1093" s="201"/>
      <c r="AJ1093" s="201"/>
      <c r="AK1093" s="201"/>
      <c r="AL1093" s="201"/>
      <c r="AM1093" s="201"/>
      <c r="AN1093" s="201"/>
      <c r="AO1093" s="201"/>
      <c r="AP1093" s="201"/>
      <c r="AQ1093" s="201"/>
      <c r="AR1093" s="201"/>
      <c r="AS1093" s="201"/>
      <c r="AT1093" s="201"/>
      <c r="AU1093" s="201"/>
      <c r="AV1093" s="201"/>
      <c r="AW1093" s="201"/>
      <c r="AX1093" s="201"/>
      <c r="AY1093" s="201"/>
      <c r="AZ1093" s="201"/>
      <c r="BA1093" s="201"/>
      <c r="BB1093" s="201"/>
      <c r="BC1093" s="201"/>
      <c r="BD1093" s="201"/>
      <c r="BE1093" s="201"/>
      <c r="BF1093" s="201"/>
      <c r="BG1093" s="201"/>
      <c r="BH1093" s="201"/>
      <c r="BI1093" s="201"/>
      <c r="BJ1093" s="201"/>
      <c r="BK1093" s="201"/>
      <c r="BL1093" s="201"/>
      <c r="BM1093" s="55"/>
    </row>
    <row r="1094" spans="1:65">
      <c r="A1094" s="30"/>
      <c r="B1094" s="3" t="s">
        <v>86</v>
      </c>
      <c r="C1094" s="29"/>
      <c r="D1094" s="13">
        <v>4.048743376501125E-3</v>
      </c>
      <c r="E1094" s="13">
        <v>1.5735035899193492E-2</v>
      </c>
      <c r="F1094" s="13">
        <v>1.7361842965225964E-2</v>
      </c>
      <c r="G1094" s="13">
        <v>3.5374316217900255E-3</v>
      </c>
      <c r="H1094" s="13">
        <v>6.737444387849463E-3</v>
      </c>
      <c r="I1094" s="13">
        <v>2.4037977419511393E-2</v>
      </c>
      <c r="J1094" s="13">
        <v>1.4855307623739678E-2</v>
      </c>
      <c r="K1094" s="13">
        <v>5.1840617379809734E-3</v>
      </c>
      <c r="L1094" s="13">
        <v>1.8084859463289867E-2</v>
      </c>
      <c r="M1094" s="13">
        <v>1.917389886579746E-2</v>
      </c>
      <c r="N1094" s="13">
        <v>1.4544741705161568E-2</v>
      </c>
      <c r="O1094" s="13">
        <v>7.7608130297693052E-3</v>
      </c>
      <c r="P1094" s="13">
        <v>5.5015742571765678E-3</v>
      </c>
      <c r="Q1094" s="13">
        <v>6.8429815036766808E-3</v>
      </c>
      <c r="R1094" s="13">
        <v>7.5119875051960936E-4</v>
      </c>
      <c r="S1094" s="13">
        <v>2.758699334588265E-2</v>
      </c>
      <c r="T1094" s="13">
        <v>7.9952619471153653E-3</v>
      </c>
      <c r="U1094" s="147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A1095" s="30"/>
      <c r="B1095" s="3" t="s">
        <v>261</v>
      </c>
      <c r="C1095" s="29"/>
      <c r="D1095" s="13">
        <v>5.5947627172314718E-3</v>
      </c>
      <c r="E1095" s="13">
        <v>1.5966516964100119E-2</v>
      </c>
      <c r="F1095" s="13">
        <v>4.4089705456191508E-2</v>
      </c>
      <c r="G1095" s="13">
        <v>1.2864797316651133E-2</v>
      </c>
      <c r="H1095" s="13">
        <v>-1.3686062485280592E-2</v>
      </c>
      <c r="I1095" s="13">
        <v>2.2881019795345958E-2</v>
      </c>
      <c r="J1095" s="13">
        <v>-1.0960152715270288E-2</v>
      </c>
      <c r="K1095" s="13">
        <v>-2.6650755293866402E-2</v>
      </c>
      <c r="L1095" s="13">
        <v>-3.6623595915855622E-2</v>
      </c>
      <c r="M1095" s="13">
        <v>8.9190429245613601E-3</v>
      </c>
      <c r="N1095" s="13">
        <v>3.4339805824670222E-3</v>
      </c>
      <c r="O1095" s="13">
        <v>2.3146962211932465E-2</v>
      </c>
      <c r="P1095" s="13">
        <v>-9.2936902628020346E-2</v>
      </c>
      <c r="Q1095" s="13">
        <v>-1.2045590090902336E-2</v>
      </c>
      <c r="R1095" s="13">
        <v>1.2956842475794872E-2</v>
      </c>
      <c r="S1095" s="13">
        <v>-6.7805344260607914E-2</v>
      </c>
      <c r="T1095" s="13">
        <v>-4.9887473943101002E-2</v>
      </c>
      <c r="U1095" s="147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30"/>
      <c r="B1096" s="45" t="s">
        <v>262</v>
      </c>
      <c r="C1096" s="46"/>
      <c r="D1096" s="44">
        <v>0.09</v>
      </c>
      <c r="E1096" s="44">
        <v>0.49</v>
      </c>
      <c r="F1096" s="44">
        <v>1.6</v>
      </c>
      <c r="G1096" s="44">
        <v>0.37</v>
      </c>
      <c r="H1096" s="44">
        <v>0.67</v>
      </c>
      <c r="I1096" s="44">
        <v>0.77</v>
      </c>
      <c r="J1096" s="44">
        <v>0.56999999999999995</v>
      </c>
      <c r="K1096" s="44">
        <v>1.18</v>
      </c>
      <c r="L1096" s="44">
        <v>1.58</v>
      </c>
      <c r="M1096" s="44">
        <v>0.22</v>
      </c>
      <c r="N1096" s="44">
        <v>0</v>
      </c>
      <c r="O1096" s="44">
        <v>0.78</v>
      </c>
      <c r="P1096" s="44">
        <v>3.8</v>
      </c>
      <c r="Q1096" s="44">
        <v>0.61</v>
      </c>
      <c r="R1096" s="44">
        <v>0.38</v>
      </c>
      <c r="S1096" s="44">
        <v>2.81</v>
      </c>
      <c r="T1096" s="44">
        <v>2.1</v>
      </c>
      <c r="U1096" s="147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B1097" s="31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BM1097" s="54"/>
    </row>
    <row r="1098" spans="1:65" ht="15">
      <c r="B1098" s="8" t="s">
        <v>504</v>
      </c>
      <c r="BM1098" s="28" t="s">
        <v>66</v>
      </c>
    </row>
    <row r="1099" spans="1:65" ht="15">
      <c r="A1099" s="25" t="s">
        <v>45</v>
      </c>
      <c r="B1099" s="18" t="s">
        <v>111</v>
      </c>
      <c r="C1099" s="15" t="s">
        <v>112</v>
      </c>
      <c r="D1099" s="16" t="s">
        <v>223</v>
      </c>
      <c r="E1099" s="17" t="s">
        <v>223</v>
      </c>
      <c r="F1099" s="17" t="s">
        <v>223</v>
      </c>
      <c r="G1099" s="17" t="s">
        <v>223</v>
      </c>
      <c r="H1099" s="17" t="s">
        <v>223</v>
      </c>
      <c r="I1099" s="17" t="s">
        <v>223</v>
      </c>
      <c r="J1099" s="147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 t="s">
        <v>224</v>
      </c>
      <c r="C1100" s="9" t="s">
        <v>224</v>
      </c>
      <c r="D1100" s="145" t="s">
        <v>232</v>
      </c>
      <c r="E1100" s="146" t="s">
        <v>234</v>
      </c>
      <c r="F1100" s="146" t="s">
        <v>239</v>
      </c>
      <c r="G1100" s="146" t="s">
        <v>241</v>
      </c>
      <c r="H1100" s="146" t="s">
        <v>244</v>
      </c>
      <c r="I1100" s="146" t="s">
        <v>245</v>
      </c>
      <c r="J1100" s="147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 t="s">
        <v>3</v>
      </c>
    </row>
    <row r="1101" spans="1:65">
      <c r="A1101" s="30"/>
      <c r="B1101" s="19"/>
      <c r="C1101" s="9"/>
      <c r="D1101" s="10" t="s">
        <v>102</v>
      </c>
      <c r="E1101" s="11" t="s">
        <v>99</v>
      </c>
      <c r="F1101" s="11" t="s">
        <v>103</v>
      </c>
      <c r="G1101" s="11" t="s">
        <v>100</v>
      </c>
      <c r="H1101" s="11" t="s">
        <v>102</v>
      </c>
      <c r="I1101" s="11" t="s">
        <v>102</v>
      </c>
      <c r="J1101" s="147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0</v>
      </c>
    </row>
    <row r="1102" spans="1:65">
      <c r="A1102" s="30"/>
      <c r="B1102" s="19"/>
      <c r="C1102" s="9"/>
      <c r="D1102" s="26"/>
      <c r="E1102" s="26"/>
      <c r="F1102" s="26"/>
      <c r="G1102" s="26"/>
      <c r="H1102" s="26"/>
      <c r="I1102" s="26"/>
      <c r="J1102" s="147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8">
        <v>1</v>
      </c>
      <c r="C1103" s="14">
        <v>1</v>
      </c>
      <c r="D1103" s="213">
        <v>91</v>
      </c>
      <c r="E1103" s="213">
        <v>92</v>
      </c>
      <c r="F1103" s="213">
        <v>90</v>
      </c>
      <c r="G1103" s="213">
        <v>76.967796999927558</v>
      </c>
      <c r="H1103" s="213">
        <v>73.099999999999994</v>
      </c>
      <c r="I1103" s="213">
        <v>78.400000000000006</v>
      </c>
      <c r="J1103" s="216"/>
      <c r="K1103" s="217"/>
      <c r="L1103" s="217"/>
      <c r="M1103" s="217"/>
      <c r="N1103" s="217"/>
      <c r="O1103" s="217"/>
      <c r="P1103" s="217"/>
      <c r="Q1103" s="217"/>
      <c r="R1103" s="217"/>
      <c r="S1103" s="217"/>
      <c r="T1103" s="217"/>
      <c r="U1103" s="217"/>
      <c r="V1103" s="217"/>
      <c r="W1103" s="217"/>
      <c r="X1103" s="217"/>
      <c r="Y1103" s="217"/>
      <c r="Z1103" s="217"/>
      <c r="AA1103" s="217"/>
      <c r="AB1103" s="217"/>
      <c r="AC1103" s="217"/>
      <c r="AD1103" s="217"/>
      <c r="AE1103" s="217"/>
      <c r="AF1103" s="217"/>
      <c r="AG1103" s="217"/>
      <c r="AH1103" s="217"/>
      <c r="AI1103" s="217"/>
      <c r="AJ1103" s="217"/>
      <c r="AK1103" s="217"/>
      <c r="AL1103" s="217"/>
      <c r="AM1103" s="217"/>
      <c r="AN1103" s="217"/>
      <c r="AO1103" s="217"/>
      <c r="AP1103" s="217"/>
      <c r="AQ1103" s="217"/>
      <c r="AR1103" s="217"/>
      <c r="AS1103" s="217"/>
      <c r="AT1103" s="217"/>
      <c r="AU1103" s="217"/>
      <c r="AV1103" s="217"/>
      <c r="AW1103" s="217"/>
      <c r="AX1103" s="217"/>
      <c r="AY1103" s="217"/>
      <c r="AZ1103" s="217"/>
      <c r="BA1103" s="217"/>
      <c r="BB1103" s="217"/>
      <c r="BC1103" s="217"/>
      <c r="BD1103" s="217"/>
      <c r="BE1103" s="217"/>
      <c r="BF1103" s="217"/>
      <c r="BG1103" s="217"/>
      <c r="BH1103" s="217"/>
      <c r="BI1103" s="217"/>
      <c r="BJ1103" s="217"/>
      <c r="BK1103" s="217"/>
      <c r="BL1103" s="217"/>
      <c r="BM1103" s="218">
        <v>1</v>
      </c>
    </row>
    <row r="1104" spans="1:65">
      <c r="A1104" s="30"/>
      <c r="B1104" s="19">
        <v>1</v>
      </c>
      <c r="C1104" s="9">
        <v>2</v>
      </c>
      <c r="D1104" s="219">
        <v>81</v>
      </c>
      <c r="E1104" s="219">
        <v>92</v>
      </c>
      <c r="F1104" s="219">
        <v>83</v>
      </c>
      <c r="G1104" s="219">
        <v>76.793443073236972</v>
      </c>
      <c r="H1104" s="219">
        <v>73.3</v>
      </c>
      <c r="I1104" s="219">
        <v>77.8</v>
      </c>
      <c r="J1104" s="216"/>
      <c r="K1104" s="217"/>
      <c r="L1104" s="217"/>
      <c r="M1104" s="217"/>
      <c r="N1104" s="217"/>
      <c r="O1104" s="217"/>
      <c r="P1104" s="217"/>
      <c r="Q1104" s="217"/>
      <c r="R1104" s="217"/>
      <c r="S1104" s="217"/>
      <c r="T1104" s="217"/>
      <c r="U1104" s="217"/>
      <c r="V1104" s="217"/>
      <c r="W1104" s="217"/>
      <c r="X1104" s="217"/>
      <c r="Y1104" s="217"/>
      <c r="Z1104" s="217"/>
      <c r="AA1104" s="217"/>
      <c r="AB1104" s="217"/>
      <c r="AC1104" s="217"/>
      <c r="AD1104" s="217"/>
      <c r="AE1104" s="217"/>
      <c r="AF1104" s="217"/>
      <c r="AG1104" s="217"/>
      <c r="AH1104" s="217"/>
      <c r="AI1104" s="217"/>
      <c r="AJ1104" s="217"/>
      <c r="AK1104" s="217"/>
      <c r="AL1104" s="217"/>
      <c r="AM1104" s="217"/>
      <c r="AN1104" s="217"/>
      <c r="AO1104" s="217"/>
      <c r="AP1104" s="217"/>
      <c r="AQ1104" s="217"/>
      <c r="AR1104" s="217"/>
      <c r="AS1104" s="217"/>
      <c r="AT1104" s="217"/>
      <c r="AU1104" s="217"/>
      <c r="AV1104" s="217"/>
      <c r="AW1104" s="217"/>
      <c r="AX1104" s="217"/>
      <c r="AY1104" s="217"/>
      <c r="AZ1104" s="217"/>
      <c r="BA1104" s="217"/>
      <c r="BB1104" s="217"/>
      <c r="BC1104" s="217"/>
      <c r="BD1104" s="217"/>
      <c r="BE1104" s="217"/>
      <c r="BF1104" s="217"/>
      <c r="BG1104" s="217"/>
      <c r="BH1104" s="217"/>
      <c r="BI1104" s="217"/>
      <c r="BJ1104" s="217"/>
      <c r="BK1104" s="217"/>
      <c r="BL1104" s="217"/>
      <c r="BM1104" s="218" t="e">
        <v>#N/A</v>
      </c>
    </row>
    <row r="1105" spans="1:65">
      <c r="A1105" s="30"/>
      <c r="B1105" s="19">
        <v>1</v>
      </c>
      <c r="C1105" s="9">
        <v>3</v>
      </c>
      <c r="D1105" s="219">
        <v>80</v>
      </c>
      <c r="E1105" s="219">
        <v>95</v>
      </c>
      <c r="F1105" s="219">
        <v>80</v>
      </c>
      <c r="G1105" s="219">
        <v>75.650560246296422</v>
      </c>
      <c r="H1105" s="219">
        <v>72.3</v>
      </c>
      <c r="I1105" s="219">
        <v>77.400000000000006</v>
      </c>
      <c r="J1105" s="216"/>
      <c r="K1105" s="217"/>
      <c r="L1105" s="217"/>
      <c r="M1105" s="217"/>
      <c r="N1105" s="217"/>
      <c r="O1105" s="217"/>
      <c r="P1105" s="217"/>
      <c r="Q1105" s="217"/>
      <c r="R1105" s="217"/>
      <c r="S1105" s="217"/>
      <c r="T1105" s="217"/>
      <c r="U1105" s="217"/>
      <c r="V1105" s="217"/>
      <c r="W1105" s="217"/>
      <c r="X1105" s="217"/>
      <c r="Y1105" s="217"/>
      <c r="Z1105" s="217"/>
      <c r="AA1105" s="217"/>
      <c r="AB1105" s="217"/>
      <c r="AC1105" s="217"/>
      <c r="AD1105" s="217"/>
      <c r="AE1105" s="217"/>
      <c r="AF1105" s="217"/>
      <c r="AG1105" s="217"/>
      <c r="AH1105" s="217"/>
      <c r="AI1105" s="217"/>
      <c r="AJ1105" s="217"/>
      <c r="AK1105" s="217"/>
      <c r="AL1105" s="217"/>
      <c r="AM1105" s="217"/>
      <c r="AN1105" s="217"/>
      <c r="AO1105" s="217"/>
      <c r="AP1105" s="217"/>
      <c r="AQ1105" s="217"/>
      <c r="AR1105" s="217"/>
      <c r="AS1105" s="217"/>
      <c r="AT1105" s="217"/>
      <c r="AU1105" s="217"/>
      <c r="AV1105" s="217"/>
      <c r="AW1105" s="217"/>
      <c r="AX1105" s="217"/>
      <c r="AY1105" s="217"/>
      <c r="AZ1105" s="217"/>
      <c r="BA1105" s="217"/>
      <c r="BB1105" s="217"/>
      <c r="BC1105" s="217"/>
      <c r="BD1105" s="217"/>
      <c r="BE1105" s="217"/>
      <c r="BF1105" s="217"/>
      <c r="BG1105" s="217"/>
      <c r="BH1105" s="217"/>
      <c r="BI1105" s="217"/>
      <c r="BJ1105" s="217"/>
      <c r="BK1105" s="217"/>
      <c r="BL1105" s="217"/>
      <c r="BM1105" s="218">
        <v>16</v>
      </c>
    </row>
    <row r="1106" spans="1:65">
      <c r="A1106" s="30"/>
      <c r="B1106" s="19">
        <v>1</v>
      </c>
      <c r="C1106" s="9">
        <v>4</v>
      </c>
      <c r="D1106" s="219">
        <v>79</v>
      </c>
      <c r="E1106" s="219">
        <v>92</v>
      </c>
      <c r="F1106" s="219">
        <v>95</v>
      </c>
      <c r="G1106" s="219">
        <v>74.649027220087419</v>
      </c>
      <c r="H1106" s="219">
        <v>72.400000000000006</v>
      </c>
      <c r="I1106" s="219">
        <v>83</v>
      </c>
      <c r="J1106" s="216"/>
      <c r="K1106" s="217"/>
      <c r="L1106" s="217"/>
      <c r="M1106" s="217"/>
      <c r="N1106" s="217"/>
      <c r="O1106" s="217"/>
      <c r="P1106" s="217"/>
      <c r="Q1106" s="217"/>
      <c r="R1106" s="217"/>
      <c r="S1106" s="217"/>
      <c r="T1106" s="217"/>
      <c r="U1106" s="217"/>
      <c r="V1106" s="217"/>
      <c r="W1106" s="217"/>
      <c r="X1106" s="217"/>
      <c r="Y1106" s="217"/>
      <c r="Z1106" s="217"/>
      <c r="AA1106" s="217"/>
      <c r="AB1106" s="217"/>
      <c r="AC1106" s="217"/>
      <c r="AD1106" s="217"/>
      <c r="AE1106" s="217"/>
      <c r="AF1106" s="217"/>
      <c r="AG1106" s="217"/>
      <c r="AH1106" s="217"/>
      <c r="AI1106" s="217"/>
      <c r="AJ1106" s="217"/>
      <c r="AK1106" s="217"/>
      <c r="AL1106" s="217"/>
      <c r="AM1106" s="217"/>
      <c r="AN1106" s="217"/>
      <c r="AO1106" s="217"/>
      <c r="AP1106" s="217"/>
      <c r="AQ1106" s="217"/>
      <c r="AR1106" s="217"/>
      <c r="AS1106" s="217"/>
      <c r="AT1106" s="217"/>
      <c r="AU1106" s="217"/>
      <c r="AV1106" s="217"/>
      <c r="AW1106" s="217"/>
      <c r="AX1106" s="217"/>
      <c r="AY1106" s="217"/>
      <c r="AZ1106" s="217"/>
      <c r="BA1106" s="217"/>
      <c r="BB1106" s="217"/>
      <c r="BC1106" s="217"/>
      <c r="BD1106" s="217"/>
      <c r="BE1106" s="217"/>
      <c r="BF1106" s="217"/>
      <c r="BG1106" s="217"/>
      <c r="BH1106" s="217"/>
      <c r="BI1106" s="217"/>
      <c r="BJ1106" s="217"/>
      <c r="BK1106" s="217"/>
      <c r="BL1106" s="217"/>
      <c r="BM1106" s="218">
        <v>81.808657294091816</v>
      </c>
    </row>
    <row r="1107" spans="1:65">
      <c r="A1107" s="30"/>
      <c r="B1107" s="19">
        <v>1</v>
      </c>
      <c r="C1107" s="9">
        <v>5</v>
      </c>
      <c r="D1107" s="221">
        <v>104</v>
      </c>
      <c r="E1107" s="219">
        <v>92</v>
      </c>
      <c r="F1107" s="219">
        <v>100</v>
      </c>
      <c r="G1107" s="219">
        <v>75.833174699602651</v>
      </c>
      <c r="H1107" s="221">
        <v>65</v>
      </c>
      <c r="I1107" s="219">
        <v>76.400000000000006</v>
      </c>
      <c r="J1107" s="216"/>
      <c r="K1107" s="217"/>
      <c r="L1107" s="217"/>
      <c r="M1107" s="217"/>
      <c r="N1107" s="217"/>
      <c r="O1107" s="217"/>
      <c r="P1107" s="217"/>
      <c r="Q1107" s="217"/>
      <c r="R1107" s="217"/>
      <c r="S1107" s="217"/>
      <c r="T1107" s="217"/>
      <c r="U1107" s="217"/>
      <c r="V1107" s="217"/>
      <c r="W1107" s="217"/>
      <c r="X1107" s="217"/>
      <c r="Y1107" s="217"/>
      <c r="Z1107" s="217"/>
      <c r="AA1107" s="217"/>
      <c r="AB1107" s="217"/>
      <c r="AC1107" s="217"/>
      <c r="AD1107" s="217"/>
      <c r="AE1107" s="217"/>
      <c r="AF1107" s="217"/>
      <c r="AG1107" s="217"/>
      <c r="AH1107" s="217"/>
      <c r="AI1107" s="217"/>
      <c r="AJ1107" s="217"/>
      <c r="AK1107" s="217"/>
      <c r="AL1107" s="217"/>
      <c r="AM1107" s="217"/>
      <c r="AN1107" s="217"/>
      <c r="AO1107" s="217"/>
      <c r="AP1107" s="217"/>
      <c r="AQ1107" s="217"/>
      <c r="AR1107" s="217"/>
      <c r="AS1107" s="217"/>
      <c r="AT1107" s="217"/>
      <c r="AU1107" s="217"/>
      <c r="AV1107" s="217"/>
      <c r="AW1107" s="217"/>
      <c r="AX1107" s="217"/>
      <c r="AY1107" s="217"/>
      <c r="AZ1107" s="217"/>
      <c r="BA1107" s="217"/>
      <c r="BB1107" s="217"/>
      <c r="BC1107" s="217"/>
      <c r="BD1107" s="217"/>
      <c r="BE1107" s="217"/>
      <c r="BF1107" s="217"/>
      <c r="BG1107" s="217"/>
      <c r="BH1107" s="217"/>
      <c r="BI1107" s="217"/>
      <c r="BJ1107" s="217"/>
      <c r="BK1107" s="217"/>
      <c r="BL1107" s="217"/>
      <c r="BM1107" s="218">
        <v>67</v>
      </c>
    </row>
    <row r="1108" spans="1:65">
      <c r="A1108" s="30"/>
      <c r="B1108" s="19">
        <v>1</v>
      </c>
      <c r="C1108" s="9">
        <v>6</v>
      </c>
      <c r="D1108" s="219">
        <v>83</v>
      </c>
      <c r="E1108" s="219">
        <v>91</v>
      </c>
      <c r="F1108" s="219">
        <v>80</v>
      </c>
      <c r="G1108" s="219">
        <v>75.357660348153971</v>
      </c>
      <c r="H1108" s="219">
        <v>76.2</v>
      </c>
      <c r="I1108" s="219">
        <v>77.3</v>
      </c>
      <c r="J1108" s="216"/>
      <c r="K1108" s="217"/>
      <c r="L1108" s="217"/>
      <c r="M1108" s="217"/>
      <c r="N1108" s="217"/>
      <c r="O1108" s="217"/>
      <c r="P1108" s="217"/>
      <c r="Q1108" s="217"/>
      <c r="R1108" s="217"/>
      <c r="S1108" s="217"/>
      <c r="T1108" s="217"/>
      <c r="U1108" s="217"/>
      <c r="V1108" s="217"/>
      <c r="W1108" s="217"/>
      <c r="X1108" s="217"/>
      <c r="Y1108" s="217"/>
      <c r="Z1108" s="217"/>
      <c r="AA1108" s="217"/>
      <c r="AB1108" s="217"/>
      <c r="AC1108" s="217"/>
      <c r="AD1108" s="217"/>
      <c r="AE1108" s="217"/>
      <c r="AF1108" s="217"/>
      <c r="AG1108" s="217"/>
      <c r="AH1108" s="217"/>
      <c r="AI1108" s="217"/>
      <c r="AJ1108" s="217"/>
      <c r="AK1108" s="217"/>
      <c r="AL1108" s="217"/>
      <c r="AM1108" s="217"/>
      <c r="AN1108" s="217"/>
      <c r="AO1108" s="217"/>
      <c r="AP1108" s="217"/>
      <c r="AQ1108" s="217"/>
      <c r="AR1108" s="217"/>
      <c r="AS1108" s="217"/>
      <c r="AT1108" s="217"/>
      <c r="AU1108" s="217"/>
      <c r="AV1108" s="217"/>
      <c r="AW1108" s="217"/>
      <c r="AX1108" s="217"/>
      <c r="AY1108" s="217"/>
      <c r="AZ1108" s="217"/>
      <c r="BA1108" s="217"/>
      <c r="BB1108" s="217"/>
      <c r="BC1108" s="217"/>
      <c r="BD1108" s="217"/>
      <c r="BE1108" s="217"/>
      <c r="BF1108" s="217"/>
      <c r="BG1108" s="217"/>
      <c r="BH1108" s="217"/>
      <c r="BI1108" s="217"/>
      <c r="BJ1108" s="217"/>
      <c r="BK1108" s="217"/>
      <c r="BL1108" s="217"/>
      <c r="BM1108" s="222"/>
    </row>
    <row r="1109" spans="1:65">
      <c r="A1109" s="30"/>
      <c r="B1109" s="20" t="s">
        <v>258</v>
      </c>
      <c r="C1109" s="12"/>
      <c r="D1109" s="223">
        <v>86.333333333333329</v>
      </c>
      <c r="E1109" s="223">
        <v>92.333333333333329</v>
      </c>
      <c r="F1109" s="223">
        <v>88</v>
      </c>
      <c r="G1109" s="223">
        <v>75.875277097884165</v>
      </c>
      <c r="H1109" s="223">
        <v>72.05</v>
      </c>
      <c r="I1109" s="223">
        <v>78.38333333333334</v>
      </c>
      <c r="J1109" s="216"/>
      <c r="K1109" s="217"/>
      <c r="L1109" s="217"/>
      <c r="M1109" s="217"/>
      <c r="N1109" s="217"/>
      <c r="O1109" s="217"/>
      <c r="P1109" s="217"/>
      <c r="Q1109" s="217"/>
      <c r="R1109" s="217"/>
      <c r="S1109" s="217"/>
      <c r="T1109" s="217"/>
      <c r="U1109" s="217"/>
      <c r="V1109" s="217"/>
      <c r="W1109" s="217"/>
      <c r="X1109" s="217"/>
      <c r="Y1109" s="217"/>
      <c r="Z1109" s="217"/>
      <c r="AA1109" s="217"/>
      <c r="AB1109" s="217"/>
      <c r="AC1109" s="217"/>
      <c r="AD1109" s="217"/>
      <c r="AE1109" s="217"/>
      <c r="AF1109" s="217"/>
      <c r="AG1109" s="217"/>
      <c r="AH1109" s="217"/>
      <c r="AI1109" s="217"/>
      <c r="AJ1109" s="217"/>
      <c r="AK1109" s="217"/>
      <c r="AL1109" s="217"/>
      <c r="AM1109" s="217"/>
      <c r="AN1109" s="217"/>
      <c r="AO1109" s="217"/>
      <c r="AP1109" s="217"/>
      <c r="AQ1109" s="217"/>
      <c r="AR1109" s="217"/>
      <c r="AS1109" s="217"/>
      <c r="AT1109" s="217"/>
      <c r="AU1109" s="217"/>
      <c r="AV1109" s="217"/>
      <c r="AW1109" s="217"/>
      <c r="AX1109" s="217"/>
      <c r="AY1109" s="217"/>
      <c r="AZ1109" s="217"/>
      <c r="BA1109" s="217"/>
      <c r="BB1109" s="217"/>
      <c r="BC1109" s="217"/>
      <c r="BD1109" s="217"/>
      <c r="BE1109" s="217"/>
      <c r="BF1109" s="217"/>
      <c r="BG1109" s="217"/>
      <c r="BH1109" s="217"/>
      <c r="BI1109" s="217"/>
      <c r="BJ1109" s="217"/>
      <c r="BK1109" s="217"/>
      <c r="BL1109" s="217"/>
      <c r="BM1109" s="222"/>
    </row>
    <row r="1110" spans="1:65">
      <c r="A1110" s="30"/>
      <c r="B1110" s="3" t="s">
        <v>259</v>
      </c>
      <c r="C1110" s="29"/>
      <c r="D1110" s="219">
        <v>82</v>
      </c>
      <c r="E1110" s="219">
        <v>92</v>
      </c>
      <c r="F1110" s="219">
        <v>86.5</v>
      </c>
      <c r="G1110" s="219">
        <v>75.741867472949536</v>
      </c>
      <c r="H1110" s="219">
        <v>72.75</v>
      </c>
      <c r="I1110" s="219">
        <v>77.599999999999994</v>
      </c>
      <c r="J1110" s="216"/>
      <c r="K1110" s="217"/>
      <c r="L1110" s="217"/>
      <c r="M1110" s="217"/>
      <c r="N1110" s="217"/>
      <c r="O1110" s="217"/>
      <c r="P1110" s="217"/>
      <c r="Q1110" s="217"/>
      <c r="R1110" s="217"/>
      <c r="S1110" s="217"/>
      <c r="T1110" s="217"/>
      <c r="U1110" s="217"/>
      <c r="V1110" s="217"/>
      <c r="W1110" s="217"/>
      <c r="X1110" s="217"/>
      <c r="Y1110" s="217"/>
      <c r="Z1110" s="217"/>
      <c r="AA1110" s="217"/>
      <c r="AB1110" s="217"/>
      <c r="AC1110" s="217"/>
      <c r="AD1110" s="217"/>
      <c r="AE1110" s="217"/>
      <c r="AF1110" s="217"/>
      <c r="AG1110" s="217"/>
      <c r="AH1110" s="217"/>
      <c r="AI1110" s="217"/>
      <c r="AJ1110" s="217"/>
      <c r="AK1110" s="217"/>
      <c r="AL1110" s="217"/>
      <c r="AM1110" s="217"/>
      <c r="AN1110" s="217"/>
      <c r="AO1110" s="217"/>
      <c r="AP1110" s="217"/>
      <c r="AQ1110" s="217"/>
      <c r="AR1110" s="217"/>
      <c r="AS1110" s="217"/>
      <c r="AT1110" s="217"/>
      <c r="AU1110" s="217"/>
      <c r="AV1110" s="217"/>
      <c r="AW1110" s="217"/>
      <c r="AX1110" s="217"/>
      <c r="AY1110" s="217"/>
      <c r="AZ1110" s="217"/>
      <c r="BA1110" s="217"/>
      <c r="BB1110" s="217"/>
      <c r="BC1110" s="217"/>
      <c r="BD1110" s="217"/>
      <c r="BE1110" s="217"/>
      <c r="BF1110" s="217"/>
      <c r="BG1110" s="217"/>
      <c r="BH1110" s="217"/>
      <c r="BI1110" s="217"/>
      <c r="BJ1110" s="217"/>
      <c r="BK1110" s="217"/>
      <c r="BL1110" s="217"/>
      <c r="BM1110" s="222"/>
    </row>
    <row r="1111" spans="1:65">
      <c r="A1111" s="30"/>
      <c r="B1111" s="3" t="s">
        <v>260</v>
      </c>
      <c r="C1111" s="29"/>
      <c r="D1111" s="209">
        <v>9.6678160236253543</v>
      </c>
      <c r="E1111" s="209">
        <v>1.3662601021279464</v>
      </c>
      <c r="F1111" s="209">
        <v>8.3666002653407556</v>
      </c>
      <c r="G1111" s="209">
        <v>0.87869387529250753</v>
      </c>
      <c r="H1111" s="209">
        <v>3.7356391688705699</v>
      </c>
      <c r="I1111" s="209">
        <v>2.3549239195070957</v>
      </c>
      <c r="J1111" s="206"/>
      <c r="K1111" s="207"/>
      <c r="L1111" s="207"/>
      <c r="M1111" s="207"/>
      <c r="N1111" s="207"/>
      <c r="O1111" s="207"/>
      <c r="P1111" s="207"/>
      <c r="Q1111" s="207"/>
      <c r="R1111" s="207"/>
      <c r="S1111" s="207"/>
      <c r="T1111" s="207"/>
      <c r="U1111" s="207"/>
      <c r="V1111" s="207"/>
      <c r="W1111" s="207"/>
      <c r="X1111" s="207"/>
      <c r="Y1111" s="207"/>
      <c r="Z1111" s="207"/>
      <c r="AA1111" s="207"/>
      <c r="AB1111" s="207"/>
      <c r="AC1111" s="207"/>
      <c r="AD1111" s="207"/>
      <c r="AE1111" s="207"/>
      <c r="AF1111" s="207"/>
      <c r="AG1111" s="207"/>
      <c r="AH1111" s="207"/>
      <c r="AI1111" s="207"/>
      <c r="AJ1111" s="207"/>
      <c r="AK1111" s="207"/>
      <c r="AL1111" s="207"/>
      <c r="AM1111" s="207"/>
      <c r="AN1111" s="207"/>
      <c r="AO1111" s="207"/>
      <c r="AP1111" s="207"/>
      <c r="AQ1111" s="207"/>
      <c r="AR1111" s="207"/>
      <c r="AS1111" s="207"/>
      <c r="AT1111" s="207"/>
      <c r="AU1111" s="207"/>
      <c r="AV1111" s="207"/>
      <c r="AW1111" s="207"/>
      <c r="AX1111" s="207"/>
      <c r="AY1111" s="207"/>
      <c r="AZ1111" s="207"/>
      <c r="BA1111" s="207"/>
      <c r="BB1111" s="207"/>
      <c r="BC1111" s="207"/>
      <c r="BD1111" s="207"/>
      <c r="BE1111" s="207"/>
      <c r="BF1111" s="207"/>
      <c r="BG1111" s="207"/>
      <c r="BH1111" s="207"/>
      <c r="BI1111" s="207"/>
      <c r="BJ1111" s="207"/>
      <c r="BK1111" s="207"/>
      <c r="BL1111" s="207"/>
      <c r="BM1111" s="211"/>
    </row>
    <row r="1112" spans="1:65">
      <c r="A1112" s="30"/>
      <c r="B1112" s="3" t="s">
        <v>86</v>
      </c>
      <c r="C1112" s="29"/>
      <c r="D1112" s="13">
        <v>0.11198242498407747</v>
      </c>
      <c r="E1112" s="13">
        <v>1.4797040817270178E-2</v>
      </c>
      <c r="F1112" s="13">
        <v>9.5075003015235859E-2</v>
      </c>
      <c r="G1112" s="13">
        <v>1.1580766606742456E-2</v>
      </c>
      <c r="H1112" s="13">
        <v>5.1847871878842051E-2</v>
      </c>
      <c r="I1112" s="13">
        <v>3.0043681728774342E-2</v>
      </c>
      <c r="J1112" s="147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A1113" s="30"/>
      <c r="B1113" s="3" t="s">
        <v>261</v>
      </c>
      <c r="C1113" s="29"/>
      <c r="D1113" s="13">
        <v>5.5308034490480384E-2</v>
      </c>
      <c r="E1113" s="13">
        <v>0.12864990561337075</v>
      </c>
      <c r="F1113" s="13">
        <v>7.5680776469061017E-2</v>
      </c>
      <c r="G1113" s="13">
        <v>-7.2527534278895356E-2</v>
      </c>
      <c r="H1113" s="13">
        <v>-0.11928636426595629</v>
      </c>
      <c r="I1113" s="13">
        <v>-4.1869944747349508E-2</v>
      </c>
      <c r="J1113" s="147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4"/>
    </row>
    <row r="1114" spans="1:65">
      <c r="A1114" s="30"/>
      <c r="B1114" s="45" t="s">
        <v>262</v>
      </c>
      <c r="C1114" s="46"/>
      <c r="D1114" s="44">
        <v>0.44</v>
      </c>
      <c r="E1114" s="44">
        <v>1.1100000000000001</v>
      </c>
      <c r="F1114" s="44">
        <v>0.63</v>
      </c>
      <c r="G1114" s="44">
        <v>0.72</v>
      </c>
      <c r="H1114" s="44">
        <v>1.1499999999999999</v>
      </c>
      <c r="I1114" s="44">
        <v>0.44</v>
      </c>
      <c r="J1114" s="147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4"/>
    </row>
    <row r="1115" spans="1:65">
      <c r="B1115" s="31"/>
      <c r="C1115" s="20"/>
      <c r="D1115" s="20"/>
      <c r="E1115" s="20"/>
      <c r="F1115" s="20"/>
      <c r="G1115" s="20"/>
      <c r="H1115" s="20"/>
      <c r="I1115" s="20"/>
      <c r="BM1115" s="54"/>
    </row>
    <row r="1116" spans="1:65">
      <c r="BM1116" s="54"/>
    </row>
    <row r="1117" spans="1:65">
      <c r="BM1117" s="54"/>
    </row>
    <row r="1118" spans="1:65">
      <c r="BM1118" s="54"/>
    </row>
    <row r="1119" spans="1:65">
      <c r="BM1119" s="54"/>
    </row>
    <row r="1120" spans="1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4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5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</sheetData>
  <dataConsolidate/>
  <conditionalFormatting sqref="B6:G11 B24:S29 B42:Q47 B61:J66 B79:Q84 B98:N103 B116:N121 B135:S140 B154:N159 B173:O178 B191:P196 B210:S215 B229:O234 B247:S252 B265:O270 B283:N288 B302:O307 B321:S326 B339:O344 B357:O362 B375:K380 B393:J398 B411:N416 B430:M435 B448:S453 B466:O471 B484:N489 B502:M507 B521:S526 B539:T544 B557:N562 B575:M580 B593:N598 B611:Q616 B629:L634 B647:Q652 B665:O670 B683:O688 B701:I706 B719:P724 B737:L742 B755:L760 B773:J778 B791:P796 B809:N814 B827:O832 B845:Q850 B864:O869 B882:N887 B901:K906 B919:Q924 B938:U943 B956:M961 B974:N979 B993:P998 B1011:Q1016 B1029:P1034 B1047:Q1052 B1066:O1071 B1085:T1090 B1103:I1108">
    <cfRule type="expression" dxfId="8" priority="183">
      <formula>AND($B6&lt;&gt;$B5,NOT(ISBLANK(INDIRECT(Anlyt_LabRefThisCol))))</formula>
    </cfRule>
  </conditionalFormatting>
  <conditionalFormatting sqref="C2:G17 C20:S35 C38:Q53 C57:J72 C75:Q90 C94:N109 C112:N127 C131:S146 C150:N165 C169:O184 C187:P202 C206:S221 C225:O240 C243:S258 C261:O276 C279:N294 C298:O313 C317:S332 C335:O350 C353:O368 C371:K386 C389:J404 C407:N422 C426:M441 C444:S459 C462:O477 C480:N495 C498:M513 C517:S532 C535:T550 C553:N568 C571:M586 C589:N604 C607:Q622 C625:L640 C643:Q658 C661:O676 C679:O694 C697:I712 C715:P730 C733:L748 C751:L766 C769:J784 C787:P802 C805:N820 C823:O838 C841:Q856 C860:O875 C878:N893 C897:K912 C915:Q930 C934:U949 C952:M967 C970:N985 C989:P1004 C1007:Q1022 C1025:P1040 C1043:Q1058 C1062:O1077 C1081:T1096 C1099:I1114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62CD-9567-460B-A464-9B7F789FFF40}">
  <sheetPr codeName="Sheet15"/>
  <dimension ref="A1:BN1203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505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47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45" t="s">
        <v>226</v>
      </c>
      <c r="E3" s="146" t="s">
        <v>227</v>
      </c>
      <c r="F3" s="146" t="s">
        <v>228</v>
      </c>
      <c r="G3" s="146" t="s">
        <v>229</v>
      </c>
      <c r="H3" s="146" t="s">
        <v>230</v>
      </c>
      <c r="I3" s="146" t="s">
        <v>231</v>
      </c>
      <c r="J3" s="146" t="s">
        <v>232</v>
      </c>
      <c r="K3" s="146" t="s">
        <v>234</v>
      </c>
      <c r="L3" s="146" t="s">
        <v>235</v>
      </c>
      <c r="M3" s="146" t="s">
        <v>236</v>
      </c>
      <c r="N3" s="146" t="s">
        <v>237</v>
      </c>
      <c r="O3" s="146" t="s">
        <v>264</v>
      </c>
      <c r="P3" s="146" t="s">
        <v>238</v>
      </c>
      <c r="Q3" s="146" t="s">
        <v>239</v>
      </c>
      <c r="R3" s="146" t="s">
        <v>240</v>
      </c>
      <c r="S3" s="146" t="s">
        <v>241</v>
      </c>
      <c r="T3" s="146" t="s">
        <v>242</v>
      </c>
      <c r="U3" s="146" t="s">
        <v>243</v>
      </c>
      <c r="V3" s="146" t="s">
        <v>244</v>
      </c>
      <c r="W3" s="146" t="s">
        <v>245</v>
      </c>
      <c r="X3" s="146" t="s">
        <v>246</v>
      </c>
      <c r="Y3" s="146" t="s">
        <v>248</v>
      </c>
      <c r="Z3" s="147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291</v>
      </c>
      <c r="E4" s="11" t="s">
        <v>291</v>
      </c>
      <c r="F4" s="11" t="s">
        <v>291</v>
      </c>
      <c r="G4" s="11" t="s">
        <v>114</v>
      </c>
      <c r="H4" s="11" t="s">
        <v>292</v>
      </c>
      <c r="I4" s="11" t="s">
        <v>291</v>
      </c>
      <c r="J4" s="11" t="s">
        <v>114</v>
      </c>
      <c r="K4" s="11" t="s">
        <v>292</v>
      </c>
      <c r="L4" s="11" t="s">
        <v>292</v>
      </c>
      <c r="M4" s="11" t="s">
        <v>292</v>
      </c>
      <c r="N4" s="11" t="s">
        <v>292</v>
      </c>
      <c r="O4" s="11" t="s">
        <v>292</v>
      </c>
      <c r="P4" s="11" t="s">
        <v>291</v>
      </c>
      <c r="Q4" s="11" t="s">
        <v>292</v>
      </c>
      <c r="R4" s="11" t="s">
        <v>291</v>
      </c>
      <c r="S4" s="11" t="s">
        <v>291</v>
      </c>
      <c r="T4" s="11" t="s">
        <v>291</v>
      </c>
      <c r="U4" s="11" t="s">
        <v>114</v>
      </c>
      <c r="V4" s="11" t="s">
        <v>292</v>
      </c>
      <c r="W4" s="11" t="s">
        <v>291</v>
      </c>
      <c r="X4" s="11" t="s">
        <v>292</v>
      </c>
      <c r="Y4" s="11" t="s">
        <v>291</v>
      </c>
      <c r="Z4" s="147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47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9.6</v>
      </c>
      <c r="E6" s="22">
        <v>9.7899999999999991</v>
      </c>
      <c r="F6" s="22">
        <v>10.0269016414242</v>
      </c>
      <c r="G6" s="22">
        <v>9.6920000000000002</v>
      </c>
      <c r="H6" s="22">
        <v>9.5</v>
      </c>
      <c r="I6" s="22">
        <v>10.040000000000001</v>
      </c>
      <c r="J6" s="22">
        <v>10.4</v>
      </c>
      <c r="K6" s="22">
        <v>10.8</v>
      </c>
      <c r="L6" s="22">
        <v>9.6300000000000008</v>
      </c>
      <c r="M6" s="22">
        <v>9.01</v>
      </c>
      <c r="N6" s="22">
        <v>9.4700000000000006</v>
      </c>
      <c r="O6" s="22">
        <v>9.66</v>
      </c>
      <c r="P6" s="22">
        <v>10</v>
      </c>
      <c r="Q6" s="22">
        <v>9.1999999999999993</v>
      </c>
      <c r="R6" s="22">
        <v>9.9</v>
      </c>
      <c r="S6" s="22">
        <v>10.079324448749853</v>
      </c>
      <c r="T6" s="22">
        <v>9.0579094975730801</v>
      </c>
      <c r="U6" s="22">
        <v>9.8003798732048608</v>
      </c>
      <c r="V6" s="22">
        <v>9.9499999999999993</v>
      </c>
      <c r="W6" s="22">
        <v>9.91</v>
      </c>
      <c r="X6" s="22">
        <v>9.4</v>
      </c>
      <c r="Y6" s="22">
        <v>9.8699999999999992</v>
      </c>
      <c r="Z6" s="14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9.6999999999999993</v>
      </c>
      <c r="E7" s="11">
        <v>9.84</v>
      </c>
      <c r="F7" s="11">
        <v>9.5663298975960291</v>
      </c>
      <c r="G7" s="11">
        <v>9.8140000000000001</v>
      </c>
      <c r="H7" s="11">
        <v>9.3000000000000007</v>
      </c>
      <c r="I7" s="11">
        <v>10.040000000000001</v>
      </c>
      <c r="J7" s="11">
        <v>10.3</v>
      </c>
      <c r="K7" s="11">
        <v>10.55</v>
      </c>
      <c r="L7" s="11">
        <v>10.050000000000001</v>
      </c>
      <c r="M7" s="11">
        <v>8.69</v>
      </c>
      <c r="N7" s="11">
        <v>10</v>
      </c>
      <c r="O7" s="11">
        <v>9.36</v>
      </c>
      <c r="P7" s="11">
        <v>10</v>
      </c>
      <c r="Q7" s="11">
        <v>9.39</v>
      </c>
      <c r="R7" s="11">
        <v>9.6999999999999993</v>
      </c>
      <c r="S7" s="11">
        <v>9.7607742448289354</v>
      </c>
      <c r="T7" s="11">
        <v>8.9180798724250003</v>
      </c>
      <c r="U7" s="11">
        <v>9.7531871176707892</v>
      </c>
      <c r="V7" s="11">
        <v>10.24</v>
      </c>
      <c r="W7" s="11">
        <v>10.210000000000001</v>
      </c>
      <c r="X7" s="11">
        <v>9.4</v>
      </c>
      <c r="Y7" s="11">
        <v>9.93</v>
      </c>
      <c r="Z7" s="14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1">
        <v>9.5</v>
      </c>
      <c r="E8" s="11">
        <v>9.77</v>
      </c>
      <c r="F8" s="11">
        <v>9.7034978719506793</v>
      </c>
      <c r="G8" s="11">
        <v>9.798</v>
      </c>
      <c r="H8" s="11">
        <v>9.4</v>
      </c>
      <c r="I8" s="11">
        <v>10.040000000000001</v>
      </c>
      <c r="J8" s="11">
        <v>10.5</v>
      </c>
      <c r="K8" s="11">
        <v>10.65</v>
      </c>
      <c r="L8" s="11">
        <v>10.15</v>
      </c>
      <c r="M8" s="11">
        <v>9.1999999999999993</v>
      </c>
      <c r="N8" s="11">
        <v>9.6300000000000008</v>
      </c>
      <c r="O8" s="11">
        <v>9.41</v>
      </c>
      <c r="P8" s="11">
        <v>10.4</v>
      </c>
      <c r="Q8" s="11">
        <v>9.6</v>
      </c>
      <c r="R8" s="11">
        <v>9.8000000000000007</v>
      </c>
      <c r="S8" s="11">
        <v>9.8696712344743407</v>
      </c>
      <c r="T8" s="11">
        <v>9.0049822622717226</v>
      </c>
      <c r="U8" s="11">
        <v>9.7585948142823167</v>
      </c>
      <c r="V8" s="11">
        <v>10.44</v>
      </c>
      <c r="W8" s="11">
        <v>9.86</v>
      </c>
      <c r="X8" s="11">
        <v>9.1</v>
      </c>
      <c r="Y8" s="11">
        <v>10.15</v>
      </c>
      <c r="Z8" s="14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9.6</v>
      </c>
      <c r="E9" s="11">
        <v>9.85</v>
      </c>
      <c r="F9" s="11">
        <v>9.3768252493797917</v>
      </c>
      <c r="G9" s="11">
        <v>9.8019999999999996</v>
      </c>
      <c r="H9" s="11">
        <v>9.4</v>
      </c>
      <c r="I9" s="11">
        <v>9.7999999999999989</v>
      </c>
      <c r="J9" s="11">
        <v>10.4</v>
      </c>
      <c r="K9" s="11">
        <v>10.6</v>
      </c>
      <c r="L9" s="11">
        <v>10.25</v>
      </c>
      <c r="M9" s="11">
        <v>9.3000000000000007</v>
      </c>
      <c r="N9" s="11">
        <v>9.7100000000000009</v>
      </c>
      <c r="O9" s="11">
        <v>9.26</v>
      </c>
      <c r="P9" s="11">
        <v>10</v>
      </c>
      <c r="Q9" s="11">
        <v>9.61</v>
      </c>
      <c r="R9" s="11">
        <v>9.6999999999999993</v>
      </c>
      <c r="S9" s="11">
        <v>10.02017694721679</v>
      </c>
      <c r="T9" s="11">
        <v>8.93378852082005</v>
      </c>
      <c r="U9" s="11">
        <v>9.6941876699921998</v>
      </c>
      <c r="V9" s="11">
        <v>10.210000000000001</v>
      </c>
      <c r="W9" s="11">
        <v>10.050000000000001</v>
      </c>
      <c r="X9" s="11">
        <v>9.4</v>
      </c>
      <c r="Y9" s="11">
        <v>9.73</v>
      </c>
      <c r="Z9" s="14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9.7512162948989314</v>
      </c>
      <c r="BN9" s="28"/>
    </row>
    <row r="10" spans="1:66">
      <c r="A10" s="30"/>
      <c r="B10" s="19">
        <v>1</v>
      </c>
      <c r="C10" s="9">
        <v>5</v>
      </c>
      <c r="D10" s="11">
        <v>9.6</v>
      </c>
      <c r="E10" s="11">
        <v>9.8800000000000008</v>
      </c>
      <c r="F10" s="11">
        <v>9.3522996299355352</v>
      </c>
      <c r="G10" s="11">
        <v>9.5549999999999997</v>
      </c>
      <c r="H10" s="11">
        <v>9.4</v>
      </c>
      <c r="I10" s="11">
        <v>10.08</v>
      </c>
      <c r="J10" s="11">
        <v>10.3</v>
      </c>
      <c r="K10" s="11">
        <v>10.4</v>
      </c>
      <c r="L10" s="11">
        <v>10.050000000000001</v>
      </c>
      <c r="M10" s="11">
        <v>9.06</v>
      </c>
      <c r="N10" s="11">
        <v>9.69</v>
      </c>
      <c r="O10" s="11">
        <v>9.3699999999999992</v>
      </c>
      <c r="P10" s="11">
        <v>10.1</v>
      </c>
      <c r="Q10" s="11">
        <v>9.6999999999999993</v>
      </c>
      <c r="R10" s="11">
        <v>9.8000000000000007</v>
      </c>
      <c r="S10" s="11">
        <v>9.9203281765833449</v>
      </c>
      <c r="T10" s="11">
        <v>8.9547379830837794</v>
      </c>
      <c r="U10" s="11">
        <v>9.66372241539732</v>
      </c>
      <c r="V10" s="11">
        <v>10.199999999999999</v>
      </c>
      <c r="W10" s="11">
        <v>9.9700000000000006</v>
      </c>
      <c r="X10" s="11">
        <v>9.1</v>
      </c>
      <c r="Y10" s="11">
        <v>10.31</v>
      </c>
      <c r="Z10" s="14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69</v>
      </c>
    </row>
    <row r="11" spans="1:66">
      <c r="A11" s="30"/>
      <c r="B11" s="19">
        <v>1</v>
      </c>
      <c r="C11" s="9">
        <v>6</v>
      </c>
      <c r="D11" s="11">
        <v>9.8000000000000007</v>
      </c>
      <c r="E11" s="11">
        <v>9.8000000000000007</v>
      </c>
      <c r="F11" s="11">
        <v>9.3707963243555383</v>
      </c>
      <c r="G11" s="11">
        <v>9.86</v>
      </c>
      <c r="H11" s="11">
        <v>9.5</v>
      </c>
      <c r="I11" s="11">
        <v>9.8230000000000004</v>
      </c>
      <c r="J11" s="11">
        <v>10.4</v>
      </c>
      <c r="K11" s="11">
        <v>10.1</v>
      </c>
      <c r="L11" s="11">
        <v>10.25</v>
      </c>
      <c r="M11" s="148">
        <v>8.4499999999999993</v>
      </c>
      <c r="N11" s="11">
        <v>9.6199999999999992</v>
      </c>
      <c r="O11" s="11">
        <v>9.0299999999999994</v>
      </c>
      <c r="P11" s="11">
        <v>9.9</v>
      </c>
      <c r="Q11" s="11">
        <v>9.23</v>
      </c>
      <c r="R11" s="148">
        <v>8.9</v>
      </c>
      <c r="S11" s="11">
        <v>9.8133965514936232</v>
      </c>
      <c r="T11" s="11">
        <v>8.9561411533372208</v>
      </c>
      <c r="U11" s="11">
        <v>9.8485175286120903</v>
      </c>
      <c r="V11" s="11">
        <v>10.07</v>
      </c>
      <c r="W11" s="11">
        <v>9.83</v>
      </c>
      <c r="X11" s="11">
        <v>9.1</v>
      </c>
      <c r="Y11" s="11">
        <v>9.84</v>
      </c>
      <c r="Z11" s="147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30"/>
      <c r="B12" s="20" t="s">
        <v>258</v>
      </c>
      <c r="C12" s="12"/>
      <c r="D12" s="23">
        <v>9.6333333333333329</v>
      </c>
      <c r="E12" s="23">
        <v>9.8216666666666672</v>
      </c>
      <c r="F12" s="23">
        <v>9.5661084357736303</v>
      </c>
      <c r="G12" s="23">
        <v>9.7535000000000007</v>
      </c>
      <c r="H12" s="23">
        <v>9.4166666666666661</v>
      </c>
      <c r="I12" s="23">
        <v>9.9704999999999995</v>
      </c>
      <c r="J12" s="23">
        <v>10.383333333333335</v>
      </c>
      <c r="K12" s="23">
        <v>10.516666666666667</v>
      </c>
      <c r="L12" s="23">
        <v>10.063333333333333</v>
      </c>
      <c r="M12" s="23">
        <v>8.951666666666668</v>
      </c>
      <c r="N12" s="23">
        <v>9.6866666666666656</v>
      </c>
      <c r="O12" s="23">
        <v>9.3483333333333327</v>
      </c>
      <c r="P12" s="23">
        <v>10.066666666666666</v>
      </c>
      <c r="Q12" s="23">
        <v>9.4550000000000001</v>
      </c>
      <c r="R12" s="23">
        <v>9.6333333333333346</v>
      </c>
      <c r="S12" s="23">
        <v>9.9106119338911487</v>
      </c>
      <c r="T12" s="23">
        <v>8.970939881585144</v>
      </c>
      <c r="U12" s="23">
        <v>9.753098236526597</v>
      </c>
      <c r="V12" s="23">
        <v>10.184999999999999</v>
      </c>
      <c r="W12" s="23">
        <v>9.9716666666666658</v>
      </c>
      <c r="X12" s="23">
        <v>9.25</v>
      </c>
      <c r="Y12" s="23">
        <v>9.9716666666666658</v>
      </c>
      <c r="Z12" s="147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30"/>
      <c r="B13" s="3" t="s">
        <v>259</v>
      </c>
      <c r="C13" s="29"/>
      <c r="D13" s="11">
        <v>9.6</v>
      </c>
      <c r="E13" s="11">
        <v>9.82</v>
      </c>
      <c r="F13" s="11">
        <v>9.4715775734879095</v>
      </c>
      <c r="G13" s="11">
        <v>9.8000000000000007</v>
      </c>
      <c r="H13" s="11">
        <v>9.4</v>
      </c>
      <c r="I13" s="11">
        <v>10.040000000000001</v>
      </c>
      <c r="J13" s="11">
        <v>10.4</v>
      </c>
      <c r="K13" s="11">
        <v>10.574999999999999</v>
      </c>
      <c r="L13" s="11">
        <v>10.100000000000001</v>
      </c>
      <c r="M13" s="11">
        <v>9.0350000000000001</v>
      </c>
      <c r="N13" s="11">
        <v>9.66</v>
      </c>
      <c r="O13" s="11">
        <v>9.3649999999999984</v>
      </c>
      <c r="P13" s="11">
        <v>10</v>
      </c>
      <c r="Q13" s="11">
        <v>9.495000000000001</v>
      </c>
      <c r="R13" s="11">
        <v>9.75</v>
      </c>
      <c r="S13" s="11">
        <v>9.8949997055288428</v>
      </c>
      <c r="T13" s="11">
        <v>8.955439568210501</v>
      </c>
      <c r="U13" s="11">
        <v>9.7558909659765529</v>
      </c>
      <c r="V13" s="11">
        <v>10.205</v>
      </c>
      <c r="W13" s="11">
        <v>9.9400000000000013</v>
      </c>
      <c r="X13" s="11">
        <v>9.25</v>
      </c>
      <c r="Y13" s="11">
        <v>9.8999999999999986</v>
      </c>
      <c r="Z13" s="147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30"/>
      <c r="B14" s="3" t="s">
        <v>260</v>
      </c>
      <c r="C14" s="29"/>
      <c r="D14" s="24">
        <v>0.10327955589886466</v>
      </c>
      <c r="E14" s="24">
        <v>4.1673332800085637E-2</v>
      </c>
      <c r="F14" s="24">
        <v>0.26491335774702796</v>
      </c>
      <c r="G14" s="24">
        <v>0.11182083884500235</v>
      </c>
      <c r="H14" s="24">
        <v>7.527726527090782E-2</v>
      </c>
      <c r="I14" s="24">
        <v>0.12434428012578676</v>
      </c>
      <c r="J14" s="24">
        <v>7.527726527090782E-2</v>
      </c>
      <c r="K14" s="24">
        <v>0.24221202832779964</v>
      </c>
      <c r="L14" s="24">
        <v>0.23036203390894633</v>
      </c>
      <c r="M14" s="24">
        <v>0.32195755413822319</v>
      </c>
      <c r="N14" s="24">
        <v>0.17511900715418252</v>
      </c>
      <c r="O14" s="24">
        <v>0.20527217703981893</v>
      </c>
      <c r="P14" s="24">
        <v>0.17511900715418269</v>
      </c>
      <c r="Q14" s="24">
        <v>0.21210846282032192</v>
      </c>
      <c r="R14" s="24">
        <v>0.36696957185394358</v>
      </c>
      <c r="S14" s="24">
        <v>0.12177119092296756</v>
      </c>
      <c r="T14" s="24">
        <v>5.1727180158620746E-2</v>
      </c>
      <c r="U14" s="24">
        <v>6.7570862045545396E-2</v>
      </c>
      <c r="V14" s="24">
        <v>0.16574076143182165</v>
      </c>
      <c r="W14" s="24">
        <v>0.14091368516459568</v>
      </c>
      <c r="X14" s="24">
        <v>0.16431676725155023</v>
      </c>
      <c r="Y14" s="24">
        <v>0.21637159394584762</v>
      </c>
      <c r="Z14" s="200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  <c r="BI14" s="201"/>
      <c r="BJ14" s="201"/>
      <c r="BK14" s="201"/>
      <c r="BL14" s="201"/>
      <c r="BM14" s="55"/>
    </row>
    <row r="15" spans="1:66">
      <c r="A15" s="30"/>
      <c r="B15" s="3" t="s">
        <v>86</v>
      </c>
      <c r="C15" s="29"/>
      <c r="D15" s="13">
        <v>1.072106116597211E-2</v>
      </c>
      <c r="E15" s="13">
        <v>4.2430001153998609E-3</v>
      </c>
      <c r="F15" s="13">
        <v>2.7692907677729441E-2</v>
      </c>
      <c r="G15" s="13">
        <v>1.1464688454913861E-2</v>
      </c>
      <c r="H15" s="13">
        <v>7.9940458694769366E-3</v>
      </c>
      <c r="I15" s="13">
        <v>1.247121810599135E-2</v>
      </c>
      <c r="J15" s="13">
        <v>7.2498168800232245E-3</v>
      </c>
      <c r="K15" s="13">
        <v>2.3031254674592674E-2</v>
      </c>
      <c r="L15" s="13">
        <v>2.2891225628580293E-2</v>
      </c>
      <c r="M15" s="13">
        <v>3.5966213458002959E-2</v>
      </c>
      <c r="N15" s="13">
        <v>1.8078355865882575E-2</v>
      </c>
      <c r="O15" s="13">
        <v>2.1958157643767403E-2</v>
      </c>
      <c r="P15" s="13">
        <v>1.7395927862998279E-2</v>
      </c>
      <c r="Q15" s="13">
        <v>2.2433470419917705E-2</v>
      </c>
      <c r="R15" s="13">
        <v>3.8093727182070262E-2</v>
      </c>
      <c r="S15" s="13">
        <v>1.228694976003941E-2</v>
      </c>
      <c r="T15" s="13">
        <v>5.7660825779027149E-3</v>
      </c>
      <c r="U15" s="13">
        <v>6.9281432839960432E-3</v>
      </c>
      <c r="V15" s="13">
        <v>1.6273025177400261E-2</v>
      </c>
      <c r="W15" s="13">
        <v>1.413140750438867E-2</v>
      </c>
      <c r="X15" s="13">
        <v>1.7763974838005431E-2</v>
      </c>
      <c r="Y15" s="13">
        <v>2.1698638871387028E-2</v>
      </c>
      <c r="Z15" s="147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30"/>
      <c r="B16" s="3" t="s">
        <v>261</v>
      </c>
      <c r="C16" s="29"/>
      <c r="D16" s="13">
        <v>-1.2089052073151696E-2</v>
      </c>
      <c r="E16" s="13">
        <v>7.2247778776675098E-3</v>
      </c>
      <c r="F16" s="13">
        <v>-1.8983053347112699E-2</v>
      </c>
      <c r="G16" s="13">
        <v>2.341969485657458E-4</v>
      </c>
      <c r="H16" s="13">
        <v>-3.4308502459049706E-2</v>
      </c>
      <c r="I16" s="13">
        <v>2.2487831104287981E-2</v>
      </c>
      <c r="J16" s="13">
        <v>6.4824430031879876E-2</v>
      </c>
      <c r="K16" s="13">
        <v>7.8497937961663267E-2</v>
      </c>
      <c r="L16" s="13">
        <v>3.2008011000399739E-2</v>
      </c>
      <c r="M16" s="13">
        <v>-8.1994861364169003E-2</v>
      </c>
      <c r="N16" s="13">
        <v>-6.6196489012384507E-3</v>
      </c>
      <c r="O16" s="13">
        <v>-4.1316175273063638E-2</v>
      </c>
      <c r="P16" s="13">
        <v>3.2349848698644212E-2</v>
      </c>
      <c r="Q16" s="13">
        <v>-3.0377368929236925E-2</v>
      </c>
      <c r="R16" s="13">
        <v>-1.2089052073151474E-2</v>
      </c>
      <c r="S16" s="13">
        <v>1.6346231502997188E-2</v>
      </c>
      <c r="T16" s="13">
        <v>-8.0018367936517509E-2</v>
      </c>
      <c r="U16" s="13">
        <v>1.9299557826957248E-4</v>
      </c>
      <c r="V16" s="13">
        <v>4.4485086986326916E-2</v>
      </c>
      <c r="W16" s="13">
        <v>2.2607474298673491E-2</v>
      </c>
      <c r="X16" s="13">
        <v>-5.1400387371278833E-2</v>
      </c>
      <c r="Y16" s="13">
        <v>2.2607474298673491E-2</v>
      </c>
      <c r="Z16" s="147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30"/>
      <c r="B17" s="45" t="s">
        <v>262</v>
      </c>
      <c r="C17" s="46"/>
      <c r="D17" s="44">
        <v>0.31</v>
      </c>
      <c r="E17" s="44">
        <v>0.18</v>
      </c>
      <c r="F17" s="44">
        <v>0.49</v>
      </c>
      <c r="G17" s="44">
        <v>0</v>
      </c>
      <c r="H17" s="44">
        <v>0.88</v>
      </c>
      <c r="I17" s="44">
        <v>0.56999999999999995</v>
      </c>
      <c r="J17" s="44">
        <v>1.64</v>
      </c>
      <c r="K17" s="44">
        <v>1.99</v>
      </c>
      <c r="L17" s="44">
        <v>0.81</v>
      </c>
      <c r="M17" s="44">
        <v>2.09</v>
      </c>
      <c r="N17" s="44">
        <v>0.17</v>
      </c>
      <c r="O17" s="44">
        <v>1.06</v>
      </c>
      <c r="P17" s="44">
        <v>0.82</v>
      </c>
      <c r="Q17" s="44">
        <v>0.78</v>
      </c>
      <c r="R17" s="44">
        <v>0.31</v>
      </c>
      <c r="S17" s="44">
        <v>0.41</v>
      </c>
      <c r="T17" s="44">
        <v>2.04</v>
      </c>
      <c r="U17" s="44">
        <v>0</v>
      </c>
      <c r="V17" s="44">
        <v>1.1299999999999999</v>
      </c>
      <c r="W17" s="44">
        <v>0.56999999999999995</v>
      </c>
      <c r="X17" s="44">
        <v>1.31</v>
      </c>
      <c r="Y17" s="44">
        <v>0.56999999999999995</v>
      </c>
      <c r="Z17" s="147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4"/>
    </row>
    <row r="19" spans="1:65" ht="15">
      <c r="B19" s="8" t="s">
        <v>506</v>
      </c>
      <c r="BM19" s="28" t="s">
        <v>66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47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224</v>
      </c>
      <c r="C21" s="9" t="s">
        <v>224</v>
      </c>
      <c r="D21" s="145" t="s">
        <v>226</v>
      </c>
      <c r="E21" s="146" t="s">
        <v>227</v>
      </c>
      <c r="F21" s="146" t="s">
        <v>228</v>
      </c>
      <c r="G21" s="146" t="s">
        <v>229</v>
      </c>
      <c r="H21" s="146" t="s">
        <v>230</v>
      </c>
      <c r="I21" s="146" t="s">
        <v>231</v>
      </c>
      <c r="J21" s="146" t="s">
        <v>232</v>
      </c>
      <c r="K21" s="146" t="s">
        <v>234</v>
      </c>
      <c r="L21" s="146" t="s">
        <v>235</v>
      </c>
      <c r="M21" s="146" t="s">
        <v>236</v>
      </c>
      <c r="N21" s="146" t="s">
        <v>237</v>
      </c>
      <c r="O21" s="146" t="s">
        <v>264</v>
      </c>
      <c r="P21" s="146" t="s">
        <v>238</v>
      </c>
      <c r="Q21" s="146" t="s">
        <v>239</v>
      </c>
      <c r="R21" s="146" t="s">
        <v>240</v>
      </c>
      <c r="S21" s="146" t="s">
        <v>241</v>
      </c>
      <c r="T21" s="146" t="s">
        <v>242</v>
      </c>
      <c r="U21" s="146" t="s">
        <v>243</v>
      </c>
      <c r="V21" s="146" t="s">
        <v>244</v>
      </c>
      <c r="W21" s="146" t="s">
        <v>245</v>
      </c>
      <c r="X21" s="146" t="s">
        <v>246</v>
      </c>
      <c r="Y21" s="146" t="s">
        <v>248</v>
      </c>
      <c r="Z21" s="14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114</v>
      </c>
      <c r="E22" s="11" t="s">
        <v>291</v>
      </c>
      <c r="F22" s="11" t="s">
        <v>114</v>
      </c>
      <c r="G22" s="11" t="s">
        <v>114</v>
      </c>
      <c r="H22" s="11" t="s">
        <v>292</v>
      </c>
      <c r="I22" s="11" t="s">
        <v>291</v>
      </c>
      <c r="J22" s="11" t="s">
        <v>291</v>
      </c>
      <c r="K22" s="11" t="s">
        <v>292</v>
      </c>
      <c r="L22" s="11" t="s">
        <v>292</v>
      </c>
      <c r="M22" s="11" t="s">
        <v>292</v>
      </c>
      <c r="N22" s="11" t="s">
        <v>292</v>
      </c>
      <c r="O22" s="11" t="s">
        <v>292</v>
      </c>
      <c r="P22" s="11" t="s">
        <v>114</v>
      </c>
      <c r="Q22" s="11" t="s">
        <v>292</v>
      </c>
      <c r="R22" s="11" t="s">
        <v>291</v>
      </c>
      <c r="S22" s="11" t="s">
        <v>291</v>
      </c>
      <c r="T22" s="11" t="s">
        <v>291</v>
      </c>
      <c r="U22" s="11" t="s">
        <v>114</v>
      </c>
      <c r="V22" s="11" t="s">
        <v>292</v>
      </c>
      <c r="W22" s="11" t="s">
        <v>292</v>
      </c>
      <c r="X22" s="11" t="s">
        <v>292</v>
      </c>
      <c r="Y22" s="11" t="s">
        <v>291</v>
      </c>
      <c r="Z22" s="14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4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4.3900000000000006</v>
      </c>
      <c r="E24" s="22">
        <v>4.17</v>
      </c>
      <c r="F24" s="22">
        <v>4.3848215133333337</v>
      </c>
      <c r="G24" s="22">
        <v>4.3126320000000007</v>
      </c>
      <c r="H24" s="22">
        <v>3.9900000000000007</v>
      </c>
      <c r="I24" s="22">
        <v>4.68</v>
      </c>
      <c r="J24" s="22">
        <v>4.2653000000000008</v>
      </c>
      <c r="K24" s="22">
        <v>4.53</v>
      </c>
      <c r="L24" s="22">
        <v>4.5</v>
      </c>
      <c r="M24" s="22">
        <v>4.29</v>
      </c>
      <c r="N24" s="22">
        <v>4.12</v>
      </c>
      <c r="O24" s="22">
        <v>4.49</v>
      </c>
      <c r="P24" s="22">
        <v>4.3899999999999997</v>
      </c>
      <c r="Q24" s="22">
        <v>4.2033000000000005</v>
      </c>
      <c r="R24" s="142">
        <v>4.8099999999999996</v>
      </c>
      <c r="S24" s="22">
        <v>4.3106714546755853</v>
      </c>
      <c r="T24" s="22">
        <v>3.8203224865971004</v>
      </c>
      <c r="U24" s="22">
        <v>4.4554378980355347</v>
      </c>
      <c r="V24" s="22">
        <v>4.04</v>
      </c>
      <c r="W24" s="22">
        <v>4.2</v>
      </c>
      <c r="X24" s="142">
        <v>5.4</v>
      </c>
      <c r="Y24" s="22">
        <v>4.2629000000000001</v>
      </c>
      <c r="Z24" s="147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4.22</v>
      </c>
      <c r="E25" s="11">
        <v>4.32</v>
      </c>
      <c r="F25" s="11">
        <v>4.3685657633333337</v>
      </c>
      <c r="G25" s="11">
        <v>4.3590800000000005</v>
      </c>
      <c r="H25" s="11">
        <v>4.07</v>
      </c>
      <c r="I25" s="11">
        <v>4.7300000000000004</v>
      </c>
      <c r="J25" s="11">
        <v>4.2885999999999997</v>
      </c>
      <c r="K25" s="11">
        <v>4.47</v>
      </c>
      <c r="L25" s="11">
        <v>4.63</v>
      </c>
      <c r="M25" s="11">
        <v>4.21</v>
      </c>
      <c r="N25" s="11">
        <v>4.34</v>
      </c>
      <c r="O25" s="11">
        <v>4.59</v>
      </c>
      <c r="P25" s="11">
        <v>4.38</v>
      </c>
      <c r="Q25" s="11">
        <v>4.2678000000000003</v>
      </c>
      <c r="R25" s="143">
        <v>4.75</v>
      </c>
      <c r="S25" s="11">
        <v>4.2299839547545997</v>
      </c>
      <c r="T25" s="11">
        <v>4.2238627573492353</v>
      </c>
      <c r="U25" s="11">
        <v>4.5980921966092785</v>
      </c>
      <c r="V25" s="148">
        <v>3.71</v>
      </c>
      <c r="W25" s="11">
        <v>4.1900000000000004</v>
      </c>
      <c r="X25" s="143">
        <v>5.24</v>
      </c>
      <c r="Y25" s="11">
        <v>4.2811000000000003</v>
      </c>
      <c r="Z25" s="147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4.26</v>
      </c>
      <c r="E26" s="11">
        <v>4.12</v>
      </c>
      <c r="F26" s="11">
        <v>4.379706753333334</v>
      </c>
      <c r="G26" s="11">
        <v>4.3280799999999999</v>
      </c>
      <c r="H26" s="11">
        <v>4.1100000000000003</v>
      </c>
      <c r="I26" s="11">
        <v>4.68</v>
      </c>
      <c r="J26" s="11">
        <v>4.2736000000000001</v>
      </c>
      <c r="K26" s="11">
        <v>4.47</v>
      </c>
      <c r="L26" s="11">
        <v>4.59</v>
      </c>
      <c r="M26" s="11">
        <v>4.22</v>
      </c>
      <c r="N26" s="11">
        <v>4.24</v>
      </c>
      <c r="O26" s="11">
        <v>4.5</v>
      </c>
      <c r="P26" s="11">
        <v>4.4400000000000004</v>
      </c>
      <c r="Q26" s="11">
        <v>4.2907999999999999</v>
      </c>
      <c r="R26" s="143">
        <v>4.79</v>
      </c>
      <c r="S26" s="11">
        <v>4.3171760013323661</v>
      </c>
      <c r="T26" s="148">
        <v>3.6494581658197855</v>
      </c>
      <c r="U26" s="11">
        <v>4.862695669687632</v>
      </c>
      <c r="V26" s="11">
        <v>4.13</v>
      </c>
      <c r="W26" s="11">
        <v>4.13</v>
      </c>
      <c r="X26" s="143">
        <v>5.22</v>
      </c>
      <c r="Y26" s="11">
        <v>4.1119000000000003</v>
      </c>
      <c r="Z26" s="147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4.26</v>
      </c>
      <c r="E27" s="11">
        <v>4.37</v>
      </c>
      <c r="F27" s="11">
        <v>4.3718264433333331</v>
      </c>
      <c r="G27" s="11">
        <v>4.3257919999999999</v>
      </c>
      <c r="H27" s="11">
        <v>4.07</v>
      </c>
      <c r="I27" s="11">
        <v>4.49</v>
      </c>
      <c r="J27" s="11">
        <v>4.3361999999999998</v>
      </c>
      <c r="K27" s="11">
        <v>4.49</v>
      </c>
      <c r="L27" s="11">
        <v>4.6399999999999997</v>
      </c>
      <c r="M27" s="11">
        <v>4.53</v>
      </c>
      <c r="N27" s="11">
        <v>4.3</v>
      </c>
      <c r="O27" s="11">
        <v>4.46</v>
      </c>
      <c r="P27" s="11">
        <v>4.43</v>
      </c>
      <c r="Q27" s="11">
        <v>4.3296999999999999</v>
      </c>
      <c r="R27" s="143">
        <v>4.91</v>
      </c>
      <c r="S27" s="11">
        <v>4.3521510557053702</v>
      </c>
      <c r="T27" s="11">
        <v>4.4421687361501014</v>
      </c>
      <c r="U27" s="11">
        <v>4.7901876122214162</v>
      </c>
      <c r="V27" s="11">
        <v>4.05</v>
      </c>
      <c r="W27" s="11">
        <v>4.2</v>
      </c>
      <c r="X27" s="143">
        <v>5.39</v>
      </c>
      <c r="Y27" s="11">
        <v>4.3780000000000001</v>
      </c>
      <c r="Z27" s="147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4.327746769925513</v>
      </c>
    </row>
    <row r="28" spans="1:65">
      <c r="A28" s="30"/>
      <c r="B28" s="19">
        <v>1</v>
      </c>
      <c r="C28" s="9">
        <v>5</v>
      </c>
      <c r="D28" s="11">
        <v>4.22</v>
      </c>
      <c r="E28" s="11">
        <v>4.17</v>
      </c>
      <c r="F28" s="11">
        <v>4.3469204733333342</v>
      </c>
      <c r="G28" s="11">
        <v>4.378368</v>
      </c>
      <c r="H28" s="11">
        <v>4.07</v>
      </c>
      <c r="I28" s="11">
        <v>4.79</v>
      </c>
      <c r="J28" s="11">
        <v>4.2907999999999999</v>
      </c>
      <c r="K28" s="11">
        <v>4.45</v>
      </c>
      <c r="L28" s="11">
        <v>4.5199999999999996</v>
      </c>
      <c r="M28" s="11">
        <v>4.2699999999999996</v>
      </c>
      <c r="N28" s="11">
        <v>4.21</v>
      </c>
      <c r="O28" s="11">
        <v>4.49</v>
      </c>
      <c r="P28" s="11">
        <v>4.46</v>
      </c>
      <c r="Q28" s="11">
        <v>4.3158000000000003</v>
      </c>
      <c r="R28" s="143">
        <v>4.79</v>
      </c>
      <c r="S28" s="11">
        <v>4.3560893820725237</v>
      </c>
      <c r="T28" s="11">
        <v>4.4547260152199204</v>
      </c>
      <c r="U28" s="11">
        <v>4.3612204077476946</v>
      </c>
      <c r="V28" s="11">
        <v>4.05</v>
      </c>
      <c r="W28" s="11">
        <v>4.13</v>
      </c>
      <c r="X28" s="143">
        <v>5.26</v>
      </c>
      <c r="Y28" s="11">
        <v>4.3268000000000004</v>
      </c>
      <c r="Z28" s="147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70</v>
      </c>
    </row>
    <row r="29" spans="1:65">
      <c r="A29" s="30"/>
      <c r="B29" s="19">
        <v>1</v>
      </c>
      <c r="C29" s="9">
        <v>6</v>
      </c>
      <c r="D29" s="11">
        <v>4.1099999999999994</v>
      </c>
      <c r="E29" s="11">
        <v>4.1399999999999997</v>
      </c>
      <c r="F29" s="11">
        <v>4.3879793933333335</v>
      </c>
      <c r="G29" s="11">
        <v>4.3691120000000003</v>
      </c>
      <c r="H29" s="11">
        <v>4.07</v>
      </c>
      <c r="I29" s="148">
        <v>5.35</v>
      </c>
      <c r="J29" s="11">
        <v>4.2954999999999997</v>
      </c>
      <c r="K29" s="11">
        <v>4.37</v>
      </c>
      <c r="L29" s="11">
        <v>4.53</v>
      </c>
      <c r="M29" s="11">
        <v>4.29</v>
      </c>
      <c r="N29" s="11">
        <v>4.2300000000000004</v>
      </c>
      <c r="O29" s="11">
        <v>4.4000000000000004</v>
      </c>
      <c r="P29" s="11">
        <v>4.45</v>
      </c>
      <c r="Q29" s="11">
        <v>4.2168999999999999</v>
      </c>
      <c r="R29" s="148">
        <v>4.28</v>
      </c>
      <c r="S29" s="11">
        <v>4.4463967761240379</v>
      </c>
      <c r="T29" s="11">
        <v>4.0444190757129839</v>
      </c>
      <c r="U29" s="148">
        <v>4.9451238703549487</v>
      </c>
      <c r="V29" s="11">
        <v>3.8900000000000006</v>
      </c>
      <c r="W29" s="11">
        <v>4.12</v>
      </c>
      <c r="X29" s="143">
        <v>5.27</v>
      </c>
      <c r="Y29" s="11">
        <v>4.1494999999999997</v>
      </c>
      <c r="Z29" s="14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30"/>
      <c r="B30" s="20" t="s">
        <v>258</v>
      </c>
      <c r="C30" s="12"/>
      <c r="D30" s="23">
        <v>4.2433333333333332</v>
      </c>
      <c r="E30" s="23">
        <v>4.2149999999999999</v>
      </c>
      <c r="F30" s="23">
        <v>4.3733033900000002</v>
      </c>
      <c r="G30" s="23">
        <v>4.3455106666666667</v>
      </c>
      <c r="H30" s="23">
        <v>4.0633333333333335</v>
      </c>
      <c r="I30" s="23">
        <v>4.7866666666666662</v>
      </c>
      <c r="J30" s="23">
        <v>4.291666666666667</v>
      </c>
      <c r="K30" s="23">
        <v>4.4633333333333338</v>
      </c>
      <c r="L30" s="23">
        <v>4.5683333333333334</v>
      </c>
      <c r="M30" s="23">
        <v>4.3016666666666667</v>
      </c>
      <c r="N30" s="23">
        <v>4.24</v>
      </c>
      <c r="O30" s="23">
        <v>4.4883333333333333</v>
      </c>
      <c r="P30" s="23">
        <v>4.4249999999999998</v>
      </c>
      <c r="Q30" s="23">
        <v>4.2707166666666661</v>
      </c>
      <c r="R30" s="23">
        <v>4.7216666666666667</v>
      </c>
      <c r="S30" s="23">
        <v>4.3354114374440806</v>
      </c>
      <c r="T30" s="23">
        <v>4.1058262061415212</v>
      </c>
      <c r="U30" s="23">
        <v>4.6687929424427503</v>
      </c>
      <c r="V30" s="23">
        <v>3.9783333333333335</v>
      </c>
      <c r="W30" s="23">
        <v>4.1616666666666662</v>
      </c>
      <c r="X30" s="23">
        <v>5.296666666666666</v>
      </c>
      <c r="Y30" s="23">
        <v>4.2517000000000005</v>
      </c>
      <c r="Z30" s="14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30"/>
      <c r="B31" s="3" t="s">
        <v>259</v>
      </c>
      <c r="C31" s="29"/>
      <c r="D31" s="11">
        <v>4.24</v>
      </c>
      <c r="E31" s="11">
        <v>4.17</v>
      </c>
      <c r="F31" s="11">
        <v>4.3757665983333336</v>
      </c>
      <c r="G31" s="11">
        <v>4.3435800000000002</v>
      </c>
      <c r="H31" s="11">
        <v>4.07</v>
      </c>
      <c r="I31" s="11">
        <v>4.7050000000000001</v>
      </c>
      <c r="J31" s="11">
        <v>4.2896999999999998</v>
      </c>
      <c r="K31" s="11">
        <v>4.47</v>
      </c>
      <c r="L31" s="11">
        <v>4.5600000000000005</v>
      </c>
      <c r="M31" s="11">
        <v>4.2799999999999994</v>
      </c>
      <c r="N31" s="11">
        <v>4.2350000000000003</v>
      </c>
      <c r="O31" s="11">
        <v>4.49</v>
      </c>
      <c r="P31" s="11">
        <v>4.4350000000000005</v>
      </c>
      <c r="Q31" s="11">
        <v>4.2793000000000001</v>
      </c>
      <c r="R31" s="11">
        <v>4.79</v>
      </c>
      <c r="S31" s="11">
        <v>4.3346635285188686</v>
      </c>
      <c r="T31" s="11">
        <v>4.1341409165311092</v>
      </c>
      <c r="U31" s="11">
        <v>4.6941399044153478</v>
      </c>
      <c r="V31" s="11">
        <v>4.0449999999999999</v>
      </c>
      <c r="W31" s="11">
        <v>4.16</v>
      </c>
      <c r="X31" s="11">
        <v>5.2649999999999997</v>
      </c>
      <c r="Y31" s="11">
        <v>4.2720000000000002</v>
      </c>
      <c r="Z31" s="14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30"/>
      <c r="B32" s="3" t="s">
        <v>260</v>
      </c>
      <c r="C32" s="29"/>
      <c r="D32" s="24">
        <v>9.0480200412392617E-2</v>
      </c>
      <c r="E32" s="24">
        <v>0.10368220676663874</v>
      </c>
      <c r="F32" s="24">
        <v>1.4897919792170368E-2</v>
      </c>
      <c r="G32" s="24">
        <v>2.6811992739568344E-2</v>
      </c>
      <c r="H32" s="24">
        <v>3.9327683210006875E-2</v>
      </c>
      <c r="I32" s="24">
        <v>0.29371187695880902</v>
      </c>
      <c r="J32" s="24">
        <v>2.4615740221790104E-2</v>
      </c>
      <c r="K32" s="24">
        <v>5.3166405433005055E-2</v>
      </c>
      <c r="L32" s="24">
        <v>5.9805239458317179E-2</v>
      </c>
      <c r="M32" s="24">
        <v>0.11703275894665863</v>
      </c>
      <c r="N32" s="24">
        <v>7.6157731058638975E-2</v>
      </c>
      <c r="O32" s="24">
        <v>6.1779176642835318E-2</v>
      </c>
      <c r="P32" s="24">
        <v>3.27108544675924E-2</v>
      </c>
      <c r="Q32" s="24">
        <v>5.1700344937598418E-2</v>
      </c>
      <c r="R32" s="24">
        <v>0.22292749194898914</v>
      </c>
      <c r="S32" s="24">
        <v>7.0830910765436531E-2</v>
      </c>
      <c r="T32" s="24">
        <v>0.32934632211603504</v>
      </c>
      <c r="U32" s="24">
        <v>0.23401433705593608</v>
      </c>
      <c r="V32" s="24">
        <v>0.1528942989998863</v>
      </c>
      <c r="W32" s="24">
        <v>3.8686776379877885E-2</v>
      </c>
      <c r="X32" s="24">
        <v>7.8145164064493969E-2</v>
      </c>
      <c r="Y32" s="24">
        <v>0.10253816850324574</v>
      </c>
      <c r="Z32" s="200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55"/>
    </row>
    <row r="33" spans="1:65">
      <c r="A33" s="30"/>
      <c r="B33" s="3" t="s">
        <v>86</v>
      </c>
      <c r="C33" s="29"/>
      <c r="D33" s="13">
        <v>2.1322906617217429E-2</v>
      </c>
      <c r="E33" s="13">
        <v>2.4598388319487244E-2</v>
      </c>
      <c r="F33" s="13">
        <v>3.4065598618737421E-3</v>
      </c>
      <c r="G33" s="13">
        <v>6.1700441665548042E-3</v>
      </c>
      <c r="H33" s="13">
        <v>9.6786751132092383E-3</v>
      </c>
      <c r="I33" s="13">
        <v>6.1360419977467072E-2</v>
      </c>
      <c r="J33" s="13">
        <v>5.7357064594462373E-3</v>
      </c>
      <c r="K33" s="13">
        <v>1.1911816004407405E-2</v>
      </c>
      <c r="L33" s="13">
        <v>1.3091260005468919E-2</v>
      </c>
      <c r="M33" s="13">
        <v>2.7206375578456093E-2</v>
      </c>
      <c r="N33" s="13">
        <v>1.7961729023263907E-2</v>
      </c>
      <c r="O33" s="13">
        <v>1.376439137976279E-2</v>
      </c>
      <c r="P33" s="13">
        <v>7.3922834955011075E-3</v>
      </c>
      <c r="Q33" s="13">
        <v>1.2105777313939914E-2</v>
      </c>
      <c r="R33" s="13">
        <v>4.7213729322059118E-2</v>
      </c>
      <c r="S33" s="13">
        <v>1.6337759815293222E-2</v>
      </c>
      <c r="T33" s="13">
        <v>8.0214384530791077E-2</v>
      </c>
      <c r="U33" s="13">
        <v>5.0123091758594432E-2</v>
      </c>
      <c r="V33" s="13">
        <v>3.8431746711324578E-2</v>
      </c>
      <c r="W33" s="13">
        <v>9.2959815089814716E-3</v>
      </c>
      <c r="X33" s="13">
        <v>1.475364960311403E-2</v>
      </c>
      <c r="Y33" s="13">
        <v>2.4116981090680369E-2</v>
      </c>
      <c r="Z33" s="14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30"/>
      <c r="B34" s="3" t="s">
        <v>261</v>
      </c>
      <c r="C34" s="29"/>
      <c r="D34" s="13">
        <v>-1.9505170029537777E-2</v>
      </c>
      <c r="E34" s="13">
        <v>-2.6052071879301253E-2</v>
      </c>
      <c r="F34" s="13">
        <v>1.0526637184751664E-2</v>
      </c>
      <c r="G34" s="13">
        <v>4.1046525329528905E-3</v>
      </c>
      <c r="H34" s="13">
        <v>-6.1097252369211597E-2</v>
      </c>
      <c r="I34" s="13">
        <v>0.10604130073651508</v>
      </c>
      <c r="J34" s="13">
        <v>-8.3369256975881489E-3</v>
      </c>
      <c r="K34" s="13">
        <v>3.1329597274508458E-2</v>
      </c>
      <c r="L34" s="13">
        <v>5.5591645305984816E-2</v>
      </c>
      <c r="M34" s="13">
        <v>-6.0262544564951837E-3</v>
      </c>
      <c r="N34" s="13">
        <v>-2.0275393776568618E-2</v>
      </c>
      <c r="O34" s="13">
        <v>3.710627537724065E-2</v>
      </c>
      <c r="P34" s="13">
        <v>2.2472024183651795E-2</v>
      </c>
      <c r="Q34" s="13">
        <v>-1.3177781947678158E-2</v>
      </c>
      <c r="R34" s="13">
        <v>9.1021937669410802E-2</v>
      </c>
      <c r="S34" s="13">
        <v>1.7710526807694915E-3</v>
      </c>
      <c r="T34" s="13">
        <v>-5.1278546454281426E-2</v>
      </c>
      <c r="U34" s="13">
        <v>7.8804558272042247E-2</v>
      </c>
      <c r="V34" s="13">
        <v>-8.0737957918502135E-2</v>
      </c>
      <c r="W34" s="13">
        <v>-3.8375651831797253E-2</v>
      </c>
      <c r="X34" s="13">
        <v>0.22388553403225808</v>
      </c>
      <c r="Y34" s="13">
        <v>-1.7571908424489746E-2</v>
      </c>
      <c r="Z34" s="147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30"/>
      <c r="B35" s="45" t="s">
        <v>262</v>
      </c>
      <c r="C35" s="46"/>
      <c r="D35" s="44">
        <v>0.4</v>
      </c>
      <c r="E35" s="44">
        <v>0.56000000000000005</v>
      </c>
      <c r="F35" s="44">
        <v>0.28999999999999998</v>
      </c>
      <c r="G35" s="44">
        <v>0.14000000000000001</v>
      </c>
      <c r="H35" s="44">
        <v>1.37</v>
      </c>
      <c r="I35" s="44">
        <v>2.5099999999999998</v>
      </c>
      <c r="J35" s="44">
        <v>0.14000000000000001</v>
      </c>
      <c r="K35" s="44">
        <v>0.78</v>
      </c>
      <c r="L35" s="44">
        <v>1.34</v>
      </c>
      <c r="M35" s="44">
        <v>0.09</v>
      </c>
      <c r="N35" s="44">
        <v>0.42</v>
      </c>
      <c r="O35" s="44">
        <v>0.91</v>
      </c>
      <c r="P35" s="44">
        <v>0.56999999999999995</v>
      </c>
      <c r="Q35" s="44">
        <v>0.26</v>
      </c>
      <c r="R35" s="44">
        <v>2.16</v>
      </c>
      <c r="S35" s="44">
        <v>0.09</v>
      </c>
      <c r="T35" s="44">
        <v>1.1399999999999999</v>
      </c>
      <c r="U35" s="44">
        <v>1.88</v>
      </c>
      <c r="V35" s="44">
        <v>1.83</v>
      </c>
      <c r="W35" s="44">
        <v>0.84</v>
      </c>
      <c r="X35" s="44">
        <v>5.25</v>
      </c>
      <c r="Y35" s="44">
        <v>0.36</v>
      </c>
      <c r="Z35" s="147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4"/>
    </row>
    <row r="37" spans="1:65" ht="15">
      <c r="B37" s="8" t="s">
        <v>507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17" t="s">
        <v>223</v>
      </c>
      <c r="W38" s="17" t="s">
        <v>223</v>
      </c>
      <c r="X38" s="17" t="s">
        <v>223</v>
      </c>
      <c r="Y38" s="147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224</v>
      </c>
      <c r="C39" s="9" t="s">
        <v>224</v>
      </c>
      <c r="D39" s="145" t="s">
        <v>226</v>
      </c>
      <c r="E39" s="146" t="s">
        <v>227</v>
      </c>
      <c r="F39" s="146" t="s">
        <v>228</v>
      </c>
      <c r="G39" s="146" t="s">
        <v>230</v>
      </c>
      <c r="H39" s="146" t="s">
        <v>231</v>
      </c>
      <c r="I39" s="146" t="s">
        <v>232</v>
      </c>
      <c r="J39" s="146" t="s">
        <v>234</v>
      </c>
      <c r="K39" s="146" t="s">
        <v>235</v>
      </c>
      <c r="L39" s="146" t="s">
        <v>236</v>
      </c>
      <c r="M39" s="146" t="s">
        <v>237</v>
      </c>
      <c r="N39" s="146" t="s">
        <v>264</v>
      </c>
      <c r="O39" s="146" t="s">
        <v>238</v>
      </c>
      <c r="P39" s="146" t="s">
        <v>239</v>
      </c>
      <c r="Q39" s="146" t="s">
        <v>240</v>
      </c>
      <c r="R39" s="146" t="s">
        <v>241</v>
      </c>
      <c r="S39" s="146" t="s">
        <v>242</v>
      </c>
      <c r="T39" s="146" t="s">
        <v>243</v>
      </c>
      <c r="U39" s="146" t="s">
        <v>244</v>
      </c>
      <c r="V39" s="146" t="s">
        <v>245</v>
      </c>
      <c r="W39" s="146" t="s">
        <v>246</v>
      </c>
      <c r="X39" s="146" t="s">
        <v>248</v>
      </c>
      <c r="Y39" s="147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291</v>
      </c>
      <c r="E40" s="11" t="s">
        <v>114</v>
      </c>
      <c r="F40" s="11" t="s">
        <v>114</v>
      </c>
      <c r="G40" s="11" t="s">
        <v>292</v>
      </c>
      <c r="H40" s="11" t="s">
        <v>291</v>
      </c>
      <c r="I40" s="11" t="s">
        <v>291</v>
      </c>
      <c r="J40" s="11" t="s">
        <v>292</v>
      </c>
      <c r="K40" s="11" t="s">
        <v>292</v>
      </c>
      <c r="L40" s="11" t="s">
        <v>292</v>
      </c>
      <c r="M40" s="11" t="s">
        <v>292</v>
      </c>
      <c r="N40" s="11" t="s">
        <v>292</v>
      </c>
      <c r="O40" s="11" t="s">
        <v>291</v>
      </c>
      <c r="P40" s="11" t="s">
        <v>292</v>
      </c>
      <c r="Q40" s="11" t="s">
        <v>291</v>
      </c>
      <c r="R40" s="11" t="s">
        <v>291</v>
      </c>
      <c r="S40" s="11" t="s">
        <v>291</v>
      </c>
      <c r="T40" s="11" t="s">
        <v>114</v>
      </c>
      <c r="U40" s="11" t="s">
        <v>292</v>
      </c>
      <c r="V40" s="11" t="s">
        <v>291</v>
      </c>
      <c r="W40" s="11" t="s">
        <v>292</v>
      </c>
      <c r="X40" s="11" t="s">
        <v>291</v>
      </c>
      <c r="Y40" s="147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47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3">
        <v>960</v>
      </c>
      <c r="E42" s="213">
        <v>873</v>
      </c>
      <c r="F42" s="215">
        <v>10212.214433333334</v>
      </c>
      <c r="G42" s="215">
        <v>546</v>
      </c>
      <c r="H42" s="213">
        <v>898.3</v>
      </c>
      <c r="I42" s="213">
        <v>925.3</v>
      </c>
      <c r="J42" s="213">
        <v>918</v>
      </c>
      <c r="K42" s="213">
        <v>890</v>
      </c>
      <c r="L42" s="213">
        <v>865</v>
      </c>
      <c r="M42" s="213">
        <v>863</v>
      </c>
      <c r="N42" s="213">
        <v>884</v>
      </c>
      <c r="O42" s="213">
        <v>965</v>
      </c>
      <c r="P42" s="213">
        <v>817.7</v>
      </c>
      <c r="Q42" s="213">
        <v>929</v>
      </c>
      <c r="R42" s="213">
        <v>888.90843628995208</v>
      </c>
      <c r="S42" s="213">
        <v>836.22838413380111</v>
      </c>
      <c r="T42" s="213">
        <v>910.51031731236139</v>
      </c>
      <c r="U42" s="213">
        <v>864</v>
      </c>
      <c r="V42" s="213">
        <v>885</v>
      </c>
      <c r="W42" s="215">
        <v>339.7</v>
      </c>
      <c r="X42" s="213">
        <v>919</v>
      </c>
      <c r="Y42" s="216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8">
        <v>1</v>
      </c>
    </row>
    <row r="43" spans="1:65">
      <c r="A43" s="30"/>
      <c r="B43" s="19">
        <v>1</v>
      </c>
      <c r="C43" s="9">
        <v>2</v>
      </c>
      <c r="D43" s="219">
        <v>976</v>
      </c>
      <c r="E43" s="219">
        <v>876</v>
      </c>
      <c r="F43" s="220">
        <v>10010.029133333333</v>
      </c>
      <c r="G43" s="220">
        <v>546</v>
      </c>
      <c r="H43" s="219">
        <v>911.6</v>
      </c>
      <c r="I43" s="219">
        <v>927.4</v>
      </c>
      <c r="J43" s="219">
        <v>918</v>
      </c>
      <c r="K43" s="219">
        <v>907</v>
      </c>
      <c r="L43" s="219">
        <v>872</v>
      </c>
      <c r="M43" s="219">
        <v>901</v>
      </c>
      <c r="N43" s="219">
        <v>914</v>
      </c>
      <c r="O43" s="219">
        <v>956</v>
      </c>
      <c r="P43" s="219">
        <v>830.6</v>
      </c>
      <c r="Q43" s="219">
        <v>911</v>
      </c>
      <c r="R43" s="219">
        <v>867.45053050185606</v>
      </c>
      <c r="S43" s="219">
        <v>876.99598864647953</v>
      </c>
      <c r="T43" s="219">
        <v>921.84552556313599</v>
      </c>
      <c r="U43" s="219">
        <v>870</v>
      </c>
      <c r="V43" s="219">
        <v>872</v>
      </c>
      <c r="W43" s="220">
        <v>315.5</v>
      </c>
      <c r="X43" s="219">
        <v>922.5</v>
      </c>
      <c r="Y43" s="216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 t="e">
        <v>#N/A</v>
      </c>
    </row>
    <row r="44" spans="1:65">
      <c r="A44" s="30"/>
      <c r="B44" s="19">
        <v>1</v>
      </c>
      <c r="C44" s="9">
        <v>3</v>
      </c>
      <c r="D44" s="219">
        <v>958</v>
      </c>
      <c r="E44" s="219">
        <v>878</v>
      </c>
      <c r="F44" s="220">
        <v>9531.9046333333335</v>
      </c>
      <c r="G44" s="220">
        <v>565</v>
      </c>
      <c r="H44" s="219">
        <v>902.8</v>
      </c>
      <c r="I44" s="219">
        <v>924.5</v>
      </c>
      <c r="J44" s="219">
        <v>918</v>
      </c>
      <c r="K44" s="219">
        <v>913</v>
      </c>
      <c r="L44" s="219">
        <v>880</v>
      </c>
      <c r="M44" s="219">
        <v>886</v>
      </c>
      <c r="N44" s="219">
        <v>910</v>
      </c>
      <c r="O44" s="219">
        <v>947</v>
      </c>
      <c r="P44" s="219">
        <v>836.7</v>
      </c>
      <c r="Q44" s="219">
        <v>928</v>
      </c>
      <c r="R44" s="219">
        <v>878.62760614991146</v>
      </c>
      <c r="S44" s="219">
        <v>823.29004740578512</v>
      </c>
      <c r="T44" s="219">
        <v>923.97970825181721</v>
      </c>
      <c r="U44" s="219">
        <v>892</v>
      </c>
      <c r="V44" s="219">
        <v>868</v>
      </c>
      <c r="W44" s="220">
        <v>330.7</v>
      </c>
      <c r="X44" s="219">
        <v>938.9</v>
      </c>
      <c r="Y44" s="216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16</v>
      </c>
    </row>
    <row r="45" spans="1:65">
      <c r="A45" s="30"/>
      <c r="B45" s="19">
        <v>1</v>
      </c>
      <c r="C45" s="9">
        <v>4</v>
      </c>
      <c r="D45" s="219">
        <v>956</v>
      </c>
      <c r="E45" s="219">
        <v>886</v>
      </c>
      <c r="F45" s="220">
        <v>9506.0666333333338</v>
      </c>
      <c r="G45" s="220">
        <v>557</v>
      </c>
      <c r="H45" s="219">
        <v>875.3</v>
      </c>
      <c r="I45" s="219">
        <v>932.9</v>
      </c>
      <c r="J45" s="219">
        <v>919</v>
      </c>
      <c r="K45" s="219">
        <v>912</v>
      </c>
      <c r="L45" s="219">
        <v>914</v>
      </c>
      <c r="M45" s="219">
        <v>903</v>
      </c>
      <c r="N45" s="219">
        <v>876</v>
      </c>
      <c r="O45" s="219">
        <v>950</v>
      </c>
      <c r="P45" s="219">
        <v>842.6</v>
      </c>
      <c r="Q45" s="219">
        <v>937</v>
      </c>
      <c r="R45" s="219">
        <v>895.90549189973581</v>
      </c>
      <c r="S45" s="219">
        <v>920.90088331269135</v>
      </c>
      <c r="T45" s="219">
        <v>919.93980417818898</v>
      </c>
      <c r="U45" s="219">
        <v>856</v>
      </c>
      <c r="V45" s="219">
        <v>915</v>
      </c>
      <c r="W45" s="220">
        <v>326.89999999999998</v>
      </c>
      <c r="X45" s="219">
        <v>945.1</v>
      </c>
      <c r="Y45" s="216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901.14062823907727</v>
      </c>
    </row>
    <row r="46" spans="1:65">
      <c r="A46" s="30"/>
      <c r="B46" s="19">
        <v>1</v>
      </c>
      <c r="C46" s="9">
        <v>5</v>
      </c>
      <c r="D46" s="219">
        <v>959</v>
      </c>
      <c r="E46" s="219">
        <v>878</v>
      </c>
      <c r="F46" s="220">
        <v>9854.4794333333302</v>
      </c>
      <c r="G46" s="220">
        <v>560</v>
      </c>
      <c r="H46" s="219">
        <v>920</v>
      </c>
      <c r="I46" s="219">
        <v>926.4</v>
      </c>
      <c r="J46" s="219">
        <v>916</v>
      </c>
      <c r="K46" s="219">
        <v>911</v>
      </c>
      <c r="L46" s="219">
        <v>879</v>
      </c>
      <c r="M46" s="219">
        <v>891</v>
      </c>
      <c r="N46" s="219">
        <v>915</v>
      </c>
      <c r="O46" s="219">
        <v>958</v>
      </c>
      <c r="P46" s="219">
        <v>836.8</v>
      </c>
      <c r="Q46" s="219">
        <v>915</v>
      </c>
      <c r="R46" s="219">
        <v>874.49039153221804</v>
      </c>
      <c r="S46" s="219">
        <v>939.57244953555562</v>
      </c>
      <c r="T46" s="219">
        <v>928.30400633803913</v>
      </c>
      <c r="U46" s="219">
        <v>855</v>
      </c>
      <c r="V46" s="219">
        <v>882</v>
      </c>
      <c r="W46" s="220">
        <v>324.60000000000002</v>
      </c>
      <c r="X46" s="219">
        <v>952.6</v>
      </c>
      <c r="Y46" s="216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71</v>
      </c>
    </row>
    <row r="47" spans="1:65">
      <c r="A47" s="30"/>
      <c r="B47" s="19">
        <v>1</v>
      </c>
      <c r="C47" s="9">
        <v>6</v>
      </c>
      <c r="D47" s="219">
        <v>970</v>
      </c>
      <c r="E47" s="219">
        <v>888</v>
      </c>
      <c r="F47" s="220">
        <v>10071.460133333334</v>
      </c>
      <c r="G47" s="220">
        <v>565</v>
      </c>
      <c r="H47" s="219">
        <v>918</v>
      </c>
      <c r="I47" s="219">
        <v>937.7</v>
      </c>
      <c r="J47" s="219">
        <v>910</v>
      </c>
      <c r="K47" s="219">
        <v>890</v>
      </c>
      <c r="L47" s="219">
        <v>886</v>
      </c>
      <c r="M47" s="219">
        <v>896</v>
      </c>
      <c r="N47" s="219">
        <v>881</v>
      </c>
      <c r="O47" s="219">
        <v>943</v>
      </c>
      <c r="P47" s="219">
        <v>816.2</v>
      </c>
      <c r="Q47" s="219">
        <v>877</v>
      </c>
      <c r="R47" s="219">
        <v>881.83314522487876</v>
      </c>
      <c r="S47" s="219">
        <v>838.63799791540259</v>
      </c>
      <c r="T47" s="219">
        <v>911.86713562853413</v>
      </c>
      <c r="U47" s="219">
        <v>851</v>
      </c>
      <c r="V47" s="219">
        <v>880</v>
      </c>
      <c r="W47" s="220">
        <v>324.39999999999998</v>
      </c>
      <c r="X47" s="219">
        <v>923</v>
      </c>
      <c r="Y47" s="216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22"/>
    </row>
    <row r="48" spans="1:65">
      <c r="A48" s="30"/>
      <c r="B48" s="20" t="s">
        <v>258</v>
      </c>
      <c r="C48" s="12"/>
      <c r="D48" s="223">
        <v>963.16666666666663</v>
      </c>
      <c r="E48" s="223">
        <v>879.83333333333337</v>
      </c>
      <c r="F48" s="223">
        <v>9864.3590666666678</v>
      </c>
      <c r="G48" s="223">
        <v>556.5</v>
      </c>
      <c r="H48" s="223">
        <v>904.33333333333337</v>
      </c>
      <c r="I48" s="223">
        <v>929.0333333333333</v>
      </c>
      <c r="J48" s="223">
        <v>916.5</v>
      </c>
      <c r="K48" s="223">
        <v>903.83333333333337</v>
      </c>
      <c r="L48" s="223">
        <v>882.66666666666663</v>
      </c>
      <c r="M48" s="223">
        <v>890</v>
      </c>
      <c r="N48" s="223">
        <v>896.66666666666663</v>
      </c>
      <c r="O48" s="223">
        <v>953.16666666666663</v>
      </c>
      <c r="P48" s="223">
        <v>830.09999999999991</v>
      </c>
      <c r="Q48" s="223">
        <v>916.16666666666663</v>
      </c>
      <c r="R48" s="223">
        <v>881.20260026642529</v>
      </c>
      <c r="S48" s="223">
        <v>872.60429182495261</v>
      </c>
      <c r="T48" s="223">
        <v>919.40774954534618</v>
      </c>
      <c r="U48" s="223">
        <v>864.66666666666663</v>
      </c>
      <c r="V48" s="223">
        <v>883.66666666666663</v>
      </c>
      <c r="W48" s="223">
        <v>326.9666666666667</v>
      </c>
      <c r="X48" s="223">
        <v>933.51666666666677</v>
      </c>
      <c r="Y48" s="216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2"/>
    </row>
    <row r="49" spans="1:65">
      <c r="A49" s="30"/>
      <c r="B49" s="3" t="s">
        <v>259</v>
      </c>
      <c r="C49" s="29"/>
      <c r="D49" s="219">
        <v>959.5</v>
      </c>
      <c r="E49" s="219">
        <v>878</v>
      </c>
      <c r="F49" s="219">
        <v>9932.2542833333318</v>
      </c>
      <c r="G49" s="219">
        <v>558.5</v>
      </c>
      <c r="H49" s="219">
        <v>907.2</v>
      </c>
      <c r="I49" s="219">
        <v>926.9</v>
      </c>
      <c r="J49" s="219">
        <v>918</v>
      </c>
      <c r="K49" s="219">
        <v>909</v>
      </c>
      <c r="L49" s="219">
        <v>879.5</v>
      </c>
      <c r="M49" s="219">
        <v>893.5</v>
      </c>
      <c r="N49" s="219">
        <v>897</v>
      </c>
      <c r="O49" s="219">
        <v>953</v>
      </c>
      <c r="P49" s="219">
        <v>833.65000000000009</v>
      </c>
      <c r="Q49" s="219">
        <v>921.5</v>
      </c>
      <c r="R49" s="219">
        <v>880.23037568739505</v>
      </c>
      <c r="S49" s="219">
        <v>857.81699328094101</v>
      </c>
      <c r="T49" s="219">
        <v>920.89266487066243</v>
      </c>
      <c r="U49" s="219">
        <v>860</v>
      </c>
      <c r="V49" s="219">
        <v>881</v>
      </c>
      <c r="W49" s="219">
        <v>325.75</v>
      </c>
      <c r="X49" s="219">
        <v>930.95</v>
      </c>
      <c r="Y49" s="216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2"/>
    </row>
    <row r="50" spans="1:65">
      <c r="A50" s="30"/>
      <c r="B50" s="3" t="s">
        <v>260</v>
      </c>
      <c r="C50" s="29"/>
      <c r="D50" s="219">
        <v>7.9603182515943844</v>
      </c>
      <c r="E50" s="219">
        <v>5.8793423668524927</v>
      </c>
      <c r="F50" s="219">
        <v>291.24251112694861</v>
      </c>
      <c r="G50" s="219">
        <v>8.6890735984913832</v>
      </c>
      <c r="H50" s="219">
        <v>16.53307795501695</v>
      </c>
      <c r="I50" s="219">
        <v>5.1798326871306273</v>
      </c>
      <c r="J50" s="219">
        <v>3.3316662497915361</v>
      </c>
      <c r="K50" s="219">
        <v>10.907184176801392</v>
      </c>
      <c r="L50" s="219">
        <v>16.966633922692701</v>
      </c>
      <c r="M50" s="219">
        <v>14.642404174178502</v>
      </c>
      <c r="N50" s="219">
        <v>18.151216671801002</v>
      </c>
      <c r="O50" s="219">
        <v>8.0353386155573236</v>
      </c>
      <c r="P50" s="219">
        <v>10.880441167526234</v>
      </c>
      <c r="Q50" s="219">
        <v>21.45149567435023</v>
      </c>
      <c r="R50" s="219">
        <v>10.166181994713794</v>
      </c>
      <c r="S50" s="219">
        <v>48.467292852802139</v>
      </c>
      <c r="T50" s="219">
        <v>6.9612812608517496</v>
      </c>
      <c r="U50" s="219">
        <v>15.042162965034871</v>
      </c>
      <c r="V50" s="219">
        <v>16.621271511730583</v>
      </c>
      <c r="W50" s="219">
        <v>7.9969160722535149</v>
      </c>
      <c r="X50" s="219">
        <v>13.928591697176957</v>
      </c>
      <c r="Y50" s="216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2"/>
    </row>
    <row r="51" spans="1:65">
      <c r="A51" s="30"/>
      <c r="B51" s="3" t="s">
        <v>86</v>
      </c>
      <c r="C51" s="29"/>
      <c r="D51" s="13">
        <v>8.2647360286496468E-3</v>
      </c>
      <c r="E51" s="13">
        <v>6.6823364654508347E-3</v>
      </c>
      <c r="F51" s="13">
        <v>2.9524727269012962E-2</v>
      </c>
      <c r="G51" s="13">
        <v>1.561378903592342E-2</v>
      </c>
      <c r="H51" s="13">
        <v>1.8282061874327626E-2</v>
      </c>
      <c r="I51" s="13">
        <v>5.575507897596743E-3</v>
      </c>
      <c r="J51" s="13">
        <v>3.6352059463082773E-3</v>
      </c>
      <c r="K51" s="13">
        <v>1.206769409198015E-2</v>
      </c>
      <c r="L51" s="13">
        <v>1.9222017284017411E-2</v>
      </c>
      <c r="M51" s="13">
        <v>1.6452139521548878E-2</v>
      </c>
      <c r="N51" s="13">
        <v>2.0242992570781788E-2</v>
      </c>
      <c r="O51" s="13">
        <v>8.4301506720307652E-3</v>
      </c>
      <c r="P51" s="13">
        <v>1.3107386058940171E-2</v>
      </c>
      <c r="Q51" s="13">
        <v>2.3414403137366088E-2</v>
      </c>
      <c r="R51" s="13">
        <v>1.1536713568071771E-2</v>
      </c>
      <c r="S51" s="13">
        <v>5.554326664087144E-2</v>
      </c>
      <c r="T51" s="13">
        <v>7.5714842128469699E-3</v>
      </c>
      <c r="U51" s="13">
        <v>1.7396487623401933E-2</v>
      </c>
      <c r="V51" s="13">
        <v>1.8809435886530272E-2</v>
      </c>
      <c r="W51" s="13">
        <v>2.4457893992007894E-2</v>
      </c>
      <c r="X51" s="13">
        <v>1.4920560279777496E-2</v>
      </c>
      <c r="Y51" s="147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30"/>
      <c r="B52" s="3" t="s">
        <v>261</v>
      </c>
      <c r="C52" s="29"/>
      <c r="D52" s="13">
        <v>6.8830587018138045E-2</v>
      </c>
      <c r="E52" s="13">
        <v>-2.3644805525393497E-2</v>
      </c>
      <c r="F52" s="13">
        <v>9.9465257225641395</v>
      </c>
      <c r="G52" s="13">
        <v>-0.38244932859429603</v>
      </c>
      <c r="H52" s="13">
        <v>3.5429598824048281E-3</v>
      </c>
      <c r="I52" s="13">
        <v>3.0952666232307413E-2</v>
      </c>
      <c r="J52" s="13">
        <v>1.7044367193760346E-2</v>
      </c>
      <c r="K52" s="13">
        <v>2.9881075271436242E-3</v>
      </c>
      <c r="L52" s="13">
        <v>-2.0500642178913453E-2</v>
      </c>
      <c r="M52" s="13">
        <v>-1.2362807635082684E-2</v>
      </c>
      <c r="N52" s="13">
        <v>-4.9647762316001876E-3</v>
      </c>
      <c r="O52" s="13">
        <v>5.7733539912914189E-2</v>
      </c>
      <c r="P52" s="13">
        <v>-7.8834119795373248E-2</v>
      </c>
      <c r="Q52" s="13">
        <v>1.667446562358621E-2</v>
      </c>
      <c r="R52" s="13">
        <v>-2.2125323559778809E-2</v>
      </c>
      <c r="S52" s="13">
        <v>-3.166690693980545E-2</v>
      </c>
      <c r="T52" s="13">
        <v>2.0271110561250305E-2</v>
      </c>
      <c r="U52" s="13">
        <v>-4.047532696831635E-2</v>
      </c>
      <c r="V52" s="13">
        <v>-1.9390937468391156E-2</v>
      </c>
      <c r="W52" s="13">
        <v>-0.63716354981619938</v>
      </c>
      <c r="X52" s="13">
        <v>3.5927842351149541E-2</v>
      </c>
      <c r="Y52" s="147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30"/>
      <c r="B53" s="45" t="s">
        <v>262</v>
      </c>
      <c r="C53" s="46"/>
      <c r="D53" s="44">
        <v>2.0499999999999998</v>
      </c>
      <c r="E53" s="44">
        <v>0.4</v>
      </c>
      <c r="F53" s="44" t="s">
        <v>263</v>
      </c>
      <c r="G53" s="44">
        <v>9.8800000000000008</v>
      </c>
      <c r="H53" s="44">
        <v>0.32</v>
      </c>
      <c r="I53" s="44">
        <v>1.05</v>
      </c>
      <c r="J53" s="44">
        <v>0.68</v>
      </c>
      <c r="K53" s="44">
        <v>0.31</v>
      </c>
      <c r="L53" s="44">
        <v>0.31</v>
      </c>
      <c r="M53" s="44">
        <v>0.1</v>
      </c>
      <c r="N53" s="44">
        <v>0.1</v>
      </c>
      <c r="O53" s="44">
        <v>1.75</v>
      </c>
      <c r="P53" s="44">
        <v>1.85</v>
      </c>
      <c r="Q53" s="44">
        <v>0.67</v>
      </c>
      <c r="R53" s="44">
        <v>0.36</v>
      </c>
      <c r="S53" s="44">
        <v>0.61</v>
      </c>
      <c r="T53" s="44">
        <v>0.76</v>
      </c>
      <c r="U53" s="44">
        <v>0.84</v>
      </c>
      <c r="V53" s="44">
        <v>0.28000000000000003</v>
      </c>
      <c r="W53" s="44">
        <v>16.600000000000001</v>
      </c>
      <c r="X53" s="44">
        <v>1.18</v>
      </c>
      <c r="Y53" s="147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1" t="s">
        <v>293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4"/>
    </row>
    <row r="55" spans="1:65">
      <c r="BM55" s="54"/>
    </row>
    <row r="56" spans="1:65" ht="15">
      <c r="B56" s="8" t="s">
        <v>508</v>
      </c>
      <c r="BM56" s="28" t="s">
        <v>269</v>
      </c>
    </row>
    <row r="57" spans="1:65" ht="15">
      <c r="A57" s="25" t="s">
        <v>10</v>
      </c>
      <c r="B57" s="18" t="s">
        <v>111</v>
      </c>
      <c r="C57" s="15" t="s">
        <v>112</v>
      </c>
      <c r="D57" s="16" t="s">
        <v>223</v>
      </c>
      <c r="E57" s="17" t="s">
        <v>223</v>
      </c>
      <c r="F57" s="17" t="s">
        <v>223</v>
      </c>
      <c r="G57" s="17" t="s">
        <v>223</v>
      </c>
      <c r="H57" s="17" t="s">
        <v>223</v>
      </c>
      <c r="I57" s="17" t="s">
        <v>223</v>
      </c>
      <c r="J57" s="17" t="s">
        <v>223</v>
      </c>
      <c r="K57" s="17" t="s">
        <v>223</v>
      </c>
      <c r="L57" s="17" t="s">
        <v>223</v>
      </c>
      <c r="M57" s="17" t="s">
        <v>223</v>
      </c>
      <c r="N57" s="17" t="s">
        <v>223</v>
      </c>
      <c r="O57" s="17" t="s">
        <v>223</v>
      </c>
      <c r="P57" s="17" t="s">
        <v>223</v>
      </c>
      <c r="Q57" s="17" t="s">
        <v>223</v>
      </c>
      <c r="R57" s="17" t="s">
        <v>223</v>
      </c>
      <c r="S57" s="17" t="s">
        <v>223</v>
      </c>
      <c r="T57" s="17" t="s">
        <v>223</v>
      </c>
      <c r="U57" s="17" t="s">
        <v>223</v>
      </c>
      <c r="V57" s="17" t="s">
        <v>223</v>
      </c>
      <c r="W57" s="17" t="s">
        <v>223</v>
      </c>
      <c r="X57" s="17" t="s">
        <v>223</v>
      </c>
      <c r="Y57" s="147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224</v>
      </c>
      <c r="C58" s="9" t="s">
        <v>224</v>
      </c>
      <c r="D58" s="145" t="s">
        <v>226</v>
      </c>
      <c r="E58" s="146" t="s">
        <v>227</v>
      </c>
      <c r="F58" s="146" t="s">
        <v>228</v>
      </c>
      <c r="G58" s="146" t="s">
        <v>229</v>
      </c>
      <c r="H58" s="146" t="s">
        <v>230</v>
      </c>
      <c r="I58" s="146" t="s">
        <v>231</v>
      </c>
      <c r="J58" s="146" t="s">
        <v>232</v>
      </c>
      <c r="K58" s="146" t="s">
        <v>234</v>
      </c>
      <c r="L58" s="146" t="s">
        <v>235</v>
      </c>
      <c r="M58" s="146" t="s">
        <v>236</v>
      </c>
      <c r="N58" s="146" t="s">
        <v>237</v>
      </c>
      <c r="O58" s="146" t="s">
        <v>264</v>
      </c>
      <c r="P58" s="146" t="s">
        <v>238</v>
      </c>
      <c r="Q58" s="146" t="s">
        <v>239</v>
      </c>
      <c r="R58" s="146" t="s">
        <v>240</v>
      </c>
      <c r="S58" s="146" t="s">
        <v>242</v>
      </c>
      <c r="T58" s="146" t="s">
        <v>243</v>
      </c>
      <c r="U58" s="146" t="s">
        <v>244</v>
      </c>
      <c r="V58" s="146" t="s">
        <v>245</v>
      </c>
      <c r="W58" s="146" t="s">
        <v>246</v>
      </c>
      <c r="X58" s="146" t="s">
        <v>248</v>
      </c>
      <c r="Y58" s="147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291</v>
      </c>
      <c r="E59" s="11" t="s">
        <v>114</v>
      </c>
      <c r="F59" s="11" t="s">
        <v>114</v>
      </c>
      <c r="G59" s="11" t="s">
        <v>114</v>
      </c>
      <c r="H59" s="11" t="s">
        <v>292</v>
      </c>
      <c r="I59" s="11" t="s">
        <v>291</v>
      </c>
      <c r="J59" s="11" t="s">
        <v>114</v>
      </c>
      <c r="K59" s="11" t="s">
        <v>292</v>
      </c>
      <c r="L59" s="11" t="s">
        <v>292</v>
      </c>
      <c r="M59" s="11" t="s">
        <v>292</v>
      </c>
      <c r="N59" s="11" t="s">
        <v>292</v>
      </c>
      <c r="O59" s="11" t="s">
        <v>292</v>
      </c>
      <c r="P59" s="11" t="s">
        <v>291</v>
      </c>
      <c r="Q59" s="11" t="s">
        <v>292</v>
      </c>
      <c r="R59" s="11" t="s">
        <v>291</v>
      </c>
      <c r="S59" s="11" t="s">
        <v>291</v>
      </c>
      <c r="T59" s="11" t="s">
        <v>114</v>
      </c>
      <c r="U59" s="11" t="s">
        <v>292</v>
      </c>
      <c r="V59" s="11" t="s">
        <v>292</v>
      </c>
      <c r="W59" s="11" t="s">
        <v>292</v>
      </c>
      <c r="X59" s="11" t="s">
        <v>291</v>
      </c>
      <c r="Y59" s="147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147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5">
        <v>596</v>
      </c>
      <c r="E61" s="213">
        <v>80</v>
      </c>
      <c r="F61" s="213">
        <v>43.333599999999997</v>
      </c>
      <c r="G61" s="213">
        <v>217.482</v>
      </c>
      <c r="H61" s="213">
        <v>52</v>
      </c>
      <c r="I61" s="213">
        <v>17</v>
      </c>
      <c r="J61" s="213">
        <v>170</v>
      </c>
      <c r="K61" s="214">
        <v>90</v>
      </c>
      <c r="L61" s="213">
        <v>230</v>
      </c>
      <c r="M61" s="213">
        <v>220</v>
      </c>
      <c r="N61" s="213">
        <v>40</v>
      </c>
      <c r="O61" s="213">
        <v>450</v>
      </c>
      <c r="P61" s="215">
        <v>604</v>
      </c>
      <c r="Q61" s="214">
        <v>570</v>
      </c>
      <c r="R61" s="213">
        <v>10</v>
      </c>
      <c r="S61" s="213">
        <v>251.26659325703565</v>
      </c>
      <c r="T61" s="213">
        <v>452.51990173128718</v>
      </c>
      <c r="U61" s="213">
        <v>90</v>
      </c>
      <c r="V61" s="213">
        <v>17</v>
      </c>
      <c r="W61" s="213">
        <v>519</v>
      </c>
      <c r="X61" s="213">
        <v>154.69999999999999</v>
      </c>
      <c r="Y61" s="216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1</v>
      </c>
    </row>
    <row r="62" spans="1:65">
      <c r="A62" s="30"/>
      <c r="B62" s="19">
        <v>1</v>
      </c>
      <c r="C62" s="9">
        <v>2</v>
      </c>
      <c r="D62" s="220">
        <v>626</v>
      </c>
      <c r="E62" s="219">
        <v>73</v>
      </c>
      <c r="F62" s="219">
        <v>43.102699999999999</v>
      </c>
      <c r="G62" s="219">
        <v>215.95650000000001</v>
      </c>
      <c r="H62" s="219">
        <v>60</v>
      </c>
      <c r="I62" s="219">
        <v>16</v>
      </c>
      <c r="J62" s="219">
        <v>191</v>
      </c>
      <c r="K62" s="219">
        <v>20</v>
      </c>
      <c r="L62" s="219">
        <v>190</v>
      </c>
      <c r="M62" s="219">
        <v>200</v>
      </c>
      <c r="N62" s="219">
        <v>30</v>
      </c>
      <c r="O62" s="219">
        <v>490</v>
      </c>
      <c r="P62" s="220">
        <v>591</v>
      </c>
      <c r="Q62" s="219">
        <v>219</v>
      </c>
      <c r="R62" s="219">
        <v>10</v>
      </c>
      <c r="S62" s="219">
        <v>297.63006433385925</v>
      </c>
      <c r="T62" s="219">
        <v>479.28730510752365</v>
      </c>
      <c r="U62" s="219">
        <v>273</v>
      </c>
      <c r="V62" s="219">
        <v>20</v>
      </c>
      <c r="W62" s="219">
        <v>533</v>
      </c>
      <c r="X62" s="219">
        <v>157.30000000000001</v>
      </c>
      <c r="Y62" s="216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6</v>
      </c>
    </row>
    <row r="63" spans="1:65">
      <c r="A63" s="30"/>
      <c r="B63" s="19">
        <v>1</v>
      </c>
      <c r="C63" s="9">
        <v>3</v>
      </c>
      <c r="D63" s="220">
        <v>614</v>
      </c>
      <c r="E63" s="219">
        <v>73</v>
      </c>
      <c r="F63" s="219">
        <v>43.339999999999996</v>
      </c>
      <c r="G63" s="219">
        <v>216.8415</v>
      </c>
      <c r="H63" s="219">
        <v>58</v>
      </c>
      <c r="I63" s="219">
        <v>19</v>
      </c>
      <c r="J63" s="219">
        <v>160</v>
      </c>
      <c r="K63" s="219">
        <v>30</v>
      </c>
      <c r="L63" s="219">
        <v>150</v>
      </c>
      <c r="M63" s="219">
        <v>210</v>
      </c>
      <c r="N63" s="219">
        <v>40</v>
      </c>
      <c r="O63" s="219">
        <v>490</v>
      </c>
      <c r="P63" s="220">
        <v>596</v>
      </c>
      <c r="Q63" s="219">
        <v>141</v>
      </c>
      <c r="R63" s="219">
        <v>6</v>
      </c>
      <c r="S63" s="219">
        <v>220.68033021501915</v>
      </c>
      <c r="T63" s="219">
        <v>509.93845594949823</v>
      </c>
      <c r="U63" s="219">
        <v>100</v>
      </c>
      <c r="V63" s="219">
        <v>22</v>
      </c>
      <c r="W63" s="219">
        <v>492.99999999999994</v>
      </c>
      <c r="X63" s="219">
        <v>178.6</v>
      </c>
      <c r="Y63" s="216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16</v>
      </c>
    </row>
    <row r="64" spans="1:65">
      <c r="A64" s="30"/>
      <c r="B64" s="19">
        <v>1</v>
      </c>
      <c r="C64" s="9">
        <v>4</v>
      </c>
      <c r="D64" s="220">
        <v>604</v>
      </c>
      <c r="E64" s="219">
        <v>73</v>
      </c>
      <c r="F64" s="219">
        <v>42.9846</v>
      </c>
      <c r="G64" s="219">
        <v>216.51750000000001</v>
      </c>
      <c r="H64" s="219">
        <v>57</v>
      </c>
      <c r="I64" s="219">
        <v>15</v>
      </c>
      <c r="J64" s="219">
        <v>161</v>
      </c>
      <c r="K64" s="219">
        <v>40</v>
      </c>
      <c r="L64" s="219">
        <v>240</v>
      </c>
      <c r="M64" s="219">
        <v>100</v>
      </c>
      <c r="N64" s="219">
        <v>50</v>
      </c>
      <c r="O64" s="219">
        <v>500</v>
      </c>
      <c r="P64" s="220">
        <v>593</v>
      </c>
      <c r="Q64" s="219">
        <v>77</v>
      </c>
      <c r="R64" s="219">
        <v>8</v>
      </c>
      <c r="S64" s="219">
        <v>297.33968640286474</v>
      </c>
      <c r="T64" s="219">
        <v>520.69958829214738</v>
      </c>
      <c r="U64" s="219">
        <v>135</v>
      </c>
      <c r="V64" s="219">
        <v>20</v>
      </c>
      <c r="W64" s="219">
        <v>500</v>
      </c>
      <c r="X64" s="219">
        <v>159.30000000000001</v>
      </c>
      <c r="Y64" s="216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169.81842103200799</v>
      </c>
    </row>
    <row r="65" spans="1:65">
      <c r="A65" s="30"/>
      <c r="B65" s="19">
        <v>1</v>
      </c>
      <c r="C65" s="9">
        <v>5</v>
      </c>
      <c r="D65" s="221">
        <v>510.00000000000006</v>
      </c>
      <c r="E65" s="219">
        <v>74</v>
      </c>
      <c r="F65" s="219">
        <v>42.816499999999998</v>
      </c>
      <c r="G65" s="219">
        <v>215.76</v>
      </c>
      <c r="H65" s="219">
        <v>57</v>
      </c>
      <c r="I65" s="219">
        <v>18</v>
      </c>
      <c r="J65" s="219">
        <v>121</v>
      </c>
      <c r="K65" s="219">
        <v>20</v>
      </c>
      <c r="L65" s="219">
        <v>220</v>
      </c>
      <c r="M65" s="219">
        <v>170</v>
      </c>
      <c r="N65" s="219">
        <v>40</v>
      </c>
      <c r="O65" s="219">
        <v>490</v>
      </c>
      <c r="P65" s="220">
        <v>588</v>
      </c>
      <c r="Q65" s="219">
        <v>194</v>
      </c>
      <c r="R65" s="219">
        <v>9</v>
      </c>
      <c r="S65" s="219">
        <v>290.86261679997796</v>
      </c>
      <c r="T65" s="219">
        <v>479.64866658506753</v>
      </c>
      <c r="U65" s="219">
        <v>98</v>
      </c>
      <c r="V65" s="219">
        <v>23</v>
      </c>
      <c r="W65" s="219">
        <v>527</v>
      </c>
      <c r="X65" s="219">
        <v>132.69999999999999</v>
      </c>
      <c r="Y65" s="216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12</v>
      </c>
    </row>
    <row r="66" spans="1:65">
      <c r="A66" s="30"/>
      <c r="B66" s="19">
        <v>1</v>
      </c>
      <c r="C66" s="9">
        <v>6</v>
      </c>
      <c r="D66" s="220">
        <v>596</v>
      </c>
      <c r="E66" s="219">
        <v>71</v>
      </c>
      <c r="F66" s="219">
        <v>43.674700000000001</v>
      </c>
      <c r="G66" s="219">
        <v>216.02600000000001</v>
      </c>
      <c r="H66" s="219">
        <v>54</v>
      </c>
      <c r="I66" s="221">
        <v>195</v>
      </c>
      <c r="J66" s="219">
        <v>135</v>
      </c>
      <c r="K66" s="219">
        <v>20</v>
      </c>
      <c r="L66" s="219">
        <v>120</v>
      </c>
      <c r="M66" s="219">
        <v>110</v>
      </c>
      <c r="N66" s="219">
        <v>40</v>
      </c>
      <c r="O66" s="219">
        <v>500</v>
      </c>
      <c r="P66" s="220">
        <v>586</v>
      </c>
      <c r="Q66" s="219">
        <v>173</v>
      </c>
      <c r="R66" s="219">
        <v>8</v>
      </c>
      <c r="S66" s="219">
        <v>215.87603157293671</v>
      </c>
      <c r="T66" s="219">
        <v>463.01515740166519</v>
      </c>
      <c r="U66" s="221">
        <v>491</v>
      </c>
      <c r="V66" s="219">
        <v>21</v>
      </c>
      <c r="W66" s="219">
        <v>531</v>
      </c>
      <c r="X66" s="219">
        <v>165.1</v>
      </c>
      <c r="Y66" s="216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2"/>
    </row>
    <row r="67" spans="1:65">
      <c r="A67" s="30"/>
      <c r="B67" s="20" t="s">
        <v>258</v>
      </c>
      <c r="C67" s="12"/>
      <c r="D67" s="223">
        <v>591</v>
      </c>
      <c r="E67" s="223">
        <v>74</v>
      </c>
      <c r="F67" s="223">
        <v>43.208683333333333</v>
      </c>
      <c r="G67" s="223">
        <v>216.43058333333332</v>
      </c>
      <c r="H67" s="223">
        <v>56.333333333333336</v>
      </c>
      <c r="I67" s="223">
        <v>46.666666666666664</v>
      </c>
      <c r="J67" s="223">
        <v>156.33333333333334</v>
      </c>
      <c r="K67" s="223">
        <v>36.666666666666664</v>
      </c>
      <c r="L67" s="223">
        <v>191.66666666666666</v>
      </c>
      <c r="M67" s="223">
        <v>168.33333333333334</v>
      </c>
      <c r="N67" s="223">
        <v>40</v>
      </c>
      <c r="O67" s="223">
        <v>486.66666666666669</v>
      </c>
      <c r="P67" s="223">
        <v>593</v>
      </c>
      <c r="Q67" s="223">
        <v>229</v>
      </c>
      <c r="R67" s="223">
        <v>8.5</v>
      </c>
      <c r="S67" s="223">
        <v>262.27588709694891</v>
      </c>
      <c r="T67" s="223">
        <v>484.18484584453154</v>
      </c>
      <c r="U67" s="223">
        <v>197.83333333333334</v>
      </c>
      <c r="V67" s="223">
        <v>20.5</v>
      </c>
      <c r="W67" s="223">
        <v>517.16666666666663</v>
      </c>
      <c r="X67" s="223">
        <v>157.95000000000002</v>
      </c>
      <c r="Y67" s="216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2"/>
    </row>
    <row r="68" spans="1:65">
      <c r="A68" s="30"/>
      <c r="B68" s="3" t="s">
        <v>259</v>
      </c>
      <c r="C68" s="29"/>
      <c r="D68" s="219">
        <v>600</v>
      </c>
      <c r="E68" s="219">
        <v>73</v>
      </c>
      <c r="F68" s="219">
        <v>43.218149999999994</v>
      </c>
      <c r="G68" s="219">
        <v>216.27175</v>
      </c>
      <c r="H68" s="219">
        <v>57</v>
      </c>
      <c r="I68" s="219">
        <v>17.5</v>
      </c>
      <c r="J68" s="219">
        <v>160.5</v>
      </c>
      <c r="K68" s="219">
        <v>25</v>
      </c>
      <c r="L68" s="219">
        <v>205</v>
      </c>
      <c r="M68" s="219">
        <v>185</v>
      </c>
      <c r="N68" s="219">
        <v>40</v>
      </c>
      <c r="O68" s="219">
        <v>490</v>
      </c>
      <c r="P68" s="219">
        <v>592</v>
      </c>
      <c r="Q68" s="219">
        <v>183.5</v>
      </c>
      <c r="R68" s="219">
        <v>8.5</v>
      </c>
      <c r="S68" s="219">
        <v>271.06460502850678</v>
      </c>
      <c r="T68" s="219">
        <v>479.46798584629562</v>
      </c>
      <c r="U68" s="219">
        <v>117.5</v>
      </c>
      <c r="V68" s="219">
        <v>20.5</v>
      </c>
      <c r="W68" s="219">
        <v>523</v>
      </c>
      <c r="X68" s="219">
        <v>158.30000000000001</v>
      </c>
      <c r="Y68" s="216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2"/>
    </row>
    <row r="69" spans="1:65">
      <c r="A69" s="30"/>
      <c r="B69" s="3" t="s">
        <v>260</v>
      </c>
      <c r="C69" s="29"/>
      <c r="D69" s="219">
        <v>41.313436071089491</v>
      </c>
      <c r="E69" s="219">
        <v>3.0983866769659336</v>
      </c>
      <c r="F69" s="219">
        <v>0.30504863492018275</v>
      </c>
      <c r="G69" s="219">
        <v>0.65115416121427494</v>
      </c>
      <c r="H69" s="219">
        <v>2.8751811537130436</v>
      </c>
      <c r="I69" s="219">
        <v>72.681955578167177</v>
      </c>
      <c r="J69" s="219">
        <v>25.009331591761278</v>
      </c>
      <c r="K69" s="219">
        <v>27.325202042558928</v>
      </c>
      <c r="L69" s="219">
        <v>47.923550230201734</v>
      </c>
      <c r="M69" s="219">
        <v>51.929439306299741</v>
      </c>
      <c r="N69" s="219">
        <v>6.324555320336759</v>
      </c>
      <c r="O69" s="219">
        <v>18.618986725025255</v>
      </c>
      <c r="P69" s="219">
        <v>6.4498061986388402</v>
      </c>
      <c r="Q69" s="219">
        <v>174.12064782787823</v>
      </c>
      <c r="R69" s="219">
        <v>1.51657508881031</v>
      </c>
      <c r="S69" s="219">
        <v>38.212381451040478</v>
      </c>
      <c r="T69" s="219">
        <v>26.427115133748227</v>
      </c>
      <c r="U69" s="219">
        <v>159.19223180377449</v>
      </c>
      <c r="V69" s="219">
        <v>2.0736441353327719</v>
      </c>
      <c r="W69" s="219">
        <v>16.857243744653729</v>
      </c>
      <c r="X69" s="219">
        <v>15.019420761134567</v>
      </c>
      <c r="Y69" s="216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22"/>
    </row>
    <row r="70" spans="1:65">
      <c r="A70" s="30"/>
      <c r="B70" s="3" t="s">
        <v>86</v>
      </c>
      <c r="C70" s="29"/>
      <c r="D70" s="13">
        <v>6.9904291152435682E-2</v>
      </c>
      <c r="E70" s="13">
        <v>4.1870090229269373E-2</v>
      </c>
      <c r="F70" s="13">
        <v>7.0598919334543342E-3</v>
      </c>
      <c r="G70" s="13">
        <v>3.0086051203373908E-3</v>
      </c>
      <c r="H70" s="13">
        <v>5.103871870496527E-2</v>
      </c>
      <c r="I70" s="13">
        <v>1.5574704766750109</v>
      </c>
      <c r="J70" s="13">
        <v>0.15997440250593567</v>
      </c>
      <c r="K70" s="13">
        <v>0.74523278297887985</v>
      </c>
      <c r="L70" s="13">
        <v>0.25003591424453081</v>
      </c>
      <c r="M70" s="13">
        <v>0.30849171865128555</v>
      </c>
      <c r="N70" s="13">
        <v>0.15811388300841897</v>
      </c>
      <c r="O70" s="13">
        <v>3.8258191900736822E-2</v>
      </c>
      <c r="P70" s="13">
        <v>1.0876570318109343E-2</v>
      </c>
      <c r="Q70" s="13">
        <v>0.76035217392086563</v>
      </c>
      <c r="R70" s="13">
        <v>0.17842059868356588</v>
      </c>
      <c r="S70" s="13">
        <v>0.14569536633352601</v>
      </c>
      <c r="T70" s="13">
        <v>5.4580632501319122E-2</v>
      </c>
      <c r="U70" s="13">
        <v>0.80467850953887687</v>
      </c>
      <c r="V70" s="13">
        <v>0.10115337245525717</v>
      </c>
      <c r="W70" s="13">
        <v>3.2595379461141598E-2</v>
      </c>
      <c r="X70" s="13">
        <v>9.5089716752988704E-2</v>
      </c>
      <c r="Y70" s="147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30"/>
      <c r="B71" s="3" t="s">
        <v>261</v>
      </c>
      <c r="C71" s="29"/>
      <c r="D71" s="13">
        <v>2.4801878171308998</v>
      </c>
      <c r="E71" s="13">
        <v>-0.564240442525065</v>
      </c>
      <c r="F71" s="13">
        <v>-0.74555950367016299</v>
      </c>
      <c r="G71" s="13">
        <v>0.27448236780237001</v>
      </c>
      <c r="H71" s="13">
        <v>-0.66827312966998187</v>
      </c>
      <c r="I71" s="13">
        <v>-0.72519667546625721</v>
      </c>
      <c r="J71" s="13">
        <v>-7.9408862811961578E-2</v>
      </c>
      <c r="K71" s="13">
        <v>-0.78408310215205923</v>
      </c>
      <c r="L71" s="13">
        <v>0.12865651147787216</v>
      </c>
      <c r="M71" s="13">
        <v>-8.7451507889990676E-3</v>
      </c>
      <c r="N71" s="13">
        <v>-0.76445429325679193</v>
      </c>
      <c r="O71" s="13">
        <v>1.8658060987090321</v>
      </c>
      <c r="P71" s="13">
        <v>2.4919651024680602</v>
      </c>
      <c r="Q71" s="13">
        <v>0.34849917110486639</v>
      </c>
      <c r="R71" s="13">
        <v>-0.94994653731706824</v>
      </c>
      <c r="S71" s="13">
        <v>0.54444897969881723</v>
      </c>
      <c r="T71" s="13">
        <v>1.8511915427200365</v>
      </c>
      <c r="U71" s="13">
        <v>0.16496980793411686</v>
      </c>
      <c r="V71" s="13">
        <v>-0.87928282529410584</v>
      </c>
      <c r="W71" s="13">
        <v>2.0454097001007283</v>
      </c>
      <c r="X71" s="13">
        <v>-6.9888890497756817E-2</v>
      </c>
      <c r="Y71" s="147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30"/>
      <c r="B72" s="45" t="s">
        <v>262</v>
      </c>
      <c r="C72" s="46"/>
      <c r="D72" s="44">
        <v>2.34</v>
      </c>
      <c r="E72" s="44">
        <v>0.52</v>
      </c>
      <c r="F72" s="44">
        <v>0.69</v>
      </c>
      <c r="G72" s="44">
        <v>0.27</v>
      </c>
      <c r="H72" s="44">
        <v>0.62</v>
      </c>
      <c r="I72" s="44">
        <v>0.67</v>
      </c>
      <c r="J72" s="44">
        <v>7.0000000000000007E-2</v>
      </c>
      <c r="K72" s="44">
        <v>0.73</v>
      </c>
      <c r="L72" s="44">
        <v>0.13</v>
      </c>
      <c r="M72" s="44">
        <v>0</v>
      </c>
      <c r="N72" s="44">
        <v>0.71</v>
      </c>
      <c r="O72" s="44">
        <v>1.76</v>
      </c>
      <c r="P72" s="44">
        <v>2.35</v>
      </c>
      <c r="Q72" s="44">
        <v>0.34</v>
      </c>
      <c r="R72" s="44">
        <v>0.89</v>
      </c>
      <c r="S72" s="44">
        <v>0.52</v>
      </c>
      <c r="T72" s="44">
        <v>1.75</v>
      </c>
      <c r="U72" s="44">
        <v>0.16</v>
      </c>
      <c r="V72" s="44">
        <v>0.82</v>
      </c>
      <c r="W72" s="44">
        <v>1.93</v>
      </c>
      <c r="X72" s="44">
        <v>0.06</v>
      </c>
      <c r="Y72" s="147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BM73" s="54"/>
    </row>
    <row r="74" spans="1:65" ht="15">
      <c r="B74" s="8" t="s">
        <v>509</v>
      </c>
      <c r="BM74" s="28" t="s">
        <v>66</v>
      </c>
    </row>
    <row r="75" spans="1:65" ht="15">
      <c r="A75" s="25" t="s">
        <v>13</v>
      </c>
      <c r="B75" s="18" t="s">
        <v>111</v>
      </c>
      <c r="C75" s="15" t="s">
        <v>112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7" t="s">
        <v>223</v>
      </c>
      <c r="S75" s="17" t="s">
        <v>223</v>
      </c>
      <c r="T75" s="17" t="s">
        <v>223</v>
      </c>
      <c r="U75" s="17" t="s">
        <v>223</v>
      </c>
      <c r="V75" s="17" t="s">
        <v>223</v>
      </c>
      <c r="W75" s="17" t="s">
        <v>223</v>
      </c>
      <c r="X75" s="17" t="s">
        <v>223</v>
      </c>
      <c r="Y75" s="147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224</v>
      </c>
      <c r="C76" s="9" t="s">
        <v>224</v>
      </c>
      <c r="D76" s="145" t="s">
        <v>226</v>
      </c>
      <c r="E76" s="146" t="s">
        <v>227</v>
      </c>
      <c r="F76" s="146" t="s">
        <v>228</v>
      </c>
      <c r="G76" s="146" t="s">
        <v>230</v>
      </c>
      <c r="H76" s="146" t="s">
        <v>231</v>
      </c>
      <c r="I76" s="146" t="s">
        <v>232</v>
      </c>
      <c r="J76" s="146" t="s">
        <v>234</v>
      </c>
      <c r="K76" s="146" t="s">
        <v>235</v>
      </c>
      <c r="L76" s="146" t="s">
        <v>236</v>
      </c>
      <c r="M76" s="146" t="s">
        <v>237</v>
      </c>
      <c r="N76" s="146" t="s">
        <v>264</v>
      </c>
      <c r="O76" s="146" t="s">
        <v>238</v>
      </c>
      <c r="P76" s="146" t="s">
        <v>239</v>
      </c>
      <c r="Q76" s="146" t="s">
        <v>240</v>
      </c>
      <c r="R76" s="146" t="s">
        <v>241</v>
      </c>
      <c r="S76" s="146" t="s">
        <v>242</v>
      </c>
      <c r="T76" s="146" t="s">
        <v>243</v>
      </c>
      <c r="U76" s="146" t="s">
        <v>244</v>
      </c>
      <c r="V76" s="146" t="s">
        <v>245</v>
      </c>
      <c r="W76" s="146" t="s">
        <v>246</v>
      </c>
      <c r="X76" s="146" t="s">
        <v>248</v>
      </c>
      <c r="Y76" s="147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291</v>
      </c>
      <c r="E77" s="11" t="s">
        <v>291</v>
      </c>
      <c r="F77" s="11" t="s">
        <v>291</v>
      </c>
      <c r="G77" s="11" t="s">
        <v>292</v>
      </c>
      <c r="H77" s="11" t="s">
        <v>291</v>
      </c>
      <c r="I77" s="11" t="s">
        <v>291</v>
      </c>
      <c r="J77" s="11" t="s">
        <v>292</v>
      </c>
      <c r="K77" s="11" t="s">
        <v>292</v>
      </c>
      <c r="L77" s="11" t="s">
        <v>292</v>
      </c>
      <c r="M77" s="11" t="s">
        <v>292</v>
      </c>
      <c r="N77" s="11" t="s">
        <v>292</v>
      </c>
      <c r="O77" s="11" t="s">
        <v>291</v>
      </c>
      <c r="P77" s="11" t="s">
        <v>292</v>
      </c>
      <c r="Q77" s="11" t="s">
        <v>291</v>
      </c>
      <c r="R77" s="11" t="s">
        <v>291</v>
      </c>
      <c r="S77" s="11" t="s">
        <v>291</v>
      </c>
      <c r="T77" s="11" t="s">
        <v>114</v>
      </c>
      <c r="U77" s="11" t="s">
        <v>292</v>
      </c>
      <c r="V77" s="11" t="s">
        <v>291</v>
      </c>
      <c r="W77" s="11" t="s">
        <v>292</v>
      </c>
      <c r="X77" s="11" t="s">
        <v>291</v>
      </c>
      <c r="Y77" s="147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147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3</v>
      </c>
    </row>
    <row r="79" spans="1:65">
      <c r="A79" s="30"/>
      <c r="B79" s="18">
        <v>1</v>
      </c>
      <c r="C79" s="14">
        <v>1</v>
      </c>
      <c r="D79" s="142">
        <v>0.7</v>
      </c>
      <c r="E79" s="142">
        <v>0.52</v>
      </c>
      <c r="F79" s="149">
        <v>0.55196658541185939</v>
      </c>
      <c r="G79" s="142">
        <v>0.7</v>
      </c>
      <c r="H79" s="142" t="s">
        <v>105</v>
      </c>
      <c r="I79" s="22">
        <v>0.67</v>
      </c>
      <c r="J79" s="22">
        <v>0.69</v>
      </c>
      <c r="K79" s="22">
        <v>0.67</v>
      </c>
      <c r="L79" s="22">
        <v>0.67</v>
      </c>
      <c r="M79" s="22">
        <v>0.63</v>
      </c>
      <c r="N79" s="149">
        <v>0.66</v>
      </c>
      <c r="O79" s="142">
        <v>0.6</v>
      </c>
      <c r="P79" s="142">
        <v>0.55000000000000004</v>
      </c>
      <c r="Q79" s="142" t="s">
        <v>105</v>
      </c>
      <c r="R79" s="22">
        <v>0.67455286955488591</v>
      </c>
      <c r="S79" s="142">
        <v>0.21703940546091999</v>
      </c>
      <c r="T79" s="22">
        <v>0.6662330420802175</v>
      </c>
      <c r="U79" s="142">
        <v>0.7</v>
      </c>
      <c r="V79" s="22">
        <v>0.64</v>
      </c>
      <c r="W79" s="142" t="s">
        <v>105</v>
      </c>
      <c r="X79" s="22">
        <v>0.66</v>
      </c>
      <c r="Y79" s="147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</v>
      </c>
    </row>
    <row r="80" spans="1:65">
      <c r="A80" s="30"/>
      <c r="B80" s="19">
        <v>1</v>
      </c>
      <c r="C80" s="9">
        <v>2</v>
      </c>
      <c r="D80" s="143">
        <v>0.7</v>
      </c>
      <c r="E80" s="143">
        <v>0.55000000000000004</v>
      </c>
      <c r="F80" s="11">
        <v>0.59297680782663698</v>
      </c>
      <c r="G80" s="143">
        <v>1</v>
      </c>
      <c r="H80" s="143" t="s">
        <v>105</v>
      </c>
      <c r="I80" s="11">
        <v>0.73</v>
      </c>
      <c r="J80" s="11">
        <v>0.69</v>
      </c>
      <c r="K80" s="11">
        <v>0.68</v>
      </c>
      <c r="L80" s="11">
        <v>0.66</v>
      </c>
      <c r="M80" s="11">
        <v>0.68</v>
      </c>
      <c r="N80" s="11">
        <v>0.71</v>
      </c>
      <c r="O80" s="143">
        <v>0.7</v>
      </c>
      <c r="P80" s="143">
        <v>0.56000000000000005</v>
      </c>
      <c r="Q80" s="143" t="s">
        <v>105</v>
      </c>
      <c r="R80" s="11">
        <v>0.65687499474714395</v>
      </c>
      <c r="S80" s="143">
        <v>0.22869955701918701</v>
      </c>
      <c r="T80" s="11">
        <v>0.6412721369961969</v>
      </c>
      <c r="U80" s="143">
        <v>0.6</v>
      </c>
      <c r="V80" s="11">
        <v>0.6</v>
      </c>
      <c r="W80" s="143" t="s">
        <v>105</v>
      </c>
      <c r="X80" s="11">
        <v>0.76</v>
      </c>
      <c r="Y80" s="147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 t="e">
        <v>#N/A</v>
      </c>
    </row>
    <row r="81" spans="1:65">
      <c r="A81" s="30"/>
      <c r="B81" s="19">
        <v>1</v>
      </c>
      <c r="C81" s="9">
        <v>3</v>
      </c>
      <c r="D81" s="143">
        <v>0.7</v>
      </c>
      <c r="E81" s="143">
        <v>0.54</v>
      </c>
      <c r="F81" s="11">
        <v>0.64517007255497105</v>
      </c>
      <c r="G81" s="143">
        <v>0.8</v>
      </c>
      <c r="H81" s="143" t="s">
        <v>105</v>
      </c>
      <c r="I81" s="11">
        <v>0.71</v>
      </c>
      <c r="J81" s="11">
        <v>0.68</v>
      </c>
      <c r="K81" s="11">
        <v>0.69</v>
      </c>
      <c r="L81" s="11">
        <v>0.65</v>
      </c>
      <c r="M81" s="11">
        <v>0.65</v>
      </c>
      <c r="N81" s="11">
        <v>0.7</v>
      </c>
      <c r="O81" s="143">
        <v>0.5</v>
      </c>
      <c r="P81" s="143">
        <v>0.56000000000000005</v>
      </c>
      <c r="Q81" s="143" t="s">
        <v>105</v>
      </c>
      <c r="R81" s="11">
        <v>0.67407213613925199</v>
      </c>
      <c r="S81" s="143">
        <v>0.35682101156079699</v>
      </c>
      <c r="T81" s="11">
        <v>0.70457321090291603</v>
      </c>
      <c r="U81" s="143">
        <v>0.7</v>
      </c>
      <c r="V81" s="11">
        <v>0.63</v>
      </c>
      <c r="W81" s="143" t="s">
        <v>105</v>
      </c>
      <c r="X81" s="11">
        <v>0.6</v>
      </c>
      <c r="Y81" s="147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16</v>
      </c>
    </row>
    <row r="82" spans="1:65">
      <c r="A82" s="30"/>
      <c r="B82" s="19">
        <v>1</v>
      </c>
      <c r="C82" s="9">
        <v>4</v>
      </c>
      <c r="D82" s="143">
        <v>0.8</v>
      </c>
      <c r="E82" s="143">
        <v>0.52</v>
      </c>
      <c r="F82" s="11">
        <v>0.65038166295291799</v>
      </c>
      <c r="G82" s="143">
        <v>0.6</v>
      </c>
      <c r="H82" s="143" t="s">
        <v>105</v>
      </c>
      <c r="I82" s="11">
        <v>0.69</v>
      </c>
      <c r="J82" s="11">
        <v>0.69</v>
      </c>
      <c r="K82" s="11">
        <v>0.7</v>
      </c>
      <c r="L82" s="11">
        <v>0.69</v>
      </c>
      <c r="M82" s="11">
        <v>0.67</v>
      </c>
      <c r="N82" s="11">
        <v>0.7</v>
      </c>
      <c r="O82" s="143">
        <v>0.7</v>
      </c>
      <c r="P82" s="143">
        <v>0.56999999999999995</v>
      </c>
      <c r="Q82" s="143" t="s">
        <v>105</v>
      </c>
      <c r="R82" s="11">
        <v>0.67818773103529806</v>
      </c>
      <c r="S82" s="143">
        <v>0.27389438847571701</v>
      </c>
      <c r="T82" s="11">
        <v>0.69387452957177442</v>
      </c>
      <c r="U82" s="143">
        <v>0.7</v>
      </c>
      <c r="V82" s="11">
        <v>0.67</v>
      </c>
      <c r="W82" s="143" t="s">
        <v>105</v>
      </c>
      <c r="X82" s="11">
        <v>0.64</v>
      </c>
      <c r="Y82" s="147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0.67138621901888873</v>
      </c>
    </row>
    <row r="83" spans="1:65">
      <c r="A83" s="30"/>
      <c r="B83" s="19">
        <v>1</v>
      </c>
      <c r="C83" s="9">
        <v>5</v>
      </c>
      <c r="D83" s="143">
        <v>0.7</v>
      </c>
      <c r="E83" s="143">
        <v>0.53</v>
      </c>
      <c r="F83" s="11">
        <v>0.6339197465860964</v>
      </c>
      <c r="G83" s="143">
        <v>0.6</v>
      </c>
      <c r="H83" s="143" t="s">
        <v>105</v>
      </c>
      <c r="I83" s="11">
        <v>0.73</v>
      </c>
      <c r="J83" s="11">
        <v>0.69</v>
      </c>
      <c r="K83" s="11">
        <v>0.67</v>
      </c>
      <c r="L83" s="11">
        <v>0.66</v>
      </c>
      <c r="M83" s="11">
        <v>0.65</v>
      </c>
      <c r="N83" s="11">
        <v>0.7</v>
      </c>
      <c r="O83" s="143">
        <v>0.7</v>
      </c>
      <c r="P83" s="143">
        <v>0.56000000000000005</v>
      </c>
      <c r="Q83" s="143" t="s">
        <v>105</v>
      </c>
      <c r="R83" s="11">
        <v>0.66299459932594562</v>
      </c>
      <c r="S83" s="143">
        <v>0.24050899837112197</v>
      </c>
      <c r="T83" s="11">
        <v>0.69489818774232037</v>
      </c>
      <c r="U83" s="143">
        <v>0.8</v>
      </c>
      <c r="V83" s="11">
        <v>0.65</v>
      </c>
      <c r="W83" s="143" t="s">
        <v>105</v>
      </c>
      <c r="X83" s="11">
        <v>0.78</v>
      </c>
      <c r="Y83" s="147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72</v>
      </c>
    </row>
    <row r="84" spans="1:65">
      <c r="A84" s="30"/>
      <c r="B84" s="19">
        <v>1</v>
      </c>
      <c r="C84" s="9">
        <v>6</v>
      </c>
      <c r="D84" s="143">
        <v>0.7</v>
      </c>
      <c r="E84" s="143">
        <v>0.52</v>
      </c>
      <c r="F84" s="11">
        <v>0.59319536938200734</v>
      </c>
      <c r="G84" s="143">
        <v>0.5</v>
      </c>
      <c r="H84" s="143" t="s">
        <v>105</v>
      </c>
      <c r="I84" s="11">
        <v>0.75</v>
      </c>
      <c r="J84" s="11">
        <v>0.68</v>
      </c>
      <c r="K84" s="11">
        <v>0.68</v>
      </c>
      <c r="L84" s="11">
        <v>0.67</v>
      </c>
      <c r="M84" s="11">
        <v>0.66</v>
      </c>
      <c r="N84" s="11">
        <v>0.68</v>
      </c>
      <c r="O84" s="143">
        <v>0.9</v>
      </c>
      <c r="P84" s="143">
        <v>0.55000000000000004</v>
      </c>
      <c r="Q84" s="143" t="s">
        <v>105</v>
      </c>
      <c r="R84" s="11">
        <v>0.67560684949085559</v>
      </c>
      <c r="S84" s="143">
        <v>0.13931736935501501</v>
      </c>
      <c r="T84" s="11">
        <v>0.631577776496692</v>
      </c>
      <c r="U84" s="143">
        <v>0.8</v>
      </c>
      <c r="V84" s="11">
        <v>0.61</v>
      </c>
      <c r="W84" s="143" t="s">
        <v>105</v>
      </c>
      <c r="X84" s="11">
        <v>0.66</v>
      </c>
      <c r="Y84" s="147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30"/>
      <c r="B85" s="20" t="s">
        <v>258</v>
      </c>
      <c r="C85" s="12"/>
      <c r="D85" s="23">
        <v>0.71666666666666667</v>
      </c>
      <c r="E85" s="23">
        <v>0.53</v>
      </c>
      <c r="F85" s="23">
        <v>0.61126837411908153</v>
      </c>
      <c r="G85" s="23">
        <v>0.70000000000000007</v>
      </c>
      <c r="H85" s="23" t="s">
        <v>625</v>
      </c>
      <c r="I85" s="23">
        <v>0.71333333333333326</v>
      </c>
      <c r="J85" s="23">
        <v>0.68666666666666665</v>
      </c>
      <c r="K85" s="23">
        <v>0.68166666666666664</v>
      </c>
      <c r="L85" s="23">
        <v>0.66666666666666663</v>
      </c>
      <c r="M85" s="23">
        <v>0.65666666666666662</v>
      </c>
      <c r="N85" s="23">
        <v>0.69166666666666676</v>
      </c>
      <c r="O85" s="23">
        <v>0.68333333333333346</v>
      </c>
      <c r="P85" s="23">
        <v>0.55833333333333346</v>
      </c>
      <c r="Q85" s="23" t="s">
        <v>625</v>
      </c>
      <c r="R85" s="23">
        <v>0.67038153004889678</v>
      </c>
      <c r="S85" s="23">
        <v>0.24271345504045963</v>
      </c>
      <c r="T85" s="23">
        <v>0.6720714806316862</v>
      </c>
      <c r="U85" s="23">
        <v>0.71666666666666667</v>
      </c>
      <c r="V85" s="23">
        <v>0.6333333333333333</v>
      </c>
      <c r="W85" s="23" t="s">
        <v>625</v>
      </c>
      <c r="X85" s="23">
        <v>0.68333333333333346</v>
      </c>
      <c r="Y85" s="147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30"/>
      <c r="B86" s="3" t="s">
        <v>259</v>
      </c>
      <c r="C86" s="29"/>
      <c r="D86" s="11">
        <v>0.7</v>
      </c>
      <c r="E86" s="11">
        <v>0.52500000000000002</v>
      </c>
      <c r="F86" s="11">
        <v>0.61355755798405187</v>
      </c>
      <c r="G86" s="11">
        <v>0.64999999999999991</v>
      </c>
      <c r="H86" s="11" t="s">
        <v>625</v>
      </c>
      <c r="I86" s="11">
        <v>0.72</v>
      </c>
      <c r="J86" s="11">
        <v>0.69</v>
      </c>
      <c r="K86" s="11">
        <v>0.68</v>
      </c>
      <c r="L86" s="11">
        <v>0.66500000000000004</v>
      </c>
      <c r="M86" s="11">
        <v>0.65500000000000003</v>
      </c>
      <c r="N86" s="11">
        <v>0.7</v>
      </c>
      <c r="O86" s="11">
        <v>0.7</v>
      </c>
      <c r="P86" s="11">
        <v>0.56000000000000005</v>
      </c>
      <c r="Q86" s="11" t="s">
        <v>625</v>
      </c>
      <c r="R86" s="11">
        <v>0.6743125028470689</v>
      </c>
      <c r="S86" s="11">
        <v>0.23460427769515449</v>
      </c>
      <c r="T86" s="11">
        <v>0.68005378582599596</v>
      </c>
      <c r="U86" s="11">
        <v>0.7</v>
      </c>
      <c r="V86" s="11">
        <v>0.63500000000000001</v>
      </c>
      <c r="W86" s="11" t="s">
        <v>625</v>
      </c>
      <c r="X86" s="11">
        <v>0.66</v>
      </c>
      <c r="Y86" s="147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30"/>
      <c r="B87" s="3" t="s">
        <v>260</v>
      </c>
      <c r="C87" s="29"/>
      <c r="D87" s="24">
        <v>4.0824829046386339E-2</v>
      </c>
      <c r="E87" s="24">
        <v>1.2649110640673528E-2</v>
      </c>
      <c r="F87" s="24">
        <v>3.8393166674317886E-2</v>
      </c>
      <c r="G87" s="24">
        <v>0.17888543819998301</v>
      </c>
      <c r="H87" s="24" t="s">
        <v>625</v>
      </c>
      <c r="I87" s="24">
        <v>2.9439202887759482E-2</v>
      </c>
      <c r="J87" s="24">
        <v>5.1639777949431696E-3</v>
      </c>
      <c r="K87" s="24">
        <v>1.1690451944500082E-2</v>
      </c>
      <c r="L87" s="24">
        <v>1.3662601021279438E-2</v>
      </c>
      <c r="M87" s="24">
        <v>1.7511900715418277E-2</v>
      </c>
      <c r="N87" s="24">
        <v>1.8348478592697143E-2</v>
      </c>
      <c r="O87" s="24">
        <v>0.13291601358251159</v>
      </c>
      <c r="P87" s="24">
        <v>7.5277265270907827E-3</v>
      </c>
      <c r="Q87" s="24" t="s">
        <v>625</v>
      </c>
      <c r="R87" s="24">
        <v>8.44102630089698E-3</v>
      </c>
      <c r="S87" s="24">
        <v>7.1475788052707864E-2</v>
      </c>
      <c r="T87" s="24">
        <v>3.0578492372551704E-2</v>
      </c>
      <c r="U87" s="24">
        <v>7.5277265270908139E-2</v>
      </c>
      <c r="V87" s="24">
        <v>2.5819888974716137E-2</v>
      </c>
      <c r="W87" s="24" t="s">
        <v>625</v>
      </c>
      <c r="X87" s="24">
        <v>7.0898989179442234E-2</v>
      </c>
      <c r="Y87" s="200"/>
      <c r="Z87" s="201"/>
      <c r="AA87" s="201"/>
      <c r="AB87" s="201"/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1"/>
      <c r="BD87" s="201"/>
      <c r="BE87" s="201"/>
      <c r="BF87" s="201"/>
      <c r="BG87" s="201"/>
      <c r="BH87" s="201"/>
      <c r="BI87" s="201"/>
      <c r="BJ87" s="201"/>
      <c r="BK87" s="201"/>
      <c r="BL87" s="201"/>
      <c r="BM87" s="55"/>
    </row>
    <row r="88" spans="1:65">
      <c r="A88" s="30"/>
      <c r="B88" s="3" t="s">
        <v>86</v>
      </c>
      <c r="C88" s="29"/>
      <c r="D88" s="13">
        <v>5.6964877739143729E-2</v>
      </c>
      <c r="E88" s="13">
        <v>2.3866246491836843E-2</v>
      </c>
      <c r="F88" s="13">
        <v>6.2809018591297991E-2</v>
      </c>
      <c r="G88" s="13">
        <v>0.25555062599997569</v>
      </c>
      <c r="H88" s="13" t="s">
        <v>625</v>
      </c>
      <c r="I88" s="13">
        <v>4.1269910590317031E-2</v>
      </c>
      <c r="J88" s="13">
        <v>7.5203560120531594E-3</v>
      </c>
      <c r="K88" s="13">
        <v>1.7149807253545351E-2</v>
      </c>
      <c r="L88" s="13">
        <v>2.049390153191916E-2</v>
      </c>
      <c r="M88" s="13">
        <v>2.6667869109774027E-2</v>
      </c>
      <c r="N88" s="13">
        <v>2.6527920856911528E-2</v>
      </c>
      <c r="O88" s="13">
        <v>0.19451123938904133</v>
      </c>
      <c r="P88" s="13">
        <v>1.3482495272401399E-2</v>
      </c>
      <c r="Q88" s="13" t="s">
        <v>625</v>
      </c>
      <c r="R88" s="13">
        <v>1.2591376585630726E-2</v>
      </c>
      <c r="S88" s="13">
        <v>0.29448630295668221</v>
      </c>
      <c r="T88" s="13">
        <v>4.5498869173574659E-2</v>
      </c>
      <c r="U88" s="13">
        <v>0.10503804456405787</v>
      </c>
      <c r="V88" s="13">
        <v>4.0768245749551797E-2</v>
      </c>
      <c r="W88" s="13" t="s">
        <v>625</v>
      </c>
      <c r="X88" s="13">
        <v>0.10375461831137886</v>
      </c>
      <c r="Y88" s="147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30"/>
      <c r="B89" s="3" t="s">
        <v>261</v>
      </c>
      <c r="C89" s="29"/>
      <c r="D89" s="13">
        <v>6.7443218768993063E-2</v>
      </c>
      <c r="E89" s="13">
        <v>-0.21058850332897727</v>
      </c>
      <c r="F89" s="13">
        <v>-8.9542863998100408E-2</v>
      </c>
      <c r="G89" s="13">
        <v>4.2618957867388563E-2</v>
      </c>
      <c r="H89" s="13" t="s">
        <v>625</v>
      </c>
      <c r="I89" s="13">
        <v>6.2478366588671896E-2</v>
      </c>
      <c r="J89" s="13">
        <v>2.2759549146104785E-2</v>
      </c>
      <c r="K89" s="13">
        <v>1.5312270875623479E-2</v>
      </c>
      <c r="L89" s="13">
        <v>-7.0295639358205486E-3</v>
      </c>
      <c r="M89" s="13">
        <v>-2.1924120476783271E-2</v>
      </c>
      <c r="N89" s="13">
        <v>3.0206827416586313E-2</v>
      </c>
      <c r="O89" s="13">
        <v>1.7794696965784285E-2</v>
      </c>
      <c r="P89" s="13">
        <v>-0.16838725979624947</v>
      </c>
      <c r="Q89" s="13" t="s">
        <v>625</v>
      </c>
      <c r="R89" s="13">
        <v>-1.4964396669626678E-3</v>
      </c>
      <c r="S89" s="13">
        <v>-0.6384890720647467</v>
      </c>
      <c r="T89" s="13">
        <v>1.020666783716262E-3</v>
      </c>
      <c r="U89" s="13">
        <v>6.7443218768993063E-2</v>
      </c>
      <c r="V89" s="13">
        <v>-5.6678085739029549E-2</v>
      </c>
      <c r="W89" s="13" t="s">
        <v>625</v>
      </c>
      <c r="X89" s="13">
        <v>1.7794696965784285E-2</v>
      </c>
      <c r="Y89" s="147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30"/>
      <c r="B90" s="45" t="s">
        <v>262</v>
      </c>
      <c r="C90" s="46"/>
      <c r="D90" s="44" t="s">
        <v>263</v>
      </c>
      <c r="E90" s="44">
        <v>2.44</v>
      </c>
      <c r="F90" s="44">
        <v>0.87</v>
      </c>
      <c r="G90" s="44" t="s">
        <v>263</v>
      </c>
      <c r="H90" s="44">
        <v>3.02</v>
      </c>
      <c r="I90" s="44">
        <v>1.0900000000000001</v>
      </c>
      <c r="J90" s="44">
        <v>0.57999999999999996</v>
      </c>
      <c r="K90" s="44">
        <v>0.48</v>
      </c>
      <c r="L90" s="44">
        <v>0.19</v>
      </c>
      <c r="M90" s="44">
        <v>0</v>
      </c>
      <c r="N90" s="44">
        <v>0.67</v>
      </c>
      <c r="O90" s="44" t="s">
        <v>263</v>
      </c>
      <c r="P90" s="44">
        <v>1.89</v>
      </c>
      <c r="Q90" s="44">
        <v>3.02</v>
      </c>
      <c r="R90" s="44">
        <v>0.26</v>
      </c>
      <c r="S90" s="44">
        <v>7.98</v>
      </c>
      <c r="T90" s="44">
        <v>0.3</v>
      </c>
      <c r="U90" s="44" t="s">
        <v>263</v>
      </c>
      <c r="V90" s="44">
        <v>0.45</v>
      </c>
      <c r="W90" s="44">
        <v>3.02</v>
      </c>
      <c r="X90" s="44">
        <v>0.51</v>
      </c>
      <c r="Y90" s="147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31" t="s">
        <v>294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BM91" s="54"/>
    </row>
    <row r="92" spans="1:65">
      <c r="BM92" s="54"/>
    </row>
    <row r="93" spans="1:65" ht="15">
      <c r="B93" s="8" t="s">
        <v>510</v>
      </c>
      <c r="BM93" s="28" t="s">
        <v>66</v>
      </c>
    </row>
    <row r="94" spans="1:65" ht="15">
      <c r="A94" s="25" t="s">
        <v>16</v>
      </c>
      <c r="B94" s="18" t="s">
        <v>111</v>
      </c>
      <c r="C94" s="15" t="s">
        <v>112</v>
      </c>
      <c r="D94" s="16" t="s">
        <v>223</v>
      </c>
      <c r="E94" s="17" t="s">
        <v>223</v>
      </c>
      <c r="F94" s="17" t="s">
        <v>223</v>
      </c>
      <c r="G94" s="17" t="s">
        <v>223</v>
      </c>
      <c r="H94" s="17" t="s">
        <v>223</v>
      </c>
      <c r="I94" s="17" t="s">
        <v>223</v>
      </c>
      <c r="J94" s="17" t="s">
        <v>223</v>
      </c>
      <c r="K94" s="17" t="s">
        <v>223</v>
      </c>
      <c r="L94" s="17" t="s">
        <v>223</v>
      </c>
      <c r="M94" s="17" t="s">
        <v>223</v>
      </c>
      <c r="N94" s="17" t="s">
        <v>223</v>
      </c>
      <c r="O94" s="17" t="s">
        <v>223</v>
      </c>
      <c r="P94" s="17" t="s">
        <v>223</v>
      </c>
      <c r="Q94" s="17" t="s">
        <v>223</v>
      </c>
      <c r="R94" s="17" t="s">
        <v>223</v>
      </c>
      <c r="S94" s="17" t="s">
        <v>223</v>
      </c>
      <c r="T94" s="17" t="s">
        <v>223</v>
      </c>
      <c r="U94" s="17" t="s">
        <v>223</v>
      </c>
      <c r="V94" s="17" t="s">
        <v>223</v>
      </c>
      <c r="W94" s="17" t="s">
        <v>223</v>
      </c>
      <c r="X94" s="17" t="s">
        <v>223</v>
      </c>
      <c r="Y94" s="17" t="s">
        <v>223</v>
      </c>
      <c r="Z94" s="147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224</v>
      </c>
      <c r="C95" s="9" t="s">
        <v>224</v>
      </c>
      <c r="D95" s="145" t="s">
        <v>226</v>
      </c>
      <c r="E95" s="146" t="s">
        <v>227</v>
      </c>
      <c r="F95" s="146" t="s">
        <v>228</v>
      </c>
      <c r="G95" s="146" t="s">
        <v>229</v>
      </c>
      <c r="H95" s="146" t="s">
        <v>230</v>
      </c>
      <c r="I95" s="146" t="s">
        <v>231</v>
      </c>
      <c r="J95" s="146" t="s">
        <v>232</v>
      </c>
      <c r="K95" s="146" t="s">
        <v>234</v>
      </c>
      <c r="L95" s="146" t="s">
        <v>235</v>
      </c>
      <c r="M95" s="146" t="s">
        <v>236</v>
      </c>
      <c r="N95" s="146" t="s">
        <v>237</v>
      </c>
      <c r="O95" s="146" t="s">
        <v>264</v>
      </c>
      <c r="P95" s="146" t="s">
        <v>238</v>
      </c>
      <c r="Q95" s="146" t="s">
        <v>239</v>
      </c>
      <c r="R95" s="146" t="s">
        <v>240</v>
      </c>
      <c r="S95" s="146" t="s">
        <v>241</v>
      </c>
      <c r="T95" s="146" t="s">
        <v>242</v>
      </c>
      <c r="U95" s="146" t="s">
        <v>243</v>
      </c>
      <c r="V95" s="146" t="s">
        <v>244</v>
      </c>
      <c r="W95" s="146" t="s">
        <v>245</v>
      </c>
      <c r="X95" s="146" t="s">
        <v>246</v>
      </c>
      <c r="Y95" s="146" t="s">
        <v>248</v>
      </c>
      <c r="Z95" s="147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291</v>
      </c>
      <c r="E96" s="11" t="s">
        <v>291</v>
      </c>
      <c r="F96" s="11" t="s">
        <v>291</v>
      </c>
      <c r="G96" s="11" t="s">
        <v>291</v>
      </c>
      <c r="H96" s="11" t="s">
        <v>292</v>
      </c>
      <c r="I96" s="11" t="s">
        <v>291</v>
      </c>
      <c r="J96" s="11" t="s">
        <v>291</v>
      </c>
      <c r="K96" s="11" t="s">
        <v>292</v>
      </c>
      <c r="L96" s="11" t="s">
        <v>292</v>
      </c>
      <c r="M96" s="11" t="s">
        <v>292</v>
      </c>
      <c r="N96" s="11" t="s">
        <v>292</v>
      </c>
      <c r="O96" s="11" t="s">
        <v>292</v>
      </c>
      <c r="P96" s="11" t="s">
        <v>291</v>
      </c>
      <c r="Q96" s="11" t="s">
        <v>292</v>
      </c>
      <c r="R96" s="11" t="s">
        <v>291</v>
      </c>
      <c r="S96" s="11" t="s">
        <v>291</v>
      </c>
      <c r="T96" s="11" t="s">
        <v>291</v>
      </c>
      <c r="U96" s="11" t="s">
        <v>114</v>
      </c>
      <c r="V96" s="11" t="s">
        <v>292</v>
      </c>
      <c r="W96" s="11" t="s">
        <v>291</v>
      </c>
      <c r="X96" s="11" t="s">
        <v>292</v>
      </c>
      <c r="Y96" s="11" t="s">
        <v>291</v>
      </c>
      <c r="Z96" s="147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147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5</v>
      </c>
      <c r="E98" s="142">
        <v>3.15</v>
      </c>
      <c r="F98" s="22">
        <v>4.4683871273289668</v>
      </c>
      <c r="G98" s="22">
        <v>4.1826686323239501</v>
      </c>
      <c r="H98" s="22">
        <v>4.91</v>
      </c>
      <c r="I98" s="22">
        <v>5.01</v>
      </c>
      <c r="J98" s="22">
        <v>5.0999999999999996</v>
      </c>
      <c r="K98" s="22">
        <v>5.53</v>
      </c>
      <c r="L98" s="22">
        <v>5.13</v>
      </c>
      <c r="M98" s="22">
        <v>4.74</v>
      </c>
      <c r="N98" s="22">
        <v>4.59</v>
      </c>
      <c r="O98" s="22">
        <v>4.76</v>
      </c>
      <c r="P98" s="22">
        <v>5.3</v>
      </c>
      <c r="Q98" s="22">
        <v>4.8</v>
      </c>
      <c r="R98" s="22">
        <v>5.3</v>
      </c>
      <c r="S98" s="22">
        <v>5.1196844564346291</v>
      </c>
      <c r="T98" s="142">
        <v>3.3835617427594702</v>
      </c>
      <c r="U98" s="22">
        <v>4.9494613547056376</v>
      </c>
      <c r="V98" s="22">
        <v>5.03</v>
      </c>
      <c r="W98" s="22">
        <v>5.42</v>
      </c>
      <c r="X98" s="22">
        <v>5.3</v>
      </c>
      <c r="Y98" s="22">
        <v>5.22</v>
      </c>
      <c r="Z98" s="147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5.0999999999999996</v>
      </c>
      <c r="E99" s="143">
        <v>3.09</v>
      </c>
      <c r="F99" s="11">
        <v>4.5838780782006472</v>
      </c>
      <c r="G99" s="11">
        <v>4.1729944636058001</v>
      </c>
      <c r="H99" s="11">
        <v>4.78</v>
      </c>
      <c r="I99" s="11">
        <v>4.95</v>
      </c>
      <c r="J99" s="11">
        <v>5.15</v>
      </c>
      <c r="K99" s="11">
        <v>5.59</v>
      </c>
      <c r="L99" s="11">
        <v>5.47</v>
      </c>
      <c r="M99" s="11">
        <v>4.78</v>
      </c>
      <c r="N99" s="11">
        <v>4.91</v>
      </c>
      <c r="O99" s="11">
        <v>4.78</v>
      </c>
      <c r="P99" s="11">
        <v>5</v>
      </c>
      <c r="Q99" s="11">
        <v>4.78</v>
      </c>
      <c r="R99" s="11">
        <v>5.3</v>
      </c>
      <c r="S99" s="11">
        <v>5.0088308820404466</v>
      </c>
      <c r="T99" s="143">
        <v>3.5150600369012501</v>
      </c>
      <c r="U99" s="11">
        <v>4.9917862203711074</v>
      </c>
      <c r="V99" s="11">
        <v>5.05</v>
      </c>
      <c r="W99" s="11">
        <v>5.5</v>
      </c>
      <c r="X99" s="11">
        <v>5.3</v>
      </c>
      <c r="Y99" s="11">
        <v>5.16</v>
      </c>
      <c r="Z99" s="147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 t="e">
        <v>#N/A</v>
      </c>
    </row>
    <row r="100" spans="1:65">
      <c r="A100" s="30"/>
      <c r="B100" s="19">
        <v>1</v>
      </c>
      <c r="C100" s="9">
        <v>3</v>
      </c>
      <c r="D100" s="11">
        <v>5.07</v>
      </c>
      <c r="E100" s="143">
        <v>3.15</v>
      </c>
      <c r="F100" s="11">
        <v>4.7202335536001172</v>
      </c>
      <c r="G100" s="11">
        <v>4.1741780694147499</v>
      </c>
      <c r="H100" s="11">
        <v>5.05</v>
      </c>
      <c r="I100" s="11">
        <v>4.84</v>
      </c>
      <c r="J100" s="11">
        <v>5.17</v>
      </c>
      <c r="K100" s="11">
        <v>5.7</v>
      </c>
      <c r="L100" s="11">
        <v>5.16</v>
      </c>
      <c r="M100" s="11">
        <v>4.8</v>
      </c>
      <c r="N100" s="11">
        <v>4.74</v>
      </c>
      <c r="O100" s="11">
        <v>4.75</v>
      </c>
      <c r="P100" s="11">
        <v>5.3</v>
      </c>
      <c r="Q100" s="11">
        <v>4.88</v>
      </c>
      <c r="R100" s="11">
        <v>5.3</v>
      </c>
      <c r="S100" s="11">
        <v>5.0229825149107619</v>
      </c>
      <c r="T100" s="143">
        <v>3.3218204189996601</v>
      </c>
      <c r="U100" s="11">
        <v>5.0630673963210375</v>
      </c>
      <c r="V100" s="11">
        <v>5.23</v>
      </c>
      <c r="W100" s="11">
        <v>5.36</v>
      </c>
      <c r="X100" s="11">
        <v>5.2</v>
      </c>
      <c r="Y100" s="11">
        <v>5.18</v>
      </c>
      <c r="Z100" s="147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5.0599999999999996</v>
      </c>
      <c r="E101" s="143">
        <v>3.19</v>
      </c>
      <c r="F101" s="11">
        <v>4.4001973764219775</v>
      </c>
      <c r="G101" s="11">
        <v>4.1845724586049</v>
      </c>
      <c r="H101" s="11">
        <v>4.6500000000000004</v>
      </c>
      <c r="I101" s="11">
        <v>4.6500000000000004</v>
      </c>
      <c r="J101" s="11">
        <v>5.0999999999999996</v>
      </c>
      <c r="K101" s="11">
        <v>5.51</v>
      </c>
      <c r="L101" s="11">
        <v>5.27</v>
      </c>
      <c r="M101" s="11">
        <v>4.8499999999999996</v>
      </c>
      <c r="N101" s="11">
        <v>4.8</v>
      </c>
      <c r="O101" s="11">
        <v>4.7</v>
      </c>
      <c r="P101" s="11">
        <v>5.2</v>
      </c>
      <c r="Q101" s="11">
        <v>4.9000000000000004</v>
      </c>
      <c r="R101" s="11">
        <v>5.4</v>
      </c>
      <c r="S101" s="11">
        <v>5.1772519874507541</v>
      </c>
      <c r="T101" s="143">
        <v>3.7379668050835999</v>
      </c>
      <c r="U101" s="11">
        <v>5.029830631764928</v>
      </c>
      <c r="V101" s="11">
        <v>5.08</v>
      </c>
      <c r="W101" s="11">
        <v>5.51</v>
      </c>
      <c r="X101" s="11">
        <v>5.3</v>
      </c>
      <c r="Y101" s="11">
        <v>5.31</v>
      </c>
      <c r="Z101" s="147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5.0087655038844447</v>
      </c>
    </row>
    <row r="102" spans="1:65">
      <c r="A102" s="30"/>
      <c r="B102" s="19">
        <v>1</v>
      </c>
      <c r="C102" s="9">
        <v>5</v>
      </c>
      <c r="D102" s="11">
        <v>4.96</v>
      </c>
      <c r="E102" s="143">
        <v>3.2</v>
      </c>
      <c r="F102" s="11">
        <v>4.5858596157424572</v>
      </c>
      <c r="G102" s="11">
        <v>4.1682641658012596</v>
      </c>
      <c r="H102" s="11">
        <v>4.82</v>
      </c>
      <c r="I102" s="11">
        <v>5.16</v>
      </c>
      <c r="J102" s="11">
        <v>5.16</v>
      </c>
      <c r="K102" s="11">
        <v>5.52</v>
      </c>
      <c r="L102" s="11">
        <v>5.15</v>
      </c>
      <c r="M102" s="11">
        <v>4.8899999999999997</v>
      </c>
      <c r="N102" s="11">
        <v>4.76</v>
      </c>
      <c r="O102" s="11">
        <v>4.68</v>
      </c>
      <c r="P102" s="11">
        <v>5.2</v>
      </c>
      <c r="Q102" s="11">
        <v>4.87</v>
      </c>
      <c r="R102" s="11">
        <v>5.5</v>
      </c>
      <c r="S102" s="11">
        <v>5.006976446808979</v>
      </c>
      <c r="T102" s="143">
        <v>3.7179742415941699</v>
      </c>
      <c r="U102" s="11">
        <v>5.0153857132249788</v>
      </c>
      <c r="V102" s="11">
        <v>5.1100000000000003</v>
      </c>
      <c r="W102" s="11">
        <v>5.35</v>
      </c>
      <c r="X102" s="11">
        <v>5.2</v>
      </c>
      <c r="Y102" s="11">
        <v>5.3</v>
      </c>
      <c r="Z102" s="147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73</v>
      </c>
    </row>
    <row r="103" spans="1:65">
      <c r="A103" s="30"/>
      <c r="B103" s="19">
        <v>1</v>
      </c>
      <c r="C103" s="9">
        <v>6</v>
      </c>
      <c r="D103" s="11">
        <v>5.05</v>
      </c>
      <c r="E103" s="143">
        <v>3.07</v>
      </c>
      <c r="F103" s="11">
        <v>4.3813529135261069</v>
      </c>
      <c r="G103" s="11">
        <v>4.1766808117700398</v>
      </c>
      <c r="H103" s="11">
        <v>4.95</v>
      </c>
      <c r="I103" s="11">
        <v>4.76</v>
      </c>
      <c r="J103" s="11">
        <v>5.29</v>
      </c>
      <c r="K103" s="11">
        <v>5.32</v>
      </c>
      <c r="L103" s="11">
        <v>5.37</v>
      </c>
      <c r="M103" s="11">
        <v>4.63</v>
      </c>
      <c r="N103" s="11">
        <v>4.78</v>
      </c>
      <c r="O103" s="11">
        <v>4.7</v>
      </c>
      <c r="P103" s="11">
        <v>5.4</v>
      </c>
      <c r="Q103" s="11">
        <v>4.9400000000000004</v>
      </c>
      <c r="R103" s="11">
        <v>4.9000000000000004</v>
      </c>
      <c r="S103" s="11">
        <v>5.1410334118582979</v>
      </c>
      <c r="T103" s="143">
        <v>3.4498707488283502</v>
      </c>
      <c r="U103" s="11">
        <v>4.9163021839007675</v>
      </c>
      <c r="V103" s="11">
        <v>5.09</v>
      </c>
      <c r="W103" s="11">
        <v>5.48</v>
      </c>
      <c r="X103" s="11">
        <v>5.2</v>
      </c>
      <c r="Y103" s="11">
        <v>5.16</v>
      </c>
      <c r="Z103" s="147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30"/>
      <c r="B104" s="20" t="s">
        <v>258</v>
      </c>
      <c r="C104" s="12"/>
      <c r="D104" s="23">
        <v>5.04</v>
      </c>
      <c r="E104" s="23">
        <v>3.1416666666666671</v>
      </c>
      <c r="F104" s="23">
        <v>4.5233181108033795</v>
      </c>
      <c r="G104" s="23">
        <v>4.1765597669201169</v>
      </c>
      <c r="H104" s="23">
        <v>4.8600000000000003</v>
      </c>
      <c r="I104" s="23">
        <v>4.8950000000000005</v>
      </c>
      <c r="J104" s="23">
        <v>5.1616666666666662</v>
      </c>
      <c r="K104" s="23">
        <v>5.5283333333333333</v>
      </c>
      <c r="L104" s="23">
        <v>5.2583333333333337</v>
      </c>
      <c r="M104" s="23">
        <v>4.7816666666666672</v>
      </c>
      <c r="N104" s="23">
        <v>4.7633333333333328</v>
      </c>
      <c r="O104" s="23">
        <v>4.7283333333333326</v>
      </c>
      <c r="P104" s="23">
        <v>5.2333333333333334</v>
      </c>
      <c r="Q104" s="23">
        <v>4.8616666666666672</v>
      </c>
      <c r="R104" s="23">
        <v>5.2833333333333323</v>
      </c>
      <c r="S104" s="23">
        <v>5.0794599499173119</v>
      </c>
      <c r="T104" s="23">
        <v>3.5210423323610835</v>
      </c>
      <c r="U104" s="23">
        <v>4.9943055833814096</v>
      </c>
      <c r="V104" s="23">
        <v>5.0983333333333336</v>
      </c>
      <c r="W104" s="23">
        <v>5.4366666666666674</v>
      </c>
      <c r="X104" s="23">
        <v>5.25</v>
      </c>
      <c r="Y104" s="23">
        <v>5.2216666666666667</v>
      </c>
      <c r="Z104" s="147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30"/>
      <c r="B105" s="3" t="s">
        <v>259</v>
      </c>
      <c r="C105" s="29"/>
      <c r="D105" s="11">
        <v>5.0549999999999997</v>
      </c>
      <c r="E105" s="11">
        <v>3.15</v>
      </c>
      <c r="F105" s="11">
        <v>4.5261326027648074</v>
      </c>
      <c r="G105" s="11">
        <v>4.1754294405923948</v>
      </c>
      <c r="H105" s="11">
        <v>4.8650000000000002</v>
      </c>
      <c r="I105" s="11">
        <v>4.8949999999999996</v>
      </c>
      <c r="J105" s="11">
        <v>5.1550000000000002</v>
      </c>
      <c r="K105" s="11">
        <v>5.5250000000000004</v>
      </c>
      <c r="L105" s="11">
        <v>5.2149999999999999</v>
      </c>
      <c r="M105" s="11">
        <v>4.79</v>
      </c>
      <c r="N105" s="11">
        <v>4.7699999999999996</v>
      </c>
      <c r="O105" s="11">
        <v>4.7249999999999996</v>
      </c>
      <c r="P105" s="11">
        <v>5.25</v>
      </c>
      <c r="Q105" s="11">
        <v>4.875</v>
      </c>
      <c r="R105" s="11">
        <v>5.3</v>
      </c>
      <c r="S105" s="11">
        <v>5.0713334856726959</v>
      </c>
      <c r="T105" s="11">
        <v>3.4824653928648002</v>
      </c>
      <c r="U105" s="11">
        <v>5.0035859667980436</v>
      </c>
      <c r="V105" s="11">
        <v>5.085</v>
      </c>
      <c r="W105" s="11">
        <v>5.45</v>
      </c>
      <c r="X105" s="11">
        <v>5.25</v>
      </c>
      <c r="Y105" s="11">
        <v>5.1999999999999993</v>
      </c>
      <c r="Z105" s="147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30"/>
      <c r="B106" s="3" t="s">
        <v>260</v>
      </c>
      <c r="C106" s="29"/>
      <c r="D106" s="24">
        <v>5.0990195135927778E-2</v>
      </c>
      <c r="E106" s="24">
        <v>5.2313159593611595E-2</v>
      </c>
      <c r="F106" s="24">
        <v>0.13014214269105528</v>
      </c>
      <c r="G106" s="24">
        <v>6.1438910320182746E-3</v>
      </c>
      <c r="H106" s="24">
        <v>0.14057026712644446</v>
      </c>
      <c r="I106" s="24">
        <v>0.18316659084014197</v>
      </c>
      <c r="J106" s="24">
        <v>6.9689788826388932E-2</v>
      </c>
      <c r="K106" s="24">
        <v>0.12416387021459445</v>
      </c>
      <c r="L106" s="24">
        <v>0.13804588609106261</v>
      </c>
      <c r="M106" s="24">
        <v>9.1086039910990985E-2</v>
      </c>
      <c r="N106" s="24">
        <v>0.10366613075960096</v>
      </c>
      <c r="O106" s="24">
        <v>4.0207793606049445E-2</v>
      </c>
      <c r="P106" s="24">
        <v>0.13662601021279466</v>
      </c>
      <c r="Q106" s="24">
        <v>6.0800219297850233E-2</v>
      </c>
      <c r="R106" s="24">
        <v>0.20412414523193143</v>
      </c>
      <c r="S106" s="24">
        <v>7.5371889802275147E-2</v>
      </c>
      <c r="T106" s="24">
        <v>0.17293343758929308</v>
      </c>
      <c r="U106" s="24">
        <v>5.3919329041924639E-2</v>
      </c>
      <c r="V106" s="24">
        <v>7.0545493595740666E-2</v>
      </c>
      <c r="W106" s="24">
        <v>7.0616334276615289E-2</v>
      </c>
      <c r="X106" s="24">
        <v>5.4772255750516412E-2</v>
      </c>
      <c r="Y106" s="24">
        <v>6.8239773348587884E-2</v>
      </c>
      <c r="Z106" s="200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1"/>
      <c r="AO106" s="201"/>
      <c r="AP106" s="201"/>
      <c r="AQ106" s="201"/>
      <c r="AR106" s="201"/>
      <c r="AS106" s="201"/>
      <c r="AT106" s="201"/>
      <c r="AU106" s="201"/>
      <c r="AV106" s="201"/>
      <c r="AW106" s="201"/>
      <c r="AX106" s="201"/>
      <c r="AY106" s="201"/>
      <c r="AZ106" s="201"/>
      <c r="BA106" s="201"/>
      <c r="BB106" s="201"/>
      <c r="BC106" s="201"/>
      <c r="BD106" s="201"/>
      <c r="BE106" s="201"/>
      <c r="BF106" s="201"/>
      <c r="BG106" s="201"/>
      <c r="BH106" s="201"/>
      <c r="BI106" s="201"/>
      <c r="BJ106" s="201"/>
      <c r="BK106" s="201"/>
      <c r="BL106" s="201"/>
      <c r="BM106" s="55"/>
    </row>
    <row r="107" spans="1:65">
      <c r="A107" s="30"/>
      <c r="B107" s="3" t="s">
        <v>86</v>
      </c>
      <c r="C107" s="29"/>
      <c r="D107" s="13">
        <v>1.011710220950948E-2</v>
      </c>
      <c r="E107" s="13">
        <v>1.6651403584173451E-2</v>
      </c>
      <c r="F107" s="13">
        <v>2.877138850354722E-2</v>
      </c>
      <c r="G107" s="13">
        <v>1.4710410900090887E-3</v>
      </c>
      <c r="H107" s="13">
        <v>2.8923923277046185E-2</v>
      </c>
      <c r="I107" s="13">
        <v>3.741911968133646E-2</v>
      </c>
      <c r="J107" s="13">
        <v>1.3501412107146711E-2</v>
      </c>
      <c r="K107" s="13">
        <v>2.245954842591398E-2</v>
      </c>
      <c r="L107" s="13">
        <v>2.6252783408759924E-2</v>
      </c>
      <c r="M107" s="13">
        <v>1.9049014969185984E-2</v>
      </c>
      <c r="N107" s="13">
        <v>2.1763358451980609E-2</v>
      </c>
      <c r="O107" s="13">
        <v>8.5035869452342872E-3</v>
      </c>
      <c r="P107" s="13">
        <v>2.6106880932381147E-2</v>
      </c>
      <c r="Q107" s="13">
        <v>1.2506044421909543E-2</v>
      </c>
      <c r="R107" s="13">
        <v>3.8635484901942865E-2</v>
      </c>
      <c r="S107" s="13">
        <v>1.4838563655473279E-2</v>
      </c>
      <c r="T107" s="13">
        <v>4.9114273918237777E-2</v>
      </c>
      <c r="U107" s="13">
        <v>1.0796161376536835E-2</v>
      </c>
      <c r="V107" s="13">
        <v>1.3836971610802353E-2</v>
      </c>
      <c r="W107" s="13">
        <v>1.2988902687298947E-2</v>
      </c>
      <c r="X107" s="13">
        <v>1.0432810619145983E-2</v>
      </c>
      <c r="Y107" s="13">
        <v>1.3068580915784465E-2</v>
      </c>
      <c r="Z107" s="147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30"/>
      <c r="B108" s="3" t="s">
        <v>261</v>
      </c>
      <c r="C108" s="29"/>
      <c r="D108" s="13">
        <v>6.2359669446157007E-3</v>
      </c>
      <c r="E108" s="13">
        <v>-0.37276627060496004</v>
      </c>
      <c r="F108" s="13">
        <v>-9.6919568844775483E-2</v>
      </c>
      <c r="G108" s="13">
        <v>-0.16614986992681691</v>
      </c>
      <c r="H108" s="13">
        <v>-2.9701031874834749E-2</v>
      </c>
      <c r="I108" s="13">
        <v>-2.2713282104385946E-2</v>
      </c>
      <c r="J108" s="13">
        <v>3.0526716146651811E-2</v>
      </c>
      <c r="K108" s="13">
        <v>0.10373171374182899</v>
      </c>
      <c r="L108" s="13">
        <v>4.9826215512653205E-2</v>
      </c>
      <c r="M108" s="13">
        <v>-4.5340281361077039E-2</v>
      </c>
      <c r="N108" s="13">
        <v>-4.9000531240836143E-2</v>
      </c>
      <c r="O108" s="13">
        <v>-5.5988281011284835E-2</v>
      </c>
      <c r="P108" s="13">
        <v>4.4834965676618266E-2</v>
      </c>
      <c r="Q108" s="13">
        <v>-2.9368281885765679E-2</v>
      </c>
      <c r="R108" s="13">
        <v>5.4817465348687699E-2</v>
      </c>
      <c r="S108" s="13">
        <v>1.4114145686804802E-2</v>
      </c>
      <c r="T108" s="13">
        <v>-0.29702392143724599</v>
      </c>
      <c r="U108" s="13">
        <v>-2.8869230335940577E-3</v>
      </c>
      <c r="V108" s="13">
        <v>1.7882216562030484E-2</v>
      </c>
      <c r="W108" s="13">
        <v>8.5430464343034807E-2</v>
      </c>
      <c r="X108" s="13">
        <v>4.8162465567308077E-2</v>
      </c>
      <c r="Y108" s="13">
        <v>4.2505715753135442E-2</v>
      </c>
      <c r="Z108" s="147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A109" s="30"/>
      <c r="B109" s="45" t="s">
        <v>262</v>
      </c>
      <c r="C109" s="46"/>
      <c r="D109" s="44">
        <v>7.0000000000000007E-2</v>
      </c>
      <c r="E109" s="44">
        <v>5.4</v>
      </c>
      <c r="F109" s="44">
        <v>1.42</v>
      </c>
      <c r="G109" s="44">
        <v>2.42</v>
      </c>
      <c r="H109" s="44">
        <v>0.45</v>
      </c>
      <c r="I109" s="44">
        <v>0.35</v>
      </c>
      <c r="J109" s="44">
        <v>0.42</v>
      </c>
      <c r="K109" s="44">
        <v>1.47</v>
      </c>
      <c r="L109" s="44">
        <v>0.69</v>
      </c>
      <c r="M109" s="44">
        <v>0.68</v>
      </c>
      <c r="N109" s="44">
        <v>0.73</v>
      </c>
      <c r="O109" s="44">
        <v>0.83</v>
      </c>
      <c r="P109" s="44">
        <v>0.62</v>
      </c>
      <c r="Q109" s="44">
        <v>0.45</v>
      </c>
      <c r="R109" s="44">
        <v>0.77</v>
      </c>
      <c r="S109" s="44">
        <v>0.18</v>
      </c>
      <c r="T109" s="44">
        <v>4.3099999999999996</v>
      </c>
      <c r="U109" s="44">
        <v>7.0000000000000007E-2</v>
      </c>
      <c r="V109" s="44">
        <v>0.23</v>
      </c>
      <c r="W109" s="44">
        <v>1.21</v>
      </c>
      <c r="X109" s="44">
        <v>0.67</v>
      </c>
      <c r="Y109" s="44">
        <v>0.59</v>
      </c>
      <c r="Z109" s="147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4"/>
    </row>
    <row r="110" spans="1:65">
      <c r="B110" s="31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BM110" s="54"/>
    </row>
    <row r="111" spans="1:65" ht="15">
      <c r="B111" s="8" t="s">
        <v>511</v>
      </c>
      <c r="BM111" s="28" t="s">
        <v>66</v>
      </c>
    </row>
    <row r="112" spans="1:65" ht="15">
      <c r="A112" s="25" t="s">
        <v>50</v>
      </c>
      <c r="B112" s="18" t="s">
        <v>111</v>
      </c>
      <c r="C112" s="15" t="s">
        <v>112</v>
      </c>
      <c r="D112" s="16" t="s">
        <v>223</v>
      </c>
      <c r="E112" s="17" t="s">
        <v>223</v>
      </c>
      <c r="F112" s="17" t="s">
        <v>223</v>
      </c>
      <c r="G112" s="17" t="s">
        <v>223</v>
      </c>
      <c r="H112" s="17" t="s">
        <v>223</v>
      </c>
      <c r="I112" s="17" t="s">
        <v>223</v>
      </c>
      <c r="J112" s="17" t="s">
        <v>223</v>
      </c>
      <c r="K112" s="17" t="s">
        <v>223</v>
      </c>
      <c r="L112" s="17" t="s">
        <v>223</v>
      </c>
      <c r="M112" s="17" t="s">
        <v>223</v>
      </c>
      <c r="N112" s="17" t="s">
        <v>223</v>
      </c>
      <c r="O112" s="17" t="s">
        <v>223</v>
      </c>
      <c r="P112" s="17" t="s">
        <v>223</v>
      </c>
      <c r="Q112" s="17" t="s">
        <v>223</v>
      </c>
      <c r="R112" s="17" t="s">
        <v>223</v>
      </c>
      <c r="S112" s="17" t="s">
        <v>223</v>
      </c>
      <c r="T112" s="17" t="s">
        <v>223</v>
      </c>
      <c r="U112" s="17" t="s">
        <v>223</v>
      </c>
      <c r="V112" s="17" t="s">
        <v>223</v>
      </c>
      <c r="W112" s="17" t="s">
        <v>223</v>
      </c>
      <c r="X112" s="17" t="s">
        <v>223</v>
      </c>
      <c r="Y112" s="17" t="s">
        <v>223</v>
      </c>
      <c r="Z112" s="147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224</v>
      </c>
      <c r="C113" s="9" t="s">
        <v>224</v>
      </c>
      <c r="D113" s="145" t="s">
        <v>226</v>
      </c>
      <c r="E113" s="146" t="s">
        <v>227</v>
      </c>
      <c r="F113" s="146" t="s">
        <v>228</v>
      </c>
      <c r="G113" s="146" t="s">
        <v>229</v>
      </c>
      <c r="H113" s="146" t="s">
        <v>230</v>
      </c>
      <c r="I113" s="146" t="s">
        <v>231</v>
      </c>
      <c r="J113" s="146" t="s">
        <v>232</v>
      </c>
      <c r="K113" s="146" t="s">
        <v>234</v>
      </c>
      <c r="L113" s="146" t="s">
        <v>235</v>
      </c>
      <c r="M113" s="146" t="s">
        <v>236</v>
      </c>
      <c r="N113" s="146" t="s">
        <v>237</v>
      </c>
      <c r="O113" s="146" t="s">
        <v>264</v>
      </c>
      <c r="P113" s="146" t="s">
        <v>238</v>
      </c>
      <c r="Q113" s="146" t="s">
        <v>239</v>
      </c>
      <c r="R113" s="146" t="s">
        <v>240</v>
      </c>
      <c r="S113" s="146" t="s">
        <v>241</v>
      </c>
      <c r="T113" s="146" t="s">
        <v>242</v>
      </c>
      <c r="U113" s="146" t="s">
        <v>243</v>
      </c>
      <c r="V113" s="146" t="s">
        <v>244</v>
      </c>
      <c r="W113" s="146" t="s">
        <v>245</v>
      </c>
      <c r="X113" s="146" t="s">
        <v>246</v>
      </c>
      <c r="Y113" s="146" t="s">
        <v>248</v>
      </c>
      <c r="Z113" s="147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1</v>
      </c>
    </row>
    <row r="114" spans="1:65">
      <c r="A114" s="30"/>
      <c r="B114" s="19"/>
      <c r="C114" s="9"/>
      <c r="D114" s="10" t="s">
        <v>114</v>
      </c>
      <c r="E114" s="11" t="s">
        <v>114</v>
      </c>
      <c r="F114" s="11" t="s">
        <v>114</v>
      </c>
      <c r="G114" s="11" t="s">
        <v>114</v>
      </c>
      <c r="H114" s="11" t="s">
        <v>292</v>
      </c>
      <c r="I114" s="11" t="s">
        <v>291</v>
      </c>
      <c r="J114" s="11" t="s">
        <v>114</v>
      </c>
      <c r="K114" s="11" t="s">
        <v>292</v>
      </c>
      <c r="L114" s="11" t="s">
        <v>292</v>
      </c>
      <c r="M114" s="11" t="s">
        <v>292</v>
      </c>
      <c r="N114" s="11" t="s">
        <v>292</v>
      </c>
      <c r="O114" s="11" t="s">
        <v>292</v>
      </c>
      <c r="P114" s="11" t="s">
        <v>114</v>
      </c>
      <c r="Q114" s="11" t="s">
        <v>292</v>
      </c>
      <c r="R114" s="11" t="s">
        <v>291</v>
      </c>
      <c r="S114" s="11" t="s">
        <v>291</v>
      </c>
      <c r="T114" s="11" t="s">
        <v>291</v>
      </c>
      <c r="U114" s="11" t="s">
        <v>114</v>
      </c>
      <c r="V114" s="11" t="s">
        <v>292</v>
      </c>
      <c r="W114" s="11" t="s">
        <v>292</v>
      </c>
      <c r="X114" s="11" t="s">
        <v>292</v>
      </c>
      <c r="Y114" s="11" t="s">
        <v>291</v>
      </c>
      <c r="Z114" s="147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147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02">
        <v>0.97499999999999998</v>
      </c>
      <c r="E116" s="202">
        <v>0.97</v>
      </c>
      <c r="F116" s="226">
        <v>7.0398800000000001E-3</v>
      </c>
      <c r="G116" s="202">
        <v>0.95728179999999985</v>
      </c>
      <c r="H116" s="202">
        <v>1</v>
      </c>
      <c r="I116" s="202">
        <v>1.01</v>
      </c>
      <c r="J116" s="202">
        <v>0.9900000000000001</v>
      </c>
      <c r="K116" s="202">
        <v>1</v>
      </c>
      <c r="L116" s="202">
        <v>0.97</v>
      </c>
      <c r="M116" s="202">
        <v>0.98</v>
      </c>
      <c r="N116" s="202">
        <v>0.93999999999999984</v>
      </c>
      <c r="O116" s="202">
        <v>0.95</v>
      </c>
      <c r="P116" s="202">
        <v>1.01</v>
      </c>
      <c r="Q116" s="202">
        <v>0.96319999999999995</v>
      </c>
      <c r="R116" s="202">
        <v>1.08</v>
      </c>
      <c r="S116" s="202">
        <v>1.0008544692648604</v>
      </c>
      <c r="T116" s="202">
        <v>0.86884699801843412</v>
      </c>
      <c r="U116" s="202">
        <v>1.03053120442712</v>
      </c>
      <c r="V116" s="202">
        <v>0.93999999999999984</v>
      </c>
      <c r="W116" s="202">
        <v>0.93500000000000005</v>
      </c>
      <c r="X116" s="202">
        <v>1.08</v>
      </c>
      <c r="Y116" s="202">
        <v>1.0194999999999999</v>
      </c>
      <c r="Z116" s="200"/>
      <c r="AA116" s="201"/>
      <c r="AB116" s="201"/>
      <c r="AC116" s="201"/>
      <c r="AD116" s="201"/>
      <c r="AE116" s="201"/>
      <c r="AF116" s="201"/>
      <c r="AG116" s="201"/>
      <c r="AH116" s="201"/>
      <c r="AI116" s="201"/>
      <c r="AJ116" s="201"/>
      <c r="AK116" s="201"/>
      <c r="AL116" s="201"/>
      <c r="AM116" s="201"/>
      <c r="AN116" s="201"/>
      <c r="AO116" s="201"/>
      <c r="AP116" s="201"/>
      <c r="AQ116" s="201"/>
      <c r="AR116" s="201"/>
      <c r="AS116" s="201"/>
      <c r="AT116" s="201"/>
      <c r="AU116" s="201"/>
      <c r="AV116" s="201"/>
      <c r="AW116" s="201"/>
      <c r="AX116" s="201"/>
      <c r="AY116" s="201"/>
      <c r="AZ116" s="201"/>
      <c r="BA116" s="201"/>
      <c r="BB116" s="201"/>
      <c r="BC116" s="201"/>
      <c r="BD116" s="201"/>
      <c r="BE116" s="201"/>
      <c r="BF116" s="201"/>
      <c r="BG116" s="201"/>
      <c r="BH116" s="201"/>
      <c r="BI116" s="201"/>
      <c r="BJ116" s="201"/>
      <c r="BK116" s="201"/>
      <c r="BL116" s="201"/>
      <c r="BM116" s="203">
        <v>1</v>
      </c>
    </row>
    <row r="117" spans="1:65">
      <c r="A117" s="30"/>
      <c r="B117" s="19">
        <v>1</v>
      </c>
      <c r="C117" s="9">
        <v>2</v>
      </c>
      <c r="D117" s="24">
        <v>0.96599999999999997</v>
      </c>
      <c r="E117" s="24">
        <v>0.98999999999999988</v>
      </c>
      <c r="F117" s="227">
        <v>6.9638099999999991E-3</v>
      </c>
      <c r="G117" s="24">
        <v>0.95267419999999992</v>
      </c>
      <c r="H117" s="24">
        <v>0.95</v>
      </c>
      <c r="I117" s="24">
        <v>1.01</v>
      </c>
      <c r="J117" s="24">
        <v>0.99679999999999991</v>
      </c>
      <c r="K117" s="24">
        <v>1</v>
      </c>
      <c r="L117" s="24">
        <v>0.98999999999999988</v>
      </c>
      <c r="M117" s="24">
        <v>0.97</v>
      </c>
      <c r="N117" s="24">
        <v>0.98</v>
      </c>
      <c r="O117" s="24">
        <v>1.01</v>
      </c>
      <c r="P117" s="24">
        <v>1.01</v>
      </c>
      <c r="Q117" s="24">
        <v>0.98419999999999996</v>
      </c>
      <c r="R117" s="24">
        <v>1.07</v>
      </c>
      <c r="S117" s="24">
        <v>0.98666536831846108</v>
      </c>
      <c r="T117" s="24">
        <v>0.91629909423004996</v>
      </c>
      <c r="U117" s="24">
        <v>1.0423939123989809</v>
      </c>
      <c r="V117" s="24">
        <v>0.91999999999999993</v>
      </c>
      <c r="W117" s="24">
        <v>0.93699999999999994</v>
      </c>
      <c r="X117" s="24">
        <v>1.0900000000000001</v>
      </c>
      <c r="Y117" s="24">
        <v>1.0055000000000001</v>
      </c>
      <c r="Z117" s="200"/>
      <c r="AA117" s="201"/>
      <c r="AB117" s="201"/>
      <c r="AC117" s="201"/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1"/>
      <c r="BC117" s="201"/>
      <c r="BD117" s="201"/>
      <c r="BE117" s="201"/>
      <c r="BF117" s="201"/>
      <c r="BG117" s="201"/>
      <c r="BH117" s="201"/>
      <c r="BI117" s="201"/>
      <c r="BJ117" s="201"/>
      <c r="BK117" s="201"/>
      <c r="BL117" s="201"/>
      <c r="BM117" s="203" t="e">
        <v>#N/A</v>
      </c>
    </row>
    <row r="118" spans="1:65">
      <c r="A118" s="30"/>
      <c r="B118" s="19">
        <v>1</v>
      </c>
      <c r="C118" s="9">
        <v>3</v>
      </c>
      <c r="D118" s="24">
        <v>0.96500000000000008</v>
      </c>
      <c r="E118" s="24">
        <v>0.96</v>
      </c>
      <c r="F118" s="227">
        <v>7.1704099999999995E-3</v>
      </c>
      <c r="G118" s="24">
        <v>0.95195000000000007</v>
      </c>
      <c r="H118" s="24">
        <v>0.96</v>
      </c>
      <c r="I118" s="24">
        <v>1</v>
      </c>
      <c r="J118" s="24">
        <v>0.99299999999999999</v>
      </c>
      <c r="K118" s="24">
        <v>0.98999999999999988</v>
      </c>
      <c r="L118" s="24">
        <v>0.98999999999999988</v>
      </c>
      <c r="M118" s="24">
        <v>0.97</v>
      </c>
      <c r="N118" s="24">
        <v>0.96</v>
      </c>
      <c r="O118" s="24">
        <v>1</v>
      </c>
      <c r="P118" s="24">
        <v>1.02</v>
      </c>
      <c r="Q118" s="24">
        <v>0.98870000000000002</v>
      </c>
      <c r="R118" s="24">
        <v>1.08</v>
      </c>
      <c r="S118" s="24">
        <v>0.99616148539135796</v>
      </c>
      <c r="T118" s="228">
        <v>0.85566859208790302</v>
      </c>
      <c r="U118" s="24">
        <v>1.0430775666804153</v>
      </c>
      <c r="V118" s="24">
        <v>0.96</v>
      </c>
      <c r="W118" s="24">
        <v>0.92400000000000004</v>
      </c>
      <c r="X118" s="24">
        <v>1.05</v>
      </c>
      <c r="Y118" s="24">
        <v>1.0299</v>
      </c>
      <c r="Z118" s="200"/>
      <c r="AA118" s="201"/>
      <c r="AB118" s="201"/>
      <c r="AC118" s="201"/>
      <c r="AD118" s="201"/>
      <c r="AE118" s="201"/>
      <c r="AF118" s="201"/>
      <c r="AG118" s="201"/>
      <c r="AH118" s="201"/>
      <c r="AI118" s="201"/>
      <c r="AJ118" s="201"/>
      <c r="AK118" s="201"/>
      <c r="AL118" s="201"/>
      <c r="AM118" s="201"/>
      <c r="AN118" s="201"/>
      <c r="AO118" s="201"/>
      <c r="AP118" s="201"/>
      <c r="AQ118" s="201"/>
      <c r="AR118" s="201"/>
      <c r="AS118" s="201"/>
      <c r="AT118" s="201"/>
      <c r="AU118" s="201"/>
      <c r="AV118" s="201"/>
      <c r="AW118" s="201"/>
      <c r="AX118" s="201"/>
      <c r="AY118" s="201"/>
      <c r="AZ118" s="201"/>
      <c r="BA118" s="201"/>
      <c r="BB118" s="201"/>
      <c r="BC118" s="201"/>
      <c r="BD118" s="201"/>
      <c r="BE118" s="201"/>
      <c r="BF118" s="201"/>
      <c r="BG118" s="201"/>
      <c r="BH118" s="201"/>
      <c r="BI118" s="201"/>
      <c r="BJ118" s="201"/>
      <c r="BK118" s="201"/>
      <c r="BL118" s="201"/>
      <c r="BM118" s="203">
        <v>16</v>
      </c>
    </row>
    <row r="119" spans="1:65">
      <c r="A119" s="30"/>
      <c r="B119" s="19">
        <v>1</v>
      </c>
      <c r="C119" s="9">
        <v>4</v>
      </c>
      <c r="D119" s="24">
        <v>0.96699999999999997</v>
      </c>
      <c r="E119" s="24">
        <v>0.98</v>
      </c>
      <c r="F119" s="227">
        <v>7.0490199999999996E-3</v>
      </c>
      <c r="G119" s="24">
        <v>0.95946740000000008</v>
      </c>
      <c r="H119" s="24">
        <v>0.95</v>
      </c>
      <c r="I119" s="24">
        <v>0.98999999999999988</v>
      </c>
      <c r="J119" s="24">
        <v>0.98650000000000004</v>
      </c>
      <c r="K119" s="24">
        <v>0.98999999999999988</v>
      </c>
      <c r="L119" s="24">
        <v>0.98999999999999988</v>
      </c>
      <c r="M119" s="24">
        <v>1.03</v>
      </c>
      <c r="N119" s="24">
        <v>0.98</v>
      </c>
      <c r="O119" s="24">
        <v>0.98</v>
      </c>
      <c r="P119" s="24">
        <v>1.02</v>
      </c>
      <c r="Q119" s="24">
        <v>0.99129999999999996</v>
      </c>
      <c r="R119" s="24">
        <v>1.1000000000000001</v>
      </c>
      <c r="S119" s="24">
        <v>1.0205997091462684</v>
      </c>
      <c r="T119" s="24">
        <v>0.97789018265509797</v>
      </c>
      <c r="U119" s="24">
        <v>1.0255589440072828</v>
      </c>
      <c r="V119" s="24">
        <v>0.93</v>
      </c>
      <c r="W119" s="24">
        <v>0.93600000000000005</v>
      </c>
      <c r="X119" s="24">
        <v>1.08</v>
      </c>
      <c r="Y119" s="24">
        <v>1.03</v>
      </c>
      <c r="Z119" s="200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  <c r="AO119" s="201"/>
      <c r="AP119" s="201"/>
      <c r="AQ119" s="201"/>
      <c r="AR119" s="201"/>
      <c r="AS119" s="201"/>
      <c r="AT119" s="201"/>
      <c r="AU119" s="201"/>
      <c r="AV119" s="201"/>
      <c r="AW119" s="201"/>
      <c r="AX119" s="201"/>
      <c r="AY119" s="201"/>
      <c r="AZ119" s="201"/>
      <c r="BA119" s="201"/>
      <c r="BB119" s="201"/>
      <c r="BC119" s="201"/>
      <c r="BD119" s="201"/>
      <c r="BE119" s="201"/>
      <c r="BF119" s="201"/>
      <c r="BG119" s="201"/>
      <c r="BH119" s="201"/>
      <c r="BI119" s="201"/>
      <c r="BJ119" s="201"/>
      <c r="BK119" s="201"/>
      <c r="BL119" s="201"/>
      <c r="BM119" s="203">
        <v>0.98858359761178061</v>
      </c>
    </row>
    <row r="120" spans="1:65">
      <c r="A120" s="30"/>
      <c r="B120" s="19">
        <v>1</v>
      </c>
      <c r="C120" s="9">
        <v>5</v>
      </c>
      <c r="D120" s="24">
        <v>0.95899999999999996</v>
      </c>
      <c r="E120" s="24">
        <v>0.98</v>
      </c>
      <c r="F120" s="227">
        <v>7.02705E-3</v>
      </c>
      <c r="G120" s="24">
        <v>0.95350779999999991</v>
      </c>
      <c r="H120" s="24">
        <v>0.95</v>
      </c>
      <c r="I120" s="24">
        <v>1.02</v>
      </c>
      <c r="J120" s="24">
        <v>0.97899999999999998</v>
      </c>
      <c r="K120" s="24">
        <v>1</v>
      </c>
      <c r="L120" s="24">
        <v>0.98999999999999988</v>
      </c>
      <c r="M120" s="24">
        <v>0.97</v>
      </c>
      <c r="N120" s="24">
        <v>0.96</v>
      </c>
      <c r="O120" s="24">
        <v>1</v>
      </c>
      <c r="P120" s="24">
        <v>1.03</v>
      </c>
      <c r="Q120" s="24">
        <v>0.9927999999999999</v>
      </c>
      <c r="R120" s="24">
        <v>1.08</v>
      </c>
      <c r="S120" s="24">
        <v>0.9997976682447981</v>
      </c>
      <c r="T120" s="24">
        <v>0.99946866508921106</v>
      </c>
      <c r="U120" s="24">
        <v>1.0372341498497766</v>
      </c>
      <c r="V120" s="24">
        <v>0.93999999999999984</v>
      </c>
      <c r="W120" s="24">
        <v>0.92400000000000004</v>
      </c>
      <c r="X120" s="24">
        <v>1.06</v>
      </c>
      <c r="Y120" s="24">
        <v>1.0404</v>
      </c>
      <c r="Z120" s="200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01"/>
      <c r="AS120" s="201"/>
      <c r="AT120" s="201"/>
      <c r="AU120" s="201"/>
      <c r="AV120" s="201"/>
      <c r="AW120" s="201"/>
      <c r="AX120" s="201"/>
      <c r="AY120" s="201"/>
      <c r="AZ120" s="201"/>
      <c r="BA120" s="201"/>
      <c r="BB120" s="201"/>
      <c r="BC120" s="201"/>
      <c r="BD120" s="201"/>
      <c r="BE120" s="201"/>
      <c r="BF120" s="201"/>
      <c r="BG120" s="201"/>
      <c r="BH120" s="201"/>
      <c r="BI120" s="201"/>
      <c r="BJ120" s="201"/>
      <c r="BK120" s="201"/>
      <c r="BL120" s="201"/>
      <c r="BM120" s="203">
        <v>74</v>
      </c>
    </row>
    <row r="121" spans="1:65">
      <c r="A121" s="30"/>
      <c r="B121" s="19">
        <v>1</v>
      </c>
      <c r="C121" s="9">
        <v>6</v>
      </c>
      <c r="D121" s="24">
        <v>0.97499999999999998</v>
      </c>
      <c r="E121" s="24">
        <v>0.97</v>
      </c>
      <c r="F121" s="227">
        <v>7.0689099999999994E-3</v>
      </c>
      <c r="G121" s="24">
        <v>0.95379620000000009</v>
      </c>
      <c r="H121" s="24">
        <v>0.93999999999999984</v>
      </c>
      <c r="I121" s="24">
        <v>1.05</v>
      </c>
      <c r="J121" s="24">
        <v>0.99900000000000011</v>
      </c>
      <c r="K121" s="24">
        <v>0.98</v>
      </c>
      <c r="L121" s="24">
        <v>0.98</v>
      </c>
      <c r="M121" s="24">
        <v>0.98</v>
      </c>
      <c r="N121" s="24">
        <v>0.96</v>
      </c>
      <c r="O121" s="24">
        <v>0.98</v>
      </c>
      <c r="P121" s="24">
        <v>1.02</v>
      </c>
      <c r="Q121" s="24">
        <v>0.96319999999999995</v>
      </c>
      <c r="R121" s="24">
        <v>0.96</v>
      </c>
      <c r="S121" s="24">
        <v>1.0038882349105267</v>
      </c>
      <c r="T121" s="24">
        <v>0.88498337997259502</v>
      </c>
      <c r="U121" s="24">
        <v>1.0520072024860614</v>
      </c>
      <c r="V121" s="24">
        <v>0.93</v>
      </c>
      <c r="W121" s="24">
        <v>0.91800000000000004</v>
      </c>
      <c r="X121" s="24">
        <v>1.07</v>
      </c>
      <c r="Y121" s="24">
        <v>1.0031000000000001</v>
      </c>
      <c r="Z121" s="200"/>
      <c r="AA121" s="201"/>
      <c r="AB121" s="201"/>
      <c r="AC121" s="201"/>
      <c r="AD121" s="201"/>
      <c r="AE121" s="201"/>
      <c r="AF121" s="201"/>
      <c r="AG121" s="201"/>
      <c r="AH121" s="201"/>
      <c r="AI121" s="201"/>
      <c r="AJ121" s="201"/>
      <c r="AK121" s="201"/>
      <c r="AL121" s="201"/>
      <c r="AM121" s="201"/>
      <c r="AN121" s="201"/>
      <c r="AO121" s="201"/>
      <c r="AP121" s="201"/>
      <c r="AQ121" s="201"/>
      <c r="AR121" s="201"/>
      <c r="AS121" s="201"/>
      <c r="AT121" s="201"/>
      <c r="AU121" s="201"/>
      <c r="AV121" s="201"/>
      <c r="AW121" s="201"/>
      <c r="AX121" s="201"/>
      <c r="AY121" s="201"/>
      <c r="AZ121" s="201"/>
      <c r="BA121" s="201"/>
      <c r="BB121" s="201"/>
      <c r="BC121" s="201"/>
      <c r="BD121" s="201"/>
      <c r="BE121" s="201"/>
      <c r="BF121" s="201"/>
      <c r="BG121" s="201"/>
      <c r="BH121" s="201"/>
      <c r="BI121" s="201"/>
      <c r="BJ121" s="201"/>
      <c r="BK121" s="201"/>
      <c r="BL121" s="201"/>
      <c r="BM121" s="55"/>
    </row>
    <row r="122" spans="1:65">
      <c r="A122" s="30"/>
      <c r="B122" s="20" t="s">
        <v>258</v>
      </c>
      <c r="C122" s="12"/>
      <c r="D122" s="204">
        <v>0.96783333333333321</v>
      </c>
      <c r="E122" s="204">
        <v>0.97499999999999998</v>
      </c>
      <c r="F122" s="204">
        <v>7.0531799999999992E-3</v>
      </c>
      <c r="G122" s="204">
        <v>0.95477956666666663</v>
      </c>
      <c r="H122" s="204">
        <v>0.95833333333333337</v>
      </c>
      <c r="I122" s="204">
        <v>1.0133333333333332</v>
      </c>
      <c r="J122" s="204">
        <v>0.99071666666666669</v>
      </c>
      <c r="K122" s="204">
        <v>0.99333333333333318</v>
      </c>
      <c r="L122" s="204">
        <v>0.98499999999999999</v>
      </c>
      <c r="M122" s="204">
        <v>0.98333333333333339</v>
      </c>
      <c r="N122" s="204">
        <v>0.96333333333333337</v>
      </c>
      <c r="O122" s="204">
        <v>0.98666666666666669</v>
      </c>
      <c r="P122" s="204">
        <v>1.0183333333333335</v>
      </c>
      <c r="Q122" s="204">
        <v>0.98056666666666648</v>
      </c>
      <c r="R122" s="204">
        <v>1.0616666666666668</v>
      </c>
      <c r="S122" s="204">
        <v>1.0013278225460456</v>
      </c>
      <c r="T122" s="204">
        <v>0.91719281867554858</v>
      </c>
      <c r="U122" s="204">
        <v>1.0384671633082727</v>
      </c>
      <c r="V122" s="204">
        <v>0.93666666666666654</v>
      </c>
      <c r="W122" s="204">
        <v>0.92899999999999994</v>
      </c>
      <c r="X122" s="204">
        <v>1.0716666666666665</v>
      </c>
      <c r="Y122" s="204">
        <v>1.0214000000000001</v>
      </c>
      <c r="Z122" s="200"/>
      <c r="AA122" s="201"/>
      <c r="AB122" s="201"/>
      <c r="AC122" s="201"/>
      <c r="AD122" s="201"/>
      <c r="AE122" s="201"/>
      <c r="AF122" s="201"/>
      <c r="AG122" s="201"/>
      <c r="AH122" s="201"/>
      <c r="AI122" s="201"/>
      <c r="AJ122" s="201"/>
      <c r="AK122" s="201"/>
      <c r="AL122" s="201"/>
      <c r="AM122" s="201"/>
      <c r="AN122" s="201"/>
      <c r="AO122" s="201"/>
      <c r="AP122" s="201"/>
      <c r="AQ122" s="201"/>
      <c r="AR122" s="201"/>
      <c r="AS122" s="201"/>
      <c r="AT122" s="201"/>
      <c r="AU122" s="201"/>
      <c r="AV122" s="201"/>
      <c r="AW122" s="201"/>
      <c r="AX122" s="201"/>
      <c r="AY122" s="201"/>
      <c r="AZ122" s="201"/>
      <c r="BA122" s="201"/>
      <c r="BB122" s="201"/>
      <c r="BC122" s="201"/>
      <c r="BD122" s="201"/>
      <c r="BE122" s="201"/>
      <c r="BF122" s="201"/>
      <c r="BG122" s="201"/>
      <c r="BH122" s="201"/>
      <c r="BI122" s="201"/>
      <c r="BJ122" s="201"/>
      <c r="BK122" s="201"/>
      <c r="BL122" s="201"/>
      <c r="BM122" s="55"/>
    </row>
    <row r="123" spans="1:65">
      <c r="A123" s="30"/>
      <c r="B123" s="3" t="s">
        <v>259</v>
      </c>
      <c r="C123" s="29"/>
      <c r="D123" s="24">
        <v>0.96649999999999991</v>
      </c>
      <c r="E123" s="24">
        <v>0.97499999999999998</v>
      </c>
      <c r="F123" s="24">
        <v>7.0444499999999998E-3</v>
      </c>
      <c r="G123" s="24">
        <v>0.95365199999999994</v>
      </c>
      <c r="H123" s="24">
        <v>0.95</v>
      </c>
      <c r="I123" s="24">
        <v>1.01</v>
      </c>
      <c r="J123" s="24">
        <v>0.99150000000000005</v>
      </c>
      <c r="K123" s="24">
        <v>0.99499999999999988</v>
      </c>
      <c r="L123" s="24">
        <v>0.98999999999999988</v>
      </c>
      <c r="M123" s="24">
        <v>0.97499999999999998</v>
      </c>
      <c r="N123" s="24">
        <v>0.96</v>
      </c>
      <c r="O123" s="24">
        <v>0.99</v>
      </c>
      <c r="P123" s="24">
        <v>1.02</v>
      </c>
      <c r="Q123" s="24">
        <v>0.98645000000000005</v>
      </c>
      <c r="R123" s="24">
        <v>1.08</v>
      </c>
      <c r="S123" s="24">
        <v>1.0003260687548292</v>
      </c>
      <c r="T123" s="24">
        <v>0.90064123710132249</v>
      </c>
      <c r="U123" s="24">
        <v>1.0398140311243789</v>
      </c>
      <c r="V123" s="24">
        <v>0.93499999999999994</v>
      </c>
      <c r="W123" s="24">
        <v>0.92949999999999999</v>
      </c>
      <c r="X123" s="24">
        <v>1.0750000000000002</v>
      </c>
      <c r="Y123" s="24">
        <v>1.0246999999999999</v>
      </c>
      <c r="Z123" s="200"/>
      <c r="AA123" s="201"/>
      <c r="AB123" s="201"/>
      <c r="AC123" s="201"/>
      <c r="AD123" s="201"/>
      <c r="AE123" s="201"/>
      <c r="AF123" s="201"/>
      <c r="AG123" s="201"/>
      <c r="AH123" s="201"/>
      <c r="AI123" s="201"/>
      <c r="AJ123" s="201"/>
      <c r="AK123" s="201"/>
      <c r="AL123" s="201"/>
      <c r="AM123" s="201"/>
      <c r="AN123" s="201"/>
      <c r="AO123" s="201"/>
      <c r="AP123" s="201"/>
      <c r="AQ123" s="201"/>
      <c r="AR123" s="201"/>
      <c r="AS123" s="201"/>
      <c r="AT123" s="201"/>
      <c r="AU123" s="201"/>
      <c r="AV123" s="201"/>
      <c r="AW123" s="201"/>
      <c r="AX123" s="201"/>
      <c r="AY123" s="201"/>
      <c r="AZ123" s="201"/>
      <c r="BA123" s="201"/>
      <c r="BB123" s="201"/>
      <c r="BC123" s="201"/>
      <c r="BD123" s="201"/>
      <c r="BE123" s="201"/>
      <c r="BF123" s="201"/>
      <c r="BG123" s="201"/>
      <c r="BH123" s="201"/>
      <c r="BI123" s="201"/>
      <c r="BJ123" s="201"/>
      <c r="BK123" s="201"/>
      <c r="BL123" s="201"/>
      <c r="BM123" s="55"/>
    </row>
    <row r="124" spans="1:65">
      <c r="A124" s="30"/>
      <c r="B124" s="3" t="s">
        <v>260</v>
      </c>
      <c r="C124" s="29"/>
      <c r="D124" s="24">
        <v>6.2102066524928629E-3</v>
      </c>
      <c r="E124" s="24">
        <v>1.0488088481701494E-2</v>
      </c>
      <c r="F124" s="24">
        <v>6.7608098923132009E-5</v>
      </c>
      <c r="G124" s="24">
        <v>2.941440796389869E-3</v>
      </c>
      <c r="H124" s="24">
        <v>2.1369760566432847E-2</v>
      </c>
      <c r="I124" s="24">
        <v>2.0655911179772932E-2</v>
      </c>
      <c r="J124" s="24">
        <v>7.2994292014284786E-3</v>
      </c>
      <c r="K124" s="24">
        <v>8.1649658092772855E-3</v>
      </c>
      <c r="L124" s="24">
        <v>8.3666002653407096E-3</v>
      </c>
      <c r="M124" s="24">
        <v>2.3380903889000264E-2</v>
      </c>
      <c r="N124" s="24">
        <v>1.5055453054181668E-2</v>
      </c>
      <c r="O124" s="24">
        <v>2.1602468994692887E-2</v>
      </c>
      <c r="P124" s="24">
        <v>7.5277265270908165E-3</v>
      </c>
      <c r="Q124" s="24">
        <v>1.3765270308521618E-2</v>
      </c>
      <c r="R124" s="24">
        <v>5.0760877323650262E-2</v>
      </c>
      <c r="S124" s="24">
        <v>1.1155315895969842E-2</v>
      </c>
      <c r="T124" s="24">
        <v>5.9353652649709959E-2</v>
      </c>
      <c r="U124" s="24">
        <v>9.4987339123266609E-3</v>
      </c>
      <c r="V124" s="24">
        <v>1.3662601021279443E-2</v>
      </c>
      <c r="W124" s="24">
        <v>7.9999999999999846E-3</v>
      </c>
      <c r="X124" s="24">
        <v>1.4719601443879758E-2</v>
      </c>
      <c r="Y124" s="24">
        <v>1.4822415457677575E-2</v>
      </c>
      <c r="Z124" s="200"/>
      <c r="AA124" s="201"/>
      <c r="AB124" s="201"/>
      <c r="AC124" s="201"/>
      <c r="AD124" s="201"/>
      <c r="AE124" s="201"/>
      <c r="AF124" s="201"/>
      <c r="AG124" s="201"/>
      <c r="AH124" s="201"/>
      <c r="AI124" s="201"/>
      <c r="AJ124" s="201"/>
      <c r="AK124" s="201"/>
      <c r="AL124" s="201"/>
      <c r="AM124" s="201"/>
      <c r="AN124" s="201"/>
      <c r="AO124" s="201"/>
      <c r="AP124" s="201"/>
      <c r="AQ124" s="201"/>
      <c r="AR124" s="201"/>
      <c r="AS124" s="201"/>
      <c r="AT124" s="201"/>
      <c r="AU124" s="201"/>
      <c r="AV124" s="201"/>
      <c r="AW124" s="201"/>
      <c r="AX124" s="201"/>
      <c r="AY124" s="201"/>
      <c r="AZ124" s="201"/>
      <c r="BA124" s="201"/>
      <c r="BB124" s="201"/>
      <c r="BC124" s="201"/>
      <c r="BD124" s="201"/>
      <c r="BE124" s="201"/>
      <c r="BF124" s="201"/>
      <c r="BG124" s="201"/>
      <c r="BH124" s="201"/>
      <c r="BI124" s="201"/>
      <c r="BJ124" s="201"/>
      <c r="BK124" s="201"/>
      <c r="BL124" s="201"/>
      <c r="BM124" s="55"/>
    </row>
    <row r="125" spans="1:65">
      <c r="A125" s="30"/>
      <c r="B125" s="3" t="s">
        <v>86</v>
      </c>
      <c r="C125" s="29"/>
      <c r="D125" s="13">
        <v>6.4166075279760947E-3</v>
      </c>
      <c r="E125" s="13">
        <v>1.0757013827386148E-2</v>
      </c>
      <c r="F125" s="13">
        <v>9.5854776034543301E-3</v>
      </c>
      <c r="G125" s="13">
        <v>3.0807538190820824E-3</v>
      </c>
      <c r="H125" s="13">
        <v>2.229888059106036E-2</v>
      </c>
      <c r="I125" s="13">
        <v>2.0384122874775923E-2</v>
      </c>
      <c r="J125" s="13">
        <v>7.367827197242883E-3</v>
      </c>
      <c r="K125" s="13">
        <v>8.2197642375274691E-3</v>
      </c>
      <c r="L125" s="13">
        <v>8.4940104216656952E-3</v>
      </c>
      <c r="M125" s="13">
        <v>2.3777190395593489E-2</v>
      </c>
      <c r="N125" s="13">
        <v>1.5628497980119376E-2</v>
      </c>
      <c r="O125" s="13">
        <v>2.1894394251377926E-2</v>
      </c>
      <c r="P125" s="13">
        <v>7.3922028089271506E-3</v>
      </c>
      <c r="Q125" s="13">
        <v>1.4038076936997268E-2</v>
      </c>
      <c r="R125" s="13">
        <v>4.7812443318979832E-2</v>
      </c>
      <c r="S125" s="13">
        <v>1.1140523258013107E-2</v>
      </c>
      <c r="T125" s="13">
        <v>6.471229543142111E-2</v>
      </c>
      <c r="U125" s="13">
        <v>9.1468794083640441E-3</v>
      </c>
      <c r="V125" s="13">
        <v>1.4586406784284106E-2</v>
      </c>
      <c r="W125" s="13">
        <v>8.6114101184068727E-3</v>
      </c>
      <c r="X125" s="13">
        <v>1.3735242404864473E-2</v>
      </c>
      <c r="Y125" s="13">
        <v>1.4511861619030324E-2</v>
      </c>
      <c r="Z125" s="147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30"/>
      <c r="B126" s="3" t="s">
        <v>261</v>
      </c>
      <c r="C126" s="29"/>
      <c r="D126" s="13">
        <v>-2.0989893346982313E-2</v>
      </c>
      <c r="E126" s="13">
        <v>-1.3740464281013609E-2</v>
      </c>
      <c r="F126" s="13">
        <v>-0.99286536817216164</v>
      </c>
      <c r="G126" s="13">
        <v>-3.4194408067034221E-2</v>
      </c>
      <c r="H126" s="13">
        <v>-3.0599601643731322E-2</v>
      </c>
      <c r="I126" s="13">
        <v>2.5035551653237009E-2</v>
      </c>
      <c r="J126" s="13">
        <v>2.1577022520291589E-3</v>
      </c>
      <c r="K126" s="13">
        <v>4.8045868179757978E-3</v>
      </c>
      <c r="L126" s="13">
        <v>-3.6249818633830033E-3</v>
      </c>
      <c r="M126" s="13">
        <v>-5.3108955996546969E-3</v>
      </c>
      <c r="N126" s="13">
        <v>-2.5541860434916019E-2</v>
      </c>
      <c r="O126" s="13">
        <v>-1.9390681271111987E-3</v>
      </c>
      <c r="P126" s="13">
        <v>3.0093292862052756E-2</v>
      </c>
      <c r="Q126" s="13">
        <v>-8.1095124018660814E-3</v>
      </c>
      <c r="R126" s="13">
        <v>7.3927050005118566E-2</v>
      </c>
      <c r="S126" s="13">
        <v>1.2891398324888614E-2</v>
      </c>
      <c r="T126" s="13">
        <v>-7.2215216911041047E-2</v>
      </c>
      <c r="U126" s="13">
        <v>5.0459633173158824E-2</v>
      </c>
      <c r="V126" s="13">
        <v>-5.2516480215264449E-2</v>
      </c>
      <c r="W126" s="13">
        <v>-6.0271683402114529E-2</v>
      </c>
      <c r="X126" s="13">
        <v>8.404253242274895E-2</v>
      </c>
      <c r="Y126" s="13">
        <v>3.3195374136792521E-2</v>
      </c>
      <c r="Z126" s="147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30"/>
      <c r="B127" s="45" t="s">
        <v>262</v>
      </c>
      <c r="C127" s="46"/>
      <c r="D127" s="44">
        <v>0.43</v>
      </c>
      <c r="E127" s="44">
        <v>0.25</v>
      </c>
      <c r="F127" s="44" t="s">
        <v>263</v>
      </c>
      <c r="G127" s="44">
        <v>0.76</v>
      </c>
      <c r="H127" s="44">
        <v>0.67</v>
      </c>
      <c r="I127" s="44">
        <v>0.72</v>
      </c>
      <c r="J127" s="44">
        <v>0.14000000000000001</v>
      </c>
      <c r="K127" s="44">
        <v>0.21</v>
      </c>
      <c r="L127" s="44">
        <v>0</v>
      </c>
      <c r="M127" s="44">
        <v>0.04</v>
      </c>
      <c r="N127" s="44">
        <v>0.55000000000000004</v>
      </c>
      <c r="O127" s="44">
        <v>0.04</v>
      </c>
      <c r="P127" s="44">
        <v>0.84</v>
      </c>
      <c r="Q127" s="44">
        <v>0.11</v>
      </c>
      <c r="R127" s="44">
        <v>1.94</v>
      </c>
      <c r="S127" s="44">
        <v>0.41</v>
      </c>
      <c r="T127" s="44">
        <v>1.71</v>
      </c>
      <c r="U127" s="44">
        <v>1.35</v>
      </c>
      <c r="V127" s="44">
        <v>1.22</v>
      </c>
      <c r="W127" s="44">
        <v>1.42</v>
      </c>
      <c r="X127" s="44">
        <v>2.19</v>
      </c>
      <c r="Y127" s="44">
        <v>0.92</v>
      </c>
      <c r="Z127" s="147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B128" s="31" t="s">
        <v>293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4"/>
    </row>
    <row r="129" spans="1:65">
      <c r="BM129" s="54"/>
    </row>
    <row r="130" spans="1:65" ht="15">
      <c r="B130" s="8" t="s">
        <v>512</v>
      </c>
      <c r="BM130" s="28" t="s">
        <v>66</v>
      </c>
    </row>
    <row r="131" spans="1:65" ht="15">
      <c r="A131" s="25" t="s">
        <v>19</v>
      </c>
      <c r="B131" s="18" t="s">
        <v>111</v>
      </c>
      <c r="C131" s="15" t="s">
        <v>112</v>
      </c>
      <c r="D131" s="16" t="s">
        <v>223</v>
      </c>
      <c r="E131" s="17" t="s">
        <v>223</v>
      </c>
      <c r="F131" s="17" t="s">
        <v>223</v>
      </c>
      <c r="G131" s="17" t="s">
        <v>223</v>
      </c>
      <c r="H131" s="17" t="s">
        <v>223</v>
      </c>
      <c r="I131" s="17" t="s">
        <v>223</v>
      </c>
      <c r="J131" s="17" t="s">
        <v>223</v>
      </c>
      <c r="K131" s="17" t="s">
        <v>223</v>
      </c>
      <c r="L131" s="17" t="s">
        <v>223</v>
      </c>
      <c r="M131" s="17" t="s">
        <v>223</v>
      </c>
      <c r="N131" s="17" t="s">
        <v>223</v>
      </c>
      <c r="O131" s="17" t="s">
        <v>223</v>
      </c>
      <c r="P131" s="17" t="s">
        <v>223</v>
      </c>
      <c r="Q131" s="17" t="s">
        <v>223</v>
      </c>
      <c r="R131" s="17" t="s">
        <v>223</v>
      </c>
      <c r="S131" s="17" t="s">
        <v>223</v>
      </c>
      <c r="T131" s="17" t="s">
        <v>223</v>
      </c>
      <c r="U131" s="17" t="s">
        <v>223</v>
      </c>
      <c r="V131" s="17" t="s">
        <v>223</v>
      </c>
      <c r="W131" s="17" t="s">
        <v>223</v>
      </c>
      <c r="X131" s="17" t="s">
        <v>223</v>
      </c>
      <c r="Y131" s="147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224</v>
      </c>
      <c r="C132" s="9" t="s">
        <v>224</v>
      </c>
      <c r="D132" s="145" t="s">
        <v>226</v>
      </c>
      <c r="E132" s="146" t="s">
        <v>227</v>
      </c>
      <c r="F132" s="146" t="s">
        <v>228</v>
      </c>
      <c r="G132" s="146" t="s">
        <v>230</v>
      </c>
      <c r="H132" s="146" t="s">
        <v>231</v>
      </c>
      <c r="I132" s="146" t="s">
        <v>232</v>
      </c>
      <c r="J132" s="146" t="s">
        <v>234</v>
      </c>
      <c r="K132" s="146" t="s">
        <v>235</v>
      </c>
      <c r="L132" s="146" t="s">
        <v>236</v>
      </c>
      <c r="M132" s="146" t="s">
        <v>237</v>
      </c>
      <c r="N132" s="146" t="s">
        <v>264</v>
      </c>
      <c r="O132" s="146" t="s">
        <v>238</v>
      </c>
      <c r="P132" s="146" t="s">
        <v>239</v>
      </c>
      <c r="Q132" s="146" t="s">
        <v>240</v>
      </c>
      <c r="R132" s="146" t="s">
        <v>241</v>
      </c>
      <c r="S132" s="146" t="s">
        <v>242</v>
      </c>
      <c r="T132" s="146" t="s">
        <v>243</v>
      </c>
      <c r="U132" s="146" t="s">
        <v>244</v>
      </c>
      <c r="V132" s="146" t="s">
        <v>245</v>
      </c>
      <c r="W132" s="146" t="s">
        <v>246</v>
      </c>
      <c r="X132" s="146" t="s">
        <v>248</v>
      </c>
      <c r="Y132" s="147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3</v>
      </c>
    </row>
    <row r="133" spans="1:65">
      <c r="A133" s="30"/>
      <c r="B133" s="19"/>
      <c r="C133" s="9"/>
      <c r="D133" s="10" t="s">
        <v>291</v>
      </c>
      <c r="E133" s="11" t="s">
        <v>114</v>
      </c>
      <c r="F133" s="11" t="s">
        <v>291</v>
      </c>
      <c r="G133" s="11" t="s">
        <v>292</v>
      </c>
      <c r="H133" s="11" t="s">
        <v>291</v>
      </c>
      <c r="I133" s="11" t="s">
        <v>291</v>
      </c>
      <c r="J133" s="11" t="s">
        <v>292</v>
      </c>
      <c r="K133" s="11" t="s">
        <v>292</v>
      </c>
      <c r="L133" s="11" t="s">
        <v>292</v>
      </c>
      <c r="M133" s="11" t="s">
        <v>292</v>
      </c>
      <c r="N133" s="11" t="s">
        <v>292</v>
      </c>
      <c r="O133" s="11" t="s">
        <v>291</v>
      </c>
      <c r="P133" s="11" t="s">
        <v>292</v>
      </c>
      <c r="Q133" s="11" t="s">
        <v>291</v>
      </c>
      <c r="R133" s="11" t="s">
        <v>291</v>
      </c>
      <c r="S133" s="11" t="s">
        <v>291</v>
      </c>
      <c r="T133" s="11" t="s">
        <v>114</v>
      </c>
      <c r="U133" s="11" t="s">
        <v>292</v>
      </c>
      <c r="V133" s="11" t="s">
        <v>291</v>
      </c>
      <c r="W133" s="11" t="s">
        <v>292</v>
      </c>
      <c r="X133" s="11" t="s">
        <v>291</v>
      </c>
      <c r="Y133" s="147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147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8">
        <v>1</v>
      </c>
      <c r="C135" s="14">
        <v>1</v>
      </c>
      <c r="D135" s="205">
        <v>43.6</v>
      </c>
      <c r="E135" s="224">
        <v>45.6</v>
      </c>
      <c r="F135" s="205">
        <v>39.912988682476353</v>
      </c>
      <c r="G135" s="205">
        <v>43.7</v>
      </c>
      <c r="H135" s="224">
        <v>47.69</v>
      </c>
      <c r="I135" s="205">
        <v>42.67</v>
      </c>
      <c r="J135" s="205">
        <v>43.9</v>
      </c>
      <c r="K135" s="205">
        <v>40.9</v>
      </c>
      <c r="L135" s="205">
        <v>41.6</v>
      </c>
      <c r="M135" s="205">
        <v>42.8</v>
      </c>
      <c r="N135" s="205">
        <v>42.1</v>
      </c>
      <c r="O135" s="205">
        <v>44.6</v>
      </c>
      <c r="P135" s="224">
        <v>37.130000000000003</v>
      </c>
      <c r="Q135" s="205">
        <v>42.9</v>
      </c>
      <c r="R135" s="205">
        <v>40.264665452655848</v>
      </c>
      <c r="S135" s="224">
        <v>33.6129363525624</v>
      </c>
      <c r="T135" s="205">
        <v>41.667508035616663</v>
      </c>
      <c r="U135" s="205">
        <v>41.32</v>
      </c>
      <c r="V135" s="205">
        <v>45.6</v>
      </c>
      <c r="W135" s="224">
        <v>36.700000000000003</v>
      </c>
      <c r="X135" s="205">
        <v>42.28</v>
      </c>
      <c r="Y135" s="206"/>
      <c r="Z135" s="207"/>
      <c r="AA135" s="207"/>
      <c r="AB135" s="207"/>
      <c r="AC135" s="207"/>
      <c r="AD135" s="207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7"/>
      <c r="BG135" s="207"/>
      <c r="BH135" s="207"/>
      <c r="BI135" s="207"/>
      <c r="BJ135" s="207"/>
      <c r="BK135" s="207"/>
      <c r="BL135" s="207"/>
      <c r="BM135" s="208">
        <v>1</v>
      </c>
    </row>
    <row r="136" spans="1:65">
      <c r="A136" s="30"/>
      <c r="B136" s="19">
        <v>1</v>
      </c>
      <c r="C136" s="9">
        <v>2</v>
      </c>
      <c r="D136" s="209">
        <v>44</v>
      </c>
      <c r="E136" s="225">
        <v>46</v>
      </c>
      <c r="F136" s="209">
        <v>40.272093684817449</v>
      </c>
      <c r="G136" s="209">
        <v>43.3</v>
      </c>
      <c r="H136" s="225">
        <v>46.89</v>
      </c>
      <c r="I136" s="209">
        <v>42.39</v>
      </c>
      <c r="J136" s="209">
        <v>41.4</v>
      </c>
      <c r="K136" s="209">
        <v>42.5</v>
      </c>
      <c r="L136" s="209">
        <v>40.700000000000003</v>
      </c>
      <c r="M136" s="209">
        <v>45.1</v>
      </c>
      <c r="N136" s="209">
        <v>41.5</v>
      </c>
      <c r="O136" s="209">
        <v>43.5</v>
      </c>
      <c r="P136" s="225">
        <v>36.590000000000003</v>
      </c>
      <c r="Q136" s="209">
        <v>42.8</v>
      </c>
      <c r="R136" s="209">
        <v>39.889485455734608</v>
      </c>
      <c r="S136" s="225">
        <v>35.4561969813277</v>
      </c>
      <c r="T136" s="209">
        <v>41.478346637032921</v>
      </c>
      <c r="U136" s="209">
        <v>42.4</v>
      </c>
      <c r="V136" s="209">
        <v>44.86</v>
      </c>
      <c r="W136" s="225">
        <v>37.200000000000003</v>
      </c>
      <c r="X136" s="209">
        <v>42.5</v>
      </c>
      <c r="Y136" s="206"/>
      <c r="Z136" s="207"/>
      <c r="AA136" s="207"/>
      <c r="AB136" s="207"/>
      <c r="AC136" s="207"/>
      <c r="AD136" s="207"/>
      <c r="AE136" s="207"/>
      <c r="AF136" s="207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7"/>
      <c r="AT136" s="207"/>
      <c r="AU136" s="207"/>
      <c r="AV136" s="207"/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07"/>
      <c r="BG136" s="207"/>
      <c r="BH136" s="207"/>
      <c r="BI136" s="207"/>
      <c r="BJ136" s="207"/>
      <c r="BK136" s="207"/>
      <c r="BL136" s="207"/>
      <c r="BM136" s="208" t="e">
        <v>#N/A</v>
      </c>
    </row>
    <row r="137" spans="1:65">
      <c r="A137" s="30"/>
      <c r="B137" s="19">
        <v>1</v>
      </c>
      <c r="C137" s="9">
        <v>3</v>
      </c>
      <c r="D137" s="209">
        <v>43.7</v>
      </c>
      <c r="E137" s="225">
        <v>46.3</v>
      </c>
      <c r="F137" s="209">
        <v>41.864780576218955</v>
      </c>
      <c r="G137" s="209">
        <v>43.5</v>
      </c>
      <c r="H137" s="225">
        <v>47.21</v>
      </c>
      <c r="I137" s="209">
        <v>42.72</v>
      </c>
      <c r="J137" s="209">
        <v>42.2</v>
      </c>
      <c r="K137" s="209">
        <v>42.9</v>
      </c>
      <c r="L137" s="209">
        <v>42.8</v>
      </c>
      <c r="M137" s="209">
        <v>42.3</v>
      </c>
      <c r="N137" s="209">
        <v>42.4</v>
      </c>
      <c r="O137" s="209">
        <v>42.7</v>
      </c>
      <c r="P137" s="225">
        <v>37.54</v>
      </c>
      <c r="Q137" s="209">
        <v>42.7</v>
      </c>
      <c r="R137" s="209">
        <v>39.940516824632496</v>
      </c>
      <c r="S137" s="225">
        <v>33.133038509366401</v>
      </c>
      <c r="T137" s="209">
        <v>42.006888395066234</v>
      </c>
      <c r="U137" s="209">
        <v>43.51</v>
      </c>
      <c r="V137" s="209">
        <v>44.9</v>
      </c>
      <c r="W137" s="225">
        <v>35.1</v>
      </c>
      <c r="X137" s="209">
        <v>42.57</v>
      </c>
      <c r="Y137" s="206"/>
      <c r="Z137" s="207"/>
      <c r="AA137" s="207"/>
      <c r="AB137" s="207"/>
      <c r="AC137" s="207"/>
      <c r="AD137" s="207"/>
      <c r="AE137" s="207"/>
      <c r="AF137" s="207"/>
      <c r="AG137" s="207"/>
      <c r="AH137" s="207"/>
      <c r="AI137" s="207"/>
      <c r="AJ137" s="207"/>
      <c r="AK137" s="207"/>
      <c r="AL137" s="207"/>
      <c r="AM137" s="207"/>
      <c r="AN137" s="207"/>
      <c r="AO137" s="207"/>
      <c r="AP137" s="207"/>
      <c r="AQ137" s="207"/>
      <c r="AR137" s="207"/>
      <c r="AS137" s="207"/>
      <c r="AT137" s="207"/>
      <c r="AU137" s="207"/>
      <c r="AV137" s="207"/>
      <c r="AW137" s="207"/>
      <c r="AX137" s="207"/>
      <c r="AY137" s="207"/>
      <c r="AZ137" s="207"/>
      <c r="BA137" s="207"/>
      <c r="BB137" s="207"/>
      <c r="BC137" s="207"/>
      <c r="BD137" s="207"/>
      <c r="BE137" s="207"/>
      <c r="BF137" s="207"/>
      <c r="BG137" s="207"/>
      <c r="BH137" s="207"/>
      <c r="BI137" s="207"/>
      <c r="BJ137" s="207"/>
      <c r="BK137" s="207"/>
      <c r="BL137" s="207"/>
      <c r="BM137" s="208">
        <v>16</v>
      </c>
    </row>
    <row r="138" spans="1:65">
      <c r="A138" s="30"/>
      <c r="B138" s="19">
        <v>1</v>
      </c>
      <c r="C138" s="9">
        <v>4</v>
      </c>
      <c r="D138" s="209">
        <v>43.3</v>
      </c>
      <c r="E138" s="225">
        <v>45.1</v>
      </c>
      <c r="F138" s="209">
        <v>40.003738894485444</v>
      </c>
      <c r="G138" s="209">
        <v>43.1</v>
      </c>
      <c r="H138" s="225">
        <v>43.88</v>
      </c>
      <c r="I138" s="209">
        <v>42.55</v>
      </c>
      <c r="J138" s="209">
        <v>41.8</v>
      </c>
      <c r="K138" s="209">
        <v>42.8</v>
      </c>
      <c r="L138" s="209">
        <v>44.8</v>
      </c>
      <c r="M138" s="209">
        <v>43.2</v>
      </c>
      <c r="N138" s="209">
        <v>40.799999999999997</v>
      </c>
      <c r="O138" s="209">
        <v>43.1</v>
      </c>
      <c r="P138" s="225">
        <v>37.880000000000003</v>
      </c>
      <c r="Q138" s="209">
        <v>43.3</v>
      </c>
      <c r="R138" s="209">
        <v>40.428138874316879</v>
      </c>
      <c r="S138" s="225">
        <v>37.549389254382902</v>
      </c>
      <c r="T138" s="209">
        <v>42.110622196427457</v>
      </c>
      <c r="U138" s="209">
        <v>42.26</v>
      </c>
      <c r="V138" s="210">
        <v>47.3</v>
      </c>
      <c r="W138" s="225">
        <v>36.299999999999997</v>
      </c>
      <c r="X138" s="209">
        <v>42.9</v>
      </c>
      <c r="Y138" s="206"/>
      <c r="Z138" s="207"/>
      <c r="AA138" s="207"/>
      <c r="AB138" s="207"/>
      <c r="AC138" s="207"/>
      <c r="AD138" s="207"/>
      <c r="AE138" s="207"/>
      <c r="AF138" s="207"/>
      <c r="AG138" s="207"/>
      <c r="AH138" s="207"/>
      <c r="AI138" s="207"/>
      <c r="AJ138" s="207"/>
      <c r="AK138" s="207"/>
      <c r="AL138" s="207"/>
      <c r="AM138" s="207"/>
      <c r="AN138" s="207"/>
      <c r="AO138" s="207"/>
      <c r="AP138" s="207"/>
      <c r="AQ138" s="207"/>
      <c r="AR138" s="207"/>
      <c r="AS138" s="207"/>
      <c r="AT138" s="207"/>
      <c r="AU138" s="207"/>
      <c r="AV138" s="207"/>
      <c r="AW138" s="207"/>
      <c r="AX138" s="207"/>
      <c r="AY138" s="207"/>
      <c r="AZ138" s="207"/>
      <c r="BA138" s="207"/>
      <c r="BB138" s="207"/>
      <c r="BC138" s="207"/>
      <c r="BD138" s="207"/>
      <c r="BE138" s="207"/>
      <c r="BF138" s="207"/>
      <c r="BG138" s="207"/>
      <c r="BH138" s="207"/>
      <c r="BI138" s="207"/>
      <c r="BJ138" s="207"/>
      <c r="BK138" s="207"/>
      <c r="BL138" s="207"/>
      <c r="BM138" s="208">
        <v>42.377996077729463</v>
      </c>
    </row>
    <row r="139" spans="1:65">
      <c r="A139" s="30"/>
      <c r="B139" s="19">
        <v>1</v>
      </c>
      <c r="C139" s="9">
        <v>5</v>
      </c>
      <c r="D139" s="209">
        <v>43.9</v>
      </c>
      <c r="E139" s="225">
        <v>46.6</v>
      </c>
      <c r="F139" s="209">
        <v>40.113614704374548</v>
      </c>
      <c r="G139" s="209">
        <v>43.5</v>
      </c>
      <c r="H139" s="225">
        <v>49.12</v>
      </c>
      <c r="I139" s="209">
        <v>43.01</v>
      </c>
      <c r="J139" s="209">
        <v>41.7</v>
      </c>
      <c r="K139" s="209">
        <v>42.6</v>
      </c>
      <c r="L139" s="209">
        <v>42.5</v>
      </c>
      <c r="M139" s="209">
        <v>43.6</v>
      </c>
      <c r="N139" s="209">
        <v>41.6</v>
      </c>
      <c r="O139" s="209">
        <v>43</v>
      </c>
      <c r="P139" s="225">
        <v>37.619999999999997</v>
      </c>
      <c r="Q139" s="209">
        <v>42.9</v>
      </c>
      <c r="R139" s="209">
        <v>39.847403968797558</v>
      </c>
      <c r="S139" s="225">
        <v>37.561423700461802</v>
      </c>
      <c r="T139" s="209">
        <v>40.916178895179847</v>
      </c>
      <c r="U139" s="209">
        <v>42.65</v>
      </c>
      <c r="V139" s="209">
        <v>45.35</v>
      </c>
      <c r="W139" s="225">
        <v>35.6</v>
      </c>
      <c r="X139" s="209">
        <v>43.41</v>
      </c>
      <c r="Y139" s="206"/>
      <c r="Z139" s="207"/>
      <c r="AA139" s="207"/>
      <c r="AB139" s="207"/>
      <c r="AC139" s="207"/>
      <c r="AD139" s="207"/>
      <c r="AE139" s="207"/>
      <c r="AF139" s="207"/>
      <c r="AG139" s="207"/>
      <c r="AH139" s="207"/>
      <c r="AI139" s="207"/>
      <c r="AJ139" s="207"/>
      <c r="AK139" s="207"/>
      <c r="AL139" s="207"/>
      <c r="AM139" s="207"/>
      <c r="AN139" s="207"/>
      <c r="AO139" s="207"/>
      <c r="AP139" s="207"/>
      <c r="AQ139" s="207"/>
      <c r="AR139" s="207"/>
      <c r="AS139" s="207"/>
      <c r="AT139" s="207"/>
      <c r="AU139" s="207"/>
      <c r="AV139" s="207"/>
      <c r="AW139" s="207"/>
      <c r="AX139" s="207"/>
      <c r="AY139" s="207"/>
      <c r="AZ139" s="207"/>
      <c r="BA139" s="207"/>
      <c r="BB139" s="207"/>
      <c r="BC139" s="207"/>
      <c r="BD139" s="207"/>
      <c r="BE139" s="207"/>
      <c r="BF139" s="207"/>
      <c r="BG139" s="207"/>
      <c r="BH139" s="207"/>
      <c r="BI139" s="207"/>
      <c r="BJ139" s="207"/>
      <c r="BK139" s="207"/>
      <c r="BL139" s="207"/>
      <c r="BM139" s="208">
        <v>75</v>
      </c>
    </row>
    <row r="140" spans="1:65">
      <c r="A140" s="30"/>
      <c r="B140" s="19">
        <v>1</v>
      </c>
      <c r="C140" s="9">
        <v>6</v>
      </c>
      <c r="D140" s="209">
        <v>43.9</v>
      </c>
      <c r="E140" s="225">
        <v>45.1</v>
      </c>
      <c r="F140" s="209">
        <v>39.760368956849852</v>
      </c>
      <c r="G140" s="209">
        <v>43.2</v>
      </c>
      <c r="H140" s="225">
        <v>44.94</v>
      </c>
      <c r="I140" s="209">
        <v>43.75</v>
      </c>
      <c r="J140" s="209">
        <v>39.6</v>
      </c>
      <c r="K140" s="209">
        <v>42.9</v>
      </c>
      <c r="L140" s="209">
        <v>38.6</v>
      </c>
      <c r="M140" s="209">
        <v>41.8</v>
      </c>
      <c r="N140" s="209">
        <v>40.9</v>
      </c>
      <c r="O140" s="209">
        <v>42.1</v>
      </c>
      <c r="P140" s="225">
        <v>38.159999999999997</v>
      </c>
      <c r="Q140" s="209">
        <v>39</v>
      </c>
      <c r="R140" s="209">
        <v>40.103135364202544</v>
      </c>
      <c r="S140" s="225">
        <v>34.006687236217203</v>
      </c>
      <c r="T140" s="209">
        <v>41.165147863143744</v>
      </c>
      <c r="U140" s="209">
        <v>41.67</v>
      </c>
      <c r="V140" s="209">
        <v>44.15</v>
      </c>
      <c r="W140" s="225">
        <v>36.4</v>
      </c>
      <c r="X140" s="209">
        <v>42.55</v>
      </c>
      <c r="Y140" s="206"/>
      <c r="Z140" s="207"/>
      <c r="AA140" s="207"/>
      <c r="AB140" s="207"/>
      <c r="AC140" s="207"/>
      <c r="AD140" s="207"/>
      <c r="AE140" s="207"/>
      <c r="AF140" s="207"/>
      <c r="AG140" s="207"/>
      <c r="AH140" s="207"/>
      <c r="AI140" s="207"/>
      <c r="AJ140" s="207"/>
      <c r="AK140" s="207"/>
      <c r="AL140" s="207"/>
      <c r="AM140" s="207"/>
      <c r="AN140" s="207"/>
      <c r="AO140" s="207"/>
      <c r="AP140" s="207"/>
      <c r="AQ140" s="207"/>
      <c r="AR140" s="207"/>
      <c r="AS140" s="207"/>
      <c r="AT140" s="207"/>
      <c r="AU140" s="207"/>
      <c r="AV140" s="207"/>
      <c r="AW140" s="207"/>
      <c r="AX140" s="207"/>
      <c r="AY140" s="207"/>
      <c r="AZ140" s="207"/>
      <c r="BA140" s="207"/>
      <c r="BB140" s="207"/>
      <c r="BC140" s="207"/>
      <c r="BD140" s="207"/>
      <c r="BE140" s="207"/>
      <c r="BF140" s="207"/>
      <c r="BG140" s="207"/>
      <c r="BH140" s="207"/>
      <c r="BI140" s="207"/>
      <c r="BJ140" s="207"/>
      <c r="BK140" s="207"/>
      <c r="BL140" s="207"/>
      <c r="BM140" s="211"/>
    </row>
    <row r="141" spans="1:65">
      <c r="A141" s="30"/>
      <c r="B141" s="20" t="s">
        <v>258</v>
      </c>
      <c r="C141" s="12"/>
      <c r="D141" s="212">
        <v>43.733333333333341</v>
      </c>
      <c r="E141" s="212">
        <v>45.783333333333331</v>
      </c>
      <c r="F141" s="212">
        <v>40.321264249870431</v>
      </c>
      <c r="G141" s="212">
        <v>43.383333333333333</v>
      </c>
      <c r="H141" s="212">
        <v>46.62166666666667</v>
      </c>
      <c r="I141" s="212">
        <v>42.848333333333329</v>
      </c>
      <c r="J141" s="212">
        <v>41.766666666666666</v>
      </c>
      <c r="K141" s="212">
        <v>42.433333333333337</v>
      </c>
      <c r="L141" s="212">
        <v>41.833333333333336</v>
      </c>
      <c r="M141" s="212">
        <v>43.133333333333326</v>
      </c>
      <c r="N141" s="212">
        <v>41.550000000000004</v>
      </c>
      <c r="O141" s="212">
        <v>43.166666666666664</v>
      </c>
      <c r="P141" s="212">
        <v>37.486666666666665</v>
      </c>
      <c r="Q141" s="212">
        <v>42.266666666666666</v>
      </c>
      <c r="R141" s="212">
        <v>40.078890990056657</v>
      </c>
      <c r="S141" s="212">
        <v>35.219945339053069</v>
      </c>
      <c r="T141" s="212">
        <v>41.557448670411141</v>
      </c>
      <c r="U141" s="212">
        <v>42.301666666666669</v>
      </c>
      <c r="V141" s="212">
        <v>45.360000000000007</v>
      </c>
      <c r="W141" s="212">
        <v>36.216666666666669</v>
      </c>
      <c r="X141" s="212">
        <v>42.701666666666661</v>
      </c>
      <c r="Y141" s="206"/>
      <c r="Z141" s="207"/>
      <c r="AA141" s="207"/>
      <c r="AB141" s="207"/>
      <c r="AC141" s="207"/>
      <c r="AD141" s="207"/>
      <c r="AE141" s="207"/>
      <c r="AF141" s="207"/>
      <c r="AG141" s="207"/>
      <c r="AH141" s="207"/>
      <c r="AI141" s="207"/>
      <c r="AJ141" s="207"/>
      <c r="AK141" s="207"/>
      <c r="AL141" s="207"/>
      <c r="AM141" s="207"/>
      <c r="AN141" s="207"/>
      <c r="AO141" s="207"/>
      <c r="AP141" s="207"/>
      <c r="AQ141" s="207"/>
      <c r="AR141" s="207"/>
      <c r="AS141" s="207"/>
      <c r="AT141" s="207"/>
      <c r="AU141" s="207"/>
      <c r="AV141" s="207"/>
      <c r="AW141" s="207"/>
      <c r="AX141" s="207"/>
      <c r="AY141" s="207"/>
      <c r="AZ141" s="207"/>
      <c r="BA141" s="207"/>
      <c r="BB141" s="207"/>
      <c r="BC141" s="207"/>
      <c r="BD141" s="207"/>
      <c r="BE141" s="207"/>
      <c r="BF141" s="207"/>
      <c r="BG141" s="207"/>
      <c r="BH141" s="207"/>
      <c r="BI141" s="207"/>
      <c r="BJ141" s="207"/>
      <c r="BK141" s="207"/>
      <c r="BL141" s="207"/>
      <c r="BM141" s="211"/>
    </row>
    <row r="142" spans="1:65">
      <c r="A142" s="30"/>
      <c r="B142" s="3" t="s">
        <v>259</v>
      </c>
      <c r="C142" s="29"/>
      <c r="D142" s="209">
        <v>43.8</v>
      </c>
      <c r="E142" s="209">
        <v>45.8</v>
      </c>
      <c r="F142" s="209">
        <v>40.058676799429996</v>
      </c>
      <c r="G142" s="209">
        <v>43.4</v>
      </c>
      <c r="H142" s="209">
        <v>47.05</v>
      </c>
      <c r="I142" s="209">
        <v>42.695</v>
      </c>
      <c r="J142" s="209">
        <v>41.75</v>
      </c>
      <c r="K142" s="209">
        <v>42.7</v>
      </c>
      <c r="L142" s="209">
        <v>42.05</v>
      </c>
      <c r="M142" s="209">
        <v>43</v>
      </c>
      <c r="N142" s="209">
        <v>41.55</v>
      </c>
      <c r="O142" s="209">
        <v>43.05</v>
      </c>
      <c r="P142" s="209">
        <v>37.58</v>
      </c>
      <c r="Q142" s="209">
        <v>42.849999999999994</v>
      </c>
      <c r="R142" s="209">
        <v>40.02182609441752</v>
      </c>
      <c r="S142" s="209">
        <v>34.731442108772455</v>
      </c>
      <c r="T142" s="209">
        <v>41.572927336324796</v>
      </c>
      <c r="U142" s="209">
        <v>42.33</v>
      </c>
      <c r="V142" s="209">
        <v>45.125</v>
      </c>
      <c r="W142" s="209">
        <v>36.349999999999994</v>
      </c>
      <c r="X142" s="209">
        <v>42.56</v>
      </c>
      <c r="Y142" s="206"/>
      <c r="Z142" s="207"/>
      <c r="AA142" s="207"/>
      <c r="AB142" s="207"/>
      <c r="AC142" s="207"/>
      <c r="AD142" s="207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07"/>
      <c r="AT142" s="207"/>
      <c r="AU142" s="207"/>
      <c r="AV142" s="207"/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7"/>
      <c r="BG142" s="207"/>
      <c r="BH142" s="207"/>
      <c r="BI142" s="207"/>
      <c r="BJ142" s="207"/>
      <c r="BK142" s="207"/>
      <c r="BL142" s="207"/>
      <c r="BM142" s="211"/>
    </row>
    <row r="143" spans="1:65">
      <c r="A143" s="30"/>
      <c r="B143" s="3" t="s">
        <v>260</v>
      </c>
      <c r="C143" s="29"/>
      <c r="D143" s="24">
        <v>0.25819888974716149</v>
      </c>
      <c r="E143" s="24">
        <v>0.62423286253341848</v>
      </c>
      <c r="F143" s="24">
        <v>0.77589864646004858</v>
      </c>
      <c r="G143" s="24">
        <v>0.22286019533929055</v>
      </c>
      <c r="H143" s="24">
        <v>1.9050398071081511</v>
      </c>
      <c r="I143" s="24">
        <v>0.48713105697200904</v>
      </c>
      <c r="J143" s="24">
        <v>1.3837148068394243</v>
      </c>
      <c r="K143" s="24">
        <v>0.76854841530424522</v>
      </c>
      <c r="L143" s="24">
        <v>2.0963460274169097</v>
      </c>
      <c r="M143" s="24">
        <v>1.1552777443829996</v>
      </c>
      <c r="N143" s="24">
        <v>0.63482280992415596</v>
      </c>
      <c r="O143" s="24">
        <v>0.84301047838485743</v>
      </c>
      <c r="P143" s="24">
        <v>0.55855766637533888</v>
      </c>
      <c r="Q143" s="24">
        <v>1.6132782359737778</v>
      </c>
      <c r="R143" s="24">
        <v>0.23051339761152714</v>
      </c>
      <c r="S143" s="24">
        <v>1.9684663031223817</v>
      </c>
      <c r="T143" s="24">
        <v>0.46722458401612954</v>
      </c>
      <c r="U143" s="24">
        <v>0.76882811256266181</v>
      </c>
      <c r="V143" s="24">
        <v>1.0721007415350476</v>
      </c>
      <c r="W143" s="24">
        <v>0.75740786018278627</v>
      </c>
      <c r="X143" s="24">
        <v>0.39997083226988639</v>
      </c>
      <c r="Y143" s="147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30"/>
      <c r="B144" s="3" t="s">
        <v>86</v>
      </c>
      <c r="C144" s="29"/>
      <c r="D144" s="13">
        <v>5.9039380277552157E-3</v>
      </c>
      <c r="E144" s="13">
        <v>1.36345000917383E-2</v>
      </c>
      <c r="F144" s="13">
        <v>1.9242914648008386E-2</v>
      </c>
      <c r="G144" s="13">
        <v>5.1370002767412342E-3</v>
      </c>
      <c r="H144" s="13">
        <v>4.0861683918953652E-2</v>
      </c>
      <c r="I144" s="13">
        <v>1.13687282345951E-2</v>
      </c>
      <c r="J144" s="13">
        <v>3.3129644218022926E-2</v>
      </c>
      <c r="K144" s="13">
        <v>1.8111902952967284E-2</v>
      </c>
      <c r="L144" s="13">
        <v>5.0111857229089472E-2</v>
      </c>
      <c r="M144" s="13">
        <v>2.6783873517380211E-2</v>
      </c>
      <c r="N144" s="13">
        <v>1.5278527314660792E-2</v>
      </c>
      <c r="O144" s="13">
        <v>1.9529200271463879E-2</v>
      </c>
      <c r="P144" s="13">
        <v>1.4900168941188128E-2</v>
      </c>
      <c r="Q144" s="13">
        <v>3.816904343786541E-2</v>
      </c>
      <c r="R144" s="13">
        <v>5.7514914189795369E-3</v>
      </c>
      <c r="S144" s="13">
        <v>5.589066888583951E-2</v>
      </c>
      <c r="T144" s="13">
        <v>1.1242860160200185E-2</v>
      </c>
      <c r="U144" s="13">
        <v>1.8174889387242311E-2</v>
      </c>
      <c r="V144" s="13">
        <v>2.3635377899802634E-2</v>
      </c>
      <c r="W144" s="13">
        <v>2.0913240502055765E-2</v>
      </c>
      <c r="X144" s="13">
        <v>9.366632815344127E-3</v>
      </c>
      <c r="Y144" s="147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30"/>
      <c r="B145" s="3" t="s">
        <v>261</v>
      </c>
      <c r="C145" s="29"/>
      <c r="D145" s="13">
        <v>3.1982098755163557E-2</v>
      </c>
      <c r="E145" s="13">
        <v>8.03562596343117E-2</v>
      </c>
      <c r="F145" s="13">
        <v>-4.8533012842008505E-2</v>
      </c>
      <c r="G145" s="13">
        <v>2.3723095678235717E-2</v>
      </c>
      <c r="H145" s="13">
        <v>0.10013853843285769</v>
      </c>
      <c r="I145" s="13">
        <v>1.1098619546360267E-2</v>
      </c>
      <c r="J145" s="13">
        <v>-1.4425632819954459E-2</v>
      </c>
      <c r="K145" s="13">
        <v>1.3058016122888816E-3</v>
      </c>
      <c r="L145" s="13">
        <v>-1.2852489376730114E-2</v>
      </c>
      <c r="M145" s="13">
        <v>1.7823807766144117E-2</v>
      </c>
      <c r="N145" s="13">
        <v>-1.9538349010433498E-2</v>
      </c>
      <c r="O145" s="13">
        <v>1.8610379487756568E-2</v>
      </c>
      <c r="P145" s="13">
        <v>-0.11542144187495684</v>
      </c>
      <c r="Q145" s="13">
        <v>-2.6270569957720369E-3</v>
      </c>
      <c r="R145" s="13">
        <v>-5.4252331409342713E-2</v>
      </c>
      <c r="S145" s="13">
        <v>-0.16890960878723804</v>
      </c>
      <c r="T145" s="13">
        <v>-1.9362581605163243E-2</v>
      </c>
      <c r="U145" s="13">
        <v>-1.8011566880791197E-3</v>
      </c>
      <c r="V145" s="13">
        <v>7.0366798769837313E-2</v>
      </c>
      <c r="W145" s="13">
        <v>-0.14538982446838034</v>
      </c>
      <c r="X145" s="13">
        <v>7.6377039712667294E-3</v>
      </c>
      <c r="Y145" s="147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A146" s="30"/>
      <c r="B146" s="45" t="s">
        <v>262</v>
      </c>
      <c r="C146" s="46"/>
      <c r="D146" s="44">
        <v>1.1200000000000001</v>
      </c>
      <c r="E146" s="44">
        <v>2.71</v>
      </c>
      <c r="F146" s="44">
        <v>1.54</v>
      </c>
      <c r="G146" s="44">
        <v>0.84</v>
      </c>
      <c r="H146" s="44">
        <v>3.37</v>
      </c>
      <c r="I146" s="44">
        <v>0.43</v>
      </c>
      <c r="J146" s="44">
        <v>0.42</v>
      </c>
      <c r="K146" s="44">
        <v>0.1</v>
      </c>
      <c r="L146" s="44">
        <v>0.37</v>
      </c>
      <c r="M146" s="44">
        <v>0.65</v>
      </c>
      <c r="N146" s="44">
        <v>0.59</v>
      </c>
      <c r="O146" s="44">
        <v>0.67</v>
      </c>
      <c r="P146" s="44">
        <v>3.75</v>
      </c>
      <c r="Q146" s="44">
        <v>0.03</v>
      </c>
      <c r="R146" s="44">
        <v>1.73</v>
      </c>
      <c r="S146" s="44">
        <v>5.52</v>
      </c>
      <c r="T146" s="44">
        <v>0.57999999999999996</v>
      </c>
      <c r="U146" s="44">
        <v>0</v>
      </c>
      <c r="V146" s="44">
        <v>2.38</v>
      </c>
      <c r="W146" s="44">
        <v>4.74</v>
      </c>
      <c r="X146" s="44">
        <v>0.31</v>
      </c>
      <c r="Y146" s="147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4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4"/>
    </row>
    <row r="148" spans="1:65" ht="15">
      <c r="B148" s="8" t="s">
        <v>513</v>
      </c>
      <c r="BM148" s="28" t="s">
        <v>66</v>
      </c>
    </row>
    <row r="149" spans="1:65" ht="15">
      <c r="A149" s="25" t="s">
        <v>22</v>
      </c>
      <c r="B149" s="18" t="s">
        <v>111</v>
      </c>
      <c r="C149" s="15" t="s">
        <v>112</v>
      </c>
      <c r="D149" s="16" t="s">
        <v>223</v>
      </c>
      <c r="E149" s="17" t="s">
        <v>223</v>
      </c>
      <c r="F149" s="17" t="s">
        <v>223</v>
      </c>
      <c r="G149" s="17" t="s">
        <v>223</v>
      </c>
      <c r="H149" s="17" t="s">
        <v>223</v>
      </c>
      <c r="I149" s="17" t="s">
        <v>223</v>
      </c>
      <c r="J149" s="17" t="s">
        <v>223</v>
      </c>
      <c r="K149" s="17" t="s">
        <v>223</v>
      </c>
      <c r="L149" s="17" t="s">
        <v>223</v>
      </c>
      <c r="M149" s="17" t="s">
        <v>223</v>
      </c>
      <c r="N149" s="17" t="s">
        <v>223</v>
      </c>
      <c r="O149" s="17" t="s">
        <v>223</v>
      </c>
      <c r="P149" s="17" t="s">
        <v>223</v>
      </c>
      <c r="Q149" s="17" t="s">
        <v>223</v>
      </c>
      <c r="R149" s="17" t="s">
        <v>223</v>
      </c>
      <c r="S149" s="17" t="s">
        <v>223</v>
      </c>
      <c r="T149" s="17" t="s">
        <v>223</v>
      </c>
      <c r="U149" s="17" t="s">
        <v>223</v>
      </c>
      <c r="V149" s="17" t="s">
        <v>223</v>
      </c>
      <c r="W149" s="17" t="s">
        <v>223</v>
      </c>
      <c r="X149" s="147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224</v>
      </c>
      <c r="C150" s="9" t="s">
        <v>224</v>
      </c>
      <c r="D150" s="145" t="s">
        <v>227</v>
      </c>
      <c r="E150" s="146" t="s">
        <v>228</v>
      </c>
      <c r="F150" s="146" t="s">
        <v>229</v>
      </c>
      <c r="G150" s="146" t="s">
        <v>230</v>
      </c>
      <c r="H150" s="146" t="s">
        <v>231</v>
      </c>
      <c r="I150" s="146" t="s">
        <v>232</v>
      </c>
      <c r="J150" s="146" t="s">
        <v>234</v>
      </c>
      <c r="K150" s="146" t="s">
        <v>235</v>
      </c>
      <c r="L150" s="146" t="s">
        <v>236</v>
      </c>
      <c r="M150" s="146" t="s">
        <v>237</v>
      </c>
      <c r="N150" s="146" t="s">
        <v>264</v>
      </c>
      <c r="O150" s="146" t="s">
        <v>238</v>
      </c>
      <c r="P150" s="146" t="s">
        <v>239</v>
      </c>
      <c r="Q150" s="146" t="s">
        <v>240</v>
      </c>
      <c r="R150" s="146" t="s">
        <v>241</v>
      </c>
      <c r="S150" s="146" t="s">
        <v>242</v>
      </c>
      <c r="T150" s="146" t="s">
        <v>244</v>
      </c>
      <c r="U150" s="146" t="s">
        <v>245</v>
      </c>
      <c r="V150" s="146" t="s">
        <v>246</v>
      </c>
      <c r="W150" s="146" t="s">
        <v>248</v>
      </c>
      <c r="X150" s="147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291</v>
      </c>
      <c r="E151" s="11" t="s">
        <v>291</v>
      </c>
      <c r="F151" s="11" t="s">
        <v>291</v>
      </c>
      <c r="G151" s="11" t="s">
        <v>292</v>
      </c>
      <c r="H151" s="11" t="s">
        <v>291</v>
      </c>
      <c r="I151" s="11" t="s">
        <v>291</v>
      </c>
      <c r="J151" s="11" t="s">
        <v>292</v>
      </c>
      <c r="K151" s="11" t="s">
        <v>292</v>
      </c>
      <c r="L151" s="11" t="s">
        <v>292</v>
      </c>
      <c r="M151" s="11" t="s">
        <v>292</v>
      </c>
      <c r="N151" s="11" t="s">
        <v>292</v>
      </c>
      <c r="O151" s="11" t="s">
        <v>291</v>
      </c>
      <c r="P151" s="11" t="s">
        <v>292</v>
      </c>
      <c r="Q151" s="11" t="s">
        <v>291</v>
      </c>
      <c r="R151" s="11" t="s">
        <v>291</v>
      </c>
      <c r="S151" s="11" t="s">
        <v>291</v>
      </c>
      <c r="T151" s="11" t="s">
        <v>292</v>
      </c>
      <c r="U151" s="11" t="s">
        <v>291</v>
      </c>
      <c r="V151" s="11" t="s">
        <v>292</v>
      </c>
      <c r="W151" s="11" t="s">
        <v>291</v>
      </c>
      <c r="X151" s="147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147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8">
        <v>1</v>
      </c>
      <c r="C153" s="14">
        <v>1</v>
      </c>
      <c r="D153" s="205">
        <v>19.54</v>
      </c>
      <c r="E153" s="205">
        <v>18.012167628384681</v>
      </c>
      <c r="F153" s="205">
        <v>20.467158447130998</v>
      </c>
      <c r="G153" s="205">
        <v>19.600000000000001</v>
      </c>
      <c r="H153" s="205">
        <v>20.45</v>
      </c>
      <c r="I153" s="205">
        <v>23.27</v>
      </c>
      <c r="J153" s="205">
        <v>21.2</v>
      </c>
      <c r="K153" s="205">
        <v>21.2</v>
      </c>
      <c r="L153" s="205">
        <v>20.9</v>
      </c>
      <c r="M153" s="205">
        <v>18.850000000000001</v>
      </c>
      <c r="N153" s="205">
        <v>22.6</v>
      </c>
      <c r="O153" s="205">
        <v>23.7</v>
      </c>
      <c r="P153" s="224">
        <v>16.2</v>
      </c>
      <c r="Q153" s="205">
        <v>22</v>
      </c>
      <c r="R153" s="205">
        <v>21.886679522031123</v>
      </c>
      <c r="S153" s="205">
        <v>20.362940934061701</v>
      </c>
      <c r="T153" s="205">
        <v>18.72</v>
      </c>
      <c r="U153" s="205">
        <v>21.88</v>
      </c>
      <c r="V153" s="229">
        <v>33</v>
      </c>
      <c r="W153" s="205">
        <v>22.26</v>
      </c>
      <c r="X153" s="206"/>
      <c r="Y153" s="207"/>
      <c r="Z153" s="207"/>
      <c r="AA153" s="207"/>
      <c r="AB153" s="207"/>
      <c r="AC153" s="207"/>
      <c r="AD153" s="207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207"/>
      <c r="AV153" s="207"/>
      <c r="AW153" s="207"/>
      <c r="AX153" s="207"/>
      <c r="AY153" s="207"/>
      <c r="AZ153" s="207"/>
      <c r="BA153" s="207"/>
      <c r="BB153" s="207"/>
      <c r="BC153" s="207"/>
      <c r="BD153" s="207"/>
      <c r="BE153" s="207"/>
      <c r="BF153" s="207"/>
      <c r="BG153" s="207"/>
      <c r="BH153" s="207"/>
      <c r="BI153" s="207"/>
      <c r="BJ153" s="207"/>
      <c r="BK153" s="207"/>
      <c r="BL153" s="207"/>
      <c r="BM153" s="208">
        <v>1</v>
      </c>
    </row>
    <row r="154" spans="1:65">
      <c r="A154" s="30"/>
      <c r="B154" s="19">
        <v>1</v>
      </c>
      <c r="C154" s="9">
        <v>2</v>
      </c>
      <c r="D154" s="209">
        <v>19.84</v>
      </c>
      <c r="E154" s="209">
        <v>18.515359709140483</v>
      </c>
      <c r="F154" s="209">
        <v>20.7562119249883</v>
      </c>
      <c r="G154" s="209">
        <v>19.3</v>
      </c>
      <c r="H154" s="209">
        <v>20.55</v>
      </c>
      <c r="I154" s="209">
        <v>23.55</v>
      </c>
      <c r="J154" s="209">
        <v>20.100000000000001</v>
      </c>
      <c r="K154" s="209">
        <v>21.7</v>
      </c>
      <c r="L154" s="209">
        <v>19.55</v>
      </c>
      <c r="M154" s="209">
        <v>20.100000000000001</v>
      </c>
      <c r="N154" s="209">
        <v>21.7</v>
      </c>
      <c r="O154" s="209">
        <v>24</v>
      </c>
      <c r="P154" s="225">
        <v>16.7</v>
      </c>
      <c r="Q154" s="209">
        <v>20</v>
      </c>
      <c r="R154" s="209">
        <v>21.939491016382231</v>
      </c>
      <c r="S154" s="209">
        <v>23.138489145905769</v>
      </c>
      <c r="T154" s="209">
        <v>17.829999999999998</v>
      </c>
      <c r="U154" s="209">
        <v>21.34</v>
      </c>
      <c r="V154" s="225">
        <v>28</v>
      </c>
      <c r="W154" s="209">
        <v>21.94</v>
      </c>
      <c r="X154" s="206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  <c r="BI154" s="207"/>
      <c r="BJ154" s="207"/>
      <c r="BK154" s="207"/>
      <c r="BL154" s="207"/>
      <c r="BM154" s="208" t="e">
        <v>#N/A</v>
      </c>
    </row>
    <row r="155" spans="1:65">
      <c r="A155" s="30"/>
      <c r="B155" s="19">
        <v>1</v>
      </c>
      <c r="C155" s="9">
        <v>3</v>
      </c>
      <c r="D155" s="209">
        <v>20.05</v>
      </c>
      <c r="E155" s="209">
        <v>19.839449110677187</v>
      </c>
      <c r="F155" s="209">
        <v>20.549517947262501</v>
      </c>
      <c r="G155" s="209">
        <v>19.7</v>
      </c>
      <c r="H155" s="209">
        <v>19.78</v>
      </c>
      <c r="I155" s="209">
        <v>23.03</v>
      </c>
      <c r="J155" s="209">
        <v>20</v>
      </c>
      <c r="K155" s="209">
        <v>21.4</v>
      </c>
      <c r="L155" s="209">
        <v>21.3</v>
      </c>
      <c r="M155" s="209">
        <v>19.05</v>
      </c>
      <c r="N155" s="209">
        <v>24.9</v>
      </c>
      <c r="O155" s="209">
        <v>25.3</v>
      </c>
      <c r="P155" s="225">
        <v>16.899999999999999</v>
      </c>
      <c r="Q155" s="209">
        <v>22</v>
      </c>
      <c r="R155" s="209">
        <v>21.658172284140562</v>
      </c>
      <c r="S155" s="209">
        <v>18.486034914449572</v>
      </c>
      <c r="T155" s="209">
        <v>20.329999999999998</v>
      </c>
      <c r="U155" s="209">
        <v>20.93</v>
      </c>
      <c r="V155" s="225">
        <v>29</v>
      </c>
      <c r="W155" s="209">
        <v>21.76</v>
      </c>
      <c r="X155" s="206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207"/>
      <c r="BH155" s="207"/>
      <c r="BI155" s="207"/>
      <c r="BJ155" s="207"/>
      <c r="BK155" s="207"/>
      <c r="BL155" s="207"/>
      <c r="BM155" s="208">
        <v>16</v>
      </c>
    </row>
    <row r="156" spans="1:65">
      <c r="A156" s="30"/>
      <c r="B156" s="19">
        <v>1</v>
      </c>
      <c r="C156" s="9">
        <v>4</v>
      </c>
      <c r="D156" s="209">
        <v>19.190000000000001</v>
      </c>
      <c r="E156" s="209">
        <v>17.894239382394399</v>
      </c>
      <c r="F156" s="209">
        <v>20.533623781014501</v>
      </c>
      <c r="G156" s="210">
        <v>15.7</v>
      </c>
      <c r="H156" s="209">
        <v>19.829999999999998</v>
      </c>
      <c r="I156" s="209">
        <v>22.88</v>
      </c>
      <c r="J156" s="209">
        <v>19.8</v>
      </c>
      <c r="K156" s="209">
        <v>22.6</v>
      </c>
      <c r="L156" s="209">
        <v>21.5</v>
      </c>
      <c r="M156" s="209">
        <v>19.7</v>
      </c>
      <c r="N156" s="209">
        <v>20.8</v>
      </c>
      <c r="O156" s="209">
        <v>24.4</v>
      </c>
      <c r="P156" s="225">
        <v>16.399999999999999</v>
      </c>
      <c r="Q156" s="209">
        <v>22</v>
      </c>
      <c r="R156" s="209">
        <v>22.35230760242333</v>
      </c>
      <c r="S156" s="209">
        <v>22.914622813564037</v>
      </c>
      <c r="T156" s="209">
        <v>21.02</v>
      </c>
      <c r="U156" s="209">
        <v>21.65</v>
      </c>
      <c r="V156" s="225">
        <v>28</v>
      </c>
      <c r="W156" s="209">
        <v>21.97</v>
      </c>
      <c r="X156" s="206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7"/>
      <c r="BG156" s="207"/>
      <c r="BH156" s="207"/>
      <c r="BI156" s="207"/>
      <c r="BJ156" s="207"/>
      <c r="BK156" s="207"/>
      <c r="BL156" s="207"/>
      <c r="BM156" s="208">
        <v>21.009453778475031</v>
      </c>
    </row>
    <row r="157" spans="1:65">
      <c r="A157" s="30"/>
      <c r="B157" s="19">
        <v>1</v>
      </c>
      <c r="C157" s="9">
        <v>5</v>
      </c>
      <c r="D157" s="209">
        <v>19.82</v>
      </c>
      <c r="E157" s="209">
        <v>19.525188301869985</v>
      </c>
      <c r="F157" s="209">
        <v>20.647913798970201</v>
      </c>
      <c r="G157" s="209">
        <v>19.600000000000001</v>
      </c>
      <c r="H157" s="209">
        <v>20.83</v>
      </c>
      <c r="I157" s="209">
        <v>23.34</v>
      </c>
      <c r="J157" s="209">
        <v>19.649999999999999</v>
      </c>
      <c r="K157" s="209">
        <v>22.9</v>
      </c>
      <c r="L157" s="209">
        <v>20.399999999999999</v>
      </c>
      <c r="M157" s="209">
        <v>19.2</v>
      </c>
      <c r="N157" s="209">
        <v>20.9</v>
      </c>
      <c r="O157" s="209">
        <v>24.2</v>
      </c>
      <c r="P157" s="225">
        <v>16.7</v>
      </c>
      <c r="Q157" s="209">
        <v>22</v>
      </c>
      <c r="R157" s="209">
        <v>21.615940672977132</v>
      </c>
      <c r="S157" s="209">
        <v>23.231732944496184</v>
      </c>
      <c r="T157" s="209">
        <v>19.62</v>
      </c>
      <c r="U157" s="209">
        <v>21.63</v>
      </c>
      <c r="V157" s="225">
        <v>29</v>
      </c>
      <c r="W157" s="209">
        <v>21.97</v>
      </c>
      <c r="X157" s="206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  <c r="BI157" s="207"/>
      <c r="BJ157" s="207"/>
      <c r="BK157" s="207"/>
      <c r="BL157" s="207"/>
      <c r="BM157" s="208">
        <v>76</v>
      </c>
    </row>
    <row r="158" spans="1:65">
      <c r="A158" s="30"/>
      <c r="B158" s="19">
        <v>1</v>
      </c>
      <c r="C158" s="9">
        <v>6</v>
      </c>
      <c r="D158" s="209">
        <v>19.059999999999999</v>
      </c>
      <c r="E158" s="209">
        <v>18.276142536010884</v>
      </c>
      <c r="F158" s="209">
        <v>20.610205826321199</v>
      </c>
      <c r="G158" s="209">
        <v>19.899999999999999</v>
      </c>
      <c r="H158" s="209">
        <v>23.45</v>
      </c>
      <c r="I158" s="209">
        <v>23.83</v>
      </c>
      <c r="J158" s="209">
        <v>19</v>
      </c>
      <c r="K158" s="209">
        <v>21.7</v>
      </c>
      <c r="L158" s="209">
        <v>19.2</v>
      </c>
      <c r="M158" s="209">
        <v>19.3</v>
      </c>
      <c r="N158" s="209">
        <v>21.8</v>
      </c>
      <c r="O158" s="209">
        <v>24.5</v>
      </c>
      <c r="P158" s="225">
        <v>16.100000000000001</v>
      </c>
      <c r="Q158" s="209">
        <v>19</v>
      </c>
      <c r="R158" s="209">
        <v>21.699886651393633</v>
      </c>
      <c r="S158" s="209">
        <v>21.907531179312222</v>
      </c>
      <c r="T158" s="209">
        <v>19.72</v>
      </c>
      <c r="U158" s="209">
        <v>20.309999999999999</v>
      </c>
      <c r="V158" s="225">
        <v>28</v>
      </c>
      <c r="W158" s="209">
        <v>21.21</v>
      </c>
      <c r="X158" s="206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207"/>
      <c r="BD158" s="207"/>
      <c r="BE158" s="207"/>
      <c r="BF158" s="207"/>
      <c r="BG158" s="207"/>
      <c r="BH158" s="207"/>
      <c r="BI158" s="207"/>
      <c r="BJ158" s="207"/>
      <c r="BK158" s="207"/>
      <c r="BL158" s="207"/>
      <c r="BM158" s="211"/>
    </row>
    <row r="159" spans="1:65">
      <c r="A159" s="30"/>
      <c r="B159" s="20" t="s">
        <v>258</v>
      </c>
      <c r="C159" s="12"/>
      <c r="D159" s="212">
        <v>19.583333333333332</v>
      </c>
      <c r="E159" s="212">
        <v>18.677091111412938</v>
      </c>
      <c r="F159" s="212">
        <v>20.594105287614614</v>
      </c>
      <c r="G159" s="212">
        <v>18.966666666666669</v>
      </c>
      <c r="H159" s="212">
        <v>20.815000000000001</v>
      </c>
      <c r="I159" s="212">
        <v>23.316666666666663</v>
      </c>
      <c r="J159" s="212">
        <v>19.958333333333332</v>
      </c>
      <c r="K159" s="212">
        <v>21.916666666666668</v>
      </c>
      <c r="L159" s="212">
        <v>20.475000000000001</v>
      </c>
      <c r="M159" s="212">
        <v>19.366666666666667</v>
      </c>
      <c r="N159" s="212">
        <v>22.116666666666664</v>
      </c>
      <c r="O159" s="212">
        <v>24.350000000000005</v>
      </c>
      <c r="P159" s="212">
        <v>16.5</v>
      </c>
      <c r="Q159" s="212">
        <v>21.166666666666668</v>
      </c>
      <c r="R159" s="212">
        <v>21.858746291558003</v>
      </c>
      <c r="S159" s="212">
        <v>21.673558655298248</v>
      </c>
      <c r="T159" s="212">
        <v>19.54</v>
      </c>
      <c r="U159" s="212">
        <v>21.290000000000003</v>
      </c>
      <c r="V159" s="212">
        <v>29.166666666666668</v>
      </c>
      <c r="W159" s="212">
        <v>21.85166666666667</v>
      </c>
      <c r="X159" s="206"/>
      <c r="Y159" s="207"/>
      <c r="Z159" s="207"/>
      <c r="AA159" s="207"/>
      <c r="AB159" s="207"/>
      <c r="AC159" s="207"/>
      <c r="AD159" s="207"/>
      <c r="AE159" s="207"/>
      <c r="AF159" s="207"/>
      <c r="AG159" s="207"/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07"/>
      <c r="AT159" s="207"/>
      <c r="AU159" s="207"/>
      <c r="AV159" s="207"/>
      <c r="AW159" s="207"/>
      <c r="AX159" s="207"/>
      <c r="AY159" s="207"/>
      <c r="AZ159" s="207"/>
      <c r="BA159" s="207"/>
      <c r="BB159" s="207"/>
      <c r="BC159" s="207"/>
      <c r="BD159" s="207"/>
      <c r="BE159" s="207"/>
      <c r="BF159" s="207"/>
      <c r="BG159" s="207"/>
      <c r="BH159" s="207"/>
      <c r="BI159" s="207"/>
      <c r="BJ159" s="207"/>
      <c r="BK159" s="207"/>
      <c r="BL159" s="207"/>
      <c r="BM159" s="211"/>
    </row>
    <row r="160" spans="1:65">
      <c r="A160" s="30"/>
      <c r="B160" s="3" t="s">
        <v>259</v>
      </c>
      <c r="C160" s="29"/>
      <c r="D160" s="209">
        <v>19.68</v>
      </c>
      <c r="E160" s="209">
        <v>18.395751122575682</v>
      </c>
      <c r="F160" s="209">
        <v>20.57986188679185</v>
      </c>
      <c r="G160" s="209">
        <v>19.600000000000001</v>
      </c>
      <c r="H160" s="209">
        <v>20.5</v>
      </c>
      <c r="I160" s="209">
        <v>23.305</v>
      </c>
      <c r="J160" s="209">
        <v>19.899999999999999</v>
      </c>
      <c r="K160" s="209">
        <v>21.7</v>
      </c>
      <c r="L160" s="209">
        <v>20.65</v>
      </c>
      <c r="M160" s="209">
        <v>19.25</v>
      </c>
      <c r="N160" s="209">
        <v>21.75</v>
      </c>
      <c r="O160" s="209">
        <v>24.299999999999997</v>
      </c>
      <c r="P160" s="209">
        <v>16.549999999999997</v>
      </c>
      <c r="Q160" s="209">
        <v>22</v>
      </c>
      <c r="R160" s="209">
        <v>21.793283086712378</v>
      </c>
      <c r="S160" s="209">
        <v>22.41107699643813</v>
      </c>
      <c r="T160" s="209">
        <v>19.670000000000002</v>
      </c>
      <c r="U160" s="209">
        <v>21.484999999999999</v>
      </c>
      <c r="V160" s="209">
        <v>28.5</v>
      </c>
      <c r="W160" s="209">
        <v>21.954999999999998</v>
      </c>
      <c r="X160" s="206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211"/>
    </row>
    <row r="161" spans="1:65">
      <c r="A161" s="30"/>
      <c r="B161" s="3" t="s">
        <v>260</v>
      </c>
      <c r="C161" s="29"/>
      <c r="D161" s="24">
        <v>0.39246231241568519</v>
      </c>
      <c r="E161" s="24">
        <v>0.81390931158482505</v>
      </c>
      <c r="F161" s="24">
        <v>0.10118763658729989</v>
      </c>
      <c r="G161" s="24">
        <v>1.6120380475245204</v>
      </c>
      <c r="H161" s="24">
        <v>1.3556068751669856</v>
      </c>
      <c r="I161" s="24">
        <v>0.34453833845693638</v>
      </c>
      <c r="J161" s="24">
        <v>0.72139910359430481</v>
      </c>
      <c r="K161" s="24">
        <v>0.67946057035465057</v>
      </c>
      <c r="L161" s="24">
        <v>0.93794989205180901</v>
      </c>
      <c r="M161" s="24">
        <v>0.45789372857319921</v>
      </c>
      <c r="N161" s="24">
        <v>1.5144856112445129</v>
      </c>
      <c r="O161" s="24">
        <v>0.54680892457969299</v>
      </c>
      <c r="P161" s="24">
        <v>0.31622776601683728</v>
      </c>
      <c r="Q161" s="24">
        <v>1.3291601358251257</v>
      </c>
      <c r="R161" s="24">
        <v>0.27397942611582687</v>
      </c>
      <c r="S161" s="24">
        <v>1.8998388486631037</v>
      </c>
      <c r="T161" s="24">
        <v>1.1357640600054224</v>
      </c>
      <c r="U161" s="24">
        <v>0.58065480278733594</v>
      </c>
      <c r="V161" s="24">
        <v>1.9407902170679516</v>
      </c>
      <c r="W161" s="24">
        <v>0.35289752998096569</v>
      </c>
      <c r="X161" s="147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30"/>
      <c r="B162" s="3" t="s">
        <v>86</v>
      </c>
      <c r="C162" s="29"/>
      <c r="D162" s="13">
        <v>2.004062871909882E-2</v>
      </c>
      <c r="E162" s="13">
        <v>4.3577948339475231E-2</v>
      </c>
      <c r="F162" s="13">
        <v>4.9134271760839536E-3</v>
      </c>
      <c r="G162" s="13">
        <v>8.4993218674403528E-2</v>
      </c>
      <c r="H162" s="13">
        <v>6.5126441276338487E-2</v>
      </c>
      <c r="I162" s="13">
        <v>1.4776483422027295E-2</v>
      </c>
      <c r="J162" s="13">
        <v>3.6145257800132183E-2</v>
      </c>
      <c r="K162" s="13">
        <v>3.1002003210098123E-2</v>
      </c>
      <c r="L162" s="13">
        <v>4.5809518537328883E-2</v>
      </c>
      <c r="M162" s="13">
        <v>2.3643393902230594E-2</v>
      </c>
      <c r="N162" s="13">
        <v>6.8477118820399988E-2</v>
      </c>
      <c r="O162" s="13">
        <v>2.245621866857055E-2</v>
      </c>
      <c r="P162" s="13">
        <v>1.9165319152535592E-2</v>
      </c>
      <c r="Q162" s="13">
        <v>6.2794967046856331E-2</v>
      </c>
      <c r="R162" s="13">
        <v>1.253408692618568E-2</v>
      </c>
      <c r="S162" s="13">
        <v>8.7656986971019424E-2</v>
      </c>
      <c r="T162" s="13">
        <v>5.8125079836510871E-2</v>
      </c>
      <c r="U162" s="13">
        <v>2.7273593367183459E-2</v>
      </c>
      <c r="V162" s="13">
        <v>6.6541378870901197E-2</v>
      </c>
      <c r="W162" s="13">
        <v>1.6149684843915747E-2</v>
      </c>
      <c r="X162" s="147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30"/>
      <c r="B163" s="3" t="s">
        <v>261</v>
      </c>
      <c r="C163" s="29"/>
      <c r="D163" s="13">
        <v>-6.7879939201599404E-2</v>
      </c>
      <c r="E163" s="13">
        <v>-0.11101491222259596</v>
      </c>
      <c r="F163" s="13">
        <v>-1.9769599687829875E-2</v>
      </c>
      <c r="G163" s="13">
        <v>-9.7231804945889344E-2</v>
      </c>
      <c r="H163" s="13">
        <v>-9.2555370798956815E-3</v>
      </c>
      <c r="I163" s="13">
        <v>0.10981784260167005</v>
      </c>
      <c r="J163" s="13">
        <v>-5.0030831654396035E-2</v>
      </c>
      <c r="K163" s="13">
        <v>4.3181174425444224E-2</v>
      </c>
      <c r="L163" s="13">
        <v>-2.5438727922693416E-2</v>
      </c>
      <c r="M163" s="13">
        <v>-7.8192756895539062E-2</v>
      </c>
      <c r="N163" s="13">
        <v>5.2700698450619088E-2</v>
      </c>
      <c r="O163" s="13">
        <v>0.15900205006507528</v>
      </c>
      <c r="P163" s="13">
        <v>-0.21463926792304966</v>
      </c>
      <c r="Q163" s="13">
        <v>7.4829593310372644E-3</v>
      </c>
      <c r="R163" s="13">
        <v>4.0424302413473612E-2</v>
      </c>
      <c r="S163" s="13">
        <v>3.1609811650773034E-2</v>
      </c>
      <c r="T163" s="13">
        <v>-6.994250274038738E-2</v>
      </c>
      <c r="U163" s="13">
        <v>1.3353332479895341E-2</v>
      </c>
      <c r="V163" s="13">
        <v>0.38826392033804358</v>
      </c>
      <c r="W163" s="13">
        <v>4.0087329117262316E-2</v>
      </c>
      <c r="X163" s="147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A164" s="30"/>
      <c r="B164" s="45" t="s">
        <v>262</v>
      </c>
      <c r="C164" s="46"/>
      <c r="D164" s="44">
        <v>0.88</v>
      </c>
      <c r="E164" s="44">
        <v>1.45</v>
      </c>
      <c r="F164" s="44">
        <v>0.25</v>
      </c>
      <c r="G164" s="44">
        <v>1.26</v>
      </c>
      <c r="H164" s="44">
        <v>0.11</v>
      </c>
      <c r="I164" s="44">
        <v>1.45</v>
      </c>
      <c r="J164" s="44">
        <v>0.65</v>
      </c>
      <c r="K164" s="44">
        <v>0.57999999999999996</v>
      </c>
      <c r="L164" s="44">
        <v>0.32</v>
      </c>
      <c r="M164" s="44">
        <v>1.01</v>
      </c>
      <c r="N164" s="44">
        <v>0.7</v>
      </c>
      <c r="O164" s="44">
        <v>2.1</v>
      </c>
      <c r="P164" s="44">
        <v>2.81</v>
      </c>
      <c r="Q164" s="44">
        <v>0.11</v>
      </c>
      <c r="R164" s="44">
        <v>0.54</v>
      </c>
      <c r="S164" s="44">
        <v>0.43</v>
      </c>
      <c r="T164" s="44">
        <v>0.91</v>
      </c>
      <c r="U164" s="44">
        <v>0.19</v>
      </c>
      <c r="V164" s="44">
        <v>5.1100000000000003</v>
      </c>
      <c r="W164" s="44">
        <v>0.54</v>
      </c>
      <c r="X164" s="147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4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BM165" s="54"/>
    </row>
    <row r="166" spans="1:65" ht="15">
      <c r="B166" s="8" t="s">
        <v>514</v>
      </c>
      <c r="BM166" s="28" t="s">
        <v>66</v>
      </c>
    </row>
    <row r="167" spans="1:65" ht="15">
      <c r="A167" s="25" t="s">
        <v>25</v>
      </c>
      <c r="B167" s="18" t="s">
        <v>111</v>
      </c>
      <c r="C167" s="15" t="s">
        <v>112</v>
      </c>
      <c r="D167" s="16" t="s">
        <v>223</v>
      </c>
      <c r="E167" s="17" t="s">
        <v>223</v>
      </c>
      <c r="F167" s="17" t="s">
        <v>223</v>
      </c>
      <c r="G167" s="17" t="s">
        <v>223</v>
      </c>
      <c r="H167" s="17" t="s">
        <v>223</v>
      </c>
      <c r="I167" s="17" t="s">
        <v>223</v>
      </c>
      <c r="J167" s="17" t="s">
        <v>223</v>
      </c>
      <c r="K167" s="17" t="s">
        <v>223</v>
      </c>
      <c r="L167" s="17" t="s">
        <v>223</v>
      </c>
      <c r="M167" s="17" t="s">
        <v>223</v>
      </c>
      <c r="N167" s="17" t="s">
        <v>223</v>
      </c>
      <c r="O167" s="17" t="s">
        <v>223</v>
      </c>
      <c r="P167" s="17" t="s">
        <v>223</v>
      </c>
      <c r="Q167" s="17" t="s">
        <v>223</v>
      </c>
      <c r="R167" s="17" t="s">
        <v>223</v>
      </c>
      <c r="S167" s="17" t="s">
        <v>223</v>
      </c>
      <c r="T167" s="17" t="s">
        <v>223</v>
      </c>
      <c r="U167" s="17" t="s">
        <v>223</v>
      </c>
      <c r="V167" s="17" t="s">
        <v>223</v>
      </c>
      <c r="W167" s="17" t="s">
        <v>223</v>
      </c>
      <c r="X167" s="17" t="s">
        <v>223</v>
      </c>
      <c r="Y167" s="17" t="s">
        <v>223</v>
      </c>
      <c r="Z167" s="147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224</v>
      </c>
      <c r="C168" s="9" t="s">
        <v>224</v>
      </c>
      <c r="D168" s="145" t="s">
        <v>226</v>
      </c>
      <c r="E168" s="146" t="s">
        <v>227</v>
      </c>
      <c r="F168" s="146" t="s">
        <v>228</v>
      </c>
      <c r="G168" s="146" t="s">
        <v>229</v>
      </c>
      <c r="H168" s="146" t="s">
        <v>230</v>
      </c>
      <c r="I168" s="146" t="s">
        <v>231</v>
      </c>
      <c r="J168" s="146" t="s">
        <v>232</v>
      </c>
      <c r="K168" s="146" t="s">
        <v>234</v>
      </c>
      <c r="L168" s="146" t="s">
        <v>235</v>
      </c>
      <c r="M168" s="146" t="s">
        <v>236</v>
      </c>
      <c r="N168" s="146" t="s">
        <v>237</v>
      </c>
      <c r="O168" s="146" t="s">
        <v>264</v>
      </c>
      <c r="P168" s="146" t="s">
        <v>238</v>
      </c>
      <c r="Q168" s="146" t="s">
        <v>239</v>
      </c>
      <c r="R168" s="146" t="s">
        <v>240</v>
      </c>
      <c r="S168" s="146" t="s">
        <v>241</v>
      </c>
      <c r="T168" s="146" t="s">
        <v>242</v>
      </c>
      <c r="U168" s="146" t="s">
        <v>243</v>
      </c>
      <c r="V168" s="146" t="s">
        <v>244</v>
      </c>
      <c r="W168" s="146" t="s">
        <v>245</v>
      </c>
      <c r="X168" s="146" t="s">
        <v>246</v>
      </c>
      <c r="Y168" s="146" t="s">
        <v>248</v>
      </c>
      <c r="Z168" s="147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291</v>
      </c>
      <c r="E169" s="11" t="s">
        <v>291</v>
      </c>
      <c r="F169" s="11" t="s">
        <v>114</v>
      </c>
      <c r="G169" s="11" t="s">
        <v>114</v>
      </c>
      <c r="H169" s="11" t="s">
        <v>292</v>
      </c>
      <c r="I169" s="11" t="s">
        <v>291</v>
      </c>
      <c r="J169" s="11" t="s">
        <v>114</v>
      </c>
      <c r="K169" s="11" t="s">
        <v>292</v>
      </c>
      <c r="L169" s="11" t="s">
        <v>292</v>
      </c>
      <c r="M169" s="11" t="s">
        <v>292</v>
      </c>
      <c r="N169" s="11" t="s">
        <v>292</v>
      </c>
      <c r="O169" s="11" t="s">
        <v>292</v>
      </c>
      <c r="P169" s="11" t="s">
        <v>291</v>
      </c>
      <c r="Q169" s="11" t="s">
        <v>292</v>
      </c>
      <c r="R169" s="11" t="s">
        <v>291</v>
      </c>
      <c r="S169" s="11" t="s">
        <v>291</v>
      </c>
      <c r="T169" s="11" t="s">
        <v>291</v>
      </c>
      <c r="U169" s="11" t="s">
        <v>114</v>
      </c>
      <c r="V169" s="11" t="s">
        <v>292</v>
      </c>
      <c r="W169" s="11" t="s">
        <v>291</v>
      </c>
      <c r="X169" s="11" t="s">
        <v>292</v>
      </c>
      <c r="Y169" s="11" t="s">
        <v>291</v>
      </c>
      <c r="Z169" s="147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147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13">
        <v>73</v>
      </c>
      <c r="E171" s="214">
        <v>63</v>
      </c>
      <c r="F171" s="215">
        <v>10372.033800000001</v>
      </c>
      <c r="G171" s="213">
        <v>74.84987267999999</v>
      </c>
      <c r="H171" s="213">
        <v>77</v>
      </c>
      <c r="I171" s="213">
        <v>66.7</v>
      </c>
      <c r="J171" s="213">
        <v>73</v>
      </c>
      <c r="K171" s="213">
        <v>74.5</v>
      </c>
      <c r="L171" s="213">
        <v>74.3</v>
      </c>
      <c r="M171" s="213">
        <v>74</v>
      </c>
      <c r="N171" s="213">
        <v>71.2</v>
      </c>
      <c r="O171" s="213">
        <v>71.3</v>
      </c>
      <c r="P171" s="213">
        <v>76</v>
      </c>
      <c r="Q171" s="213">
        <v>66.7</v>
      </c>
      <c r="R171" s="213">
        <v>77.099999999999994</v>
      </c>
      <c r="S171" s="213">
        <v>72.987659781760783</v>
      </c>
      <c r="T171" s="213">
        <v>67.713722073208189</v>
      </c>
      <c r="U171" s="213">
        <v>69.096342741062557</v>
      </c>
      <c r="V171" s="213">
        <v>72.599999999999994</v>
      </c>
      <c r="W171" s="213">
        <v>69.900000000000006</v>
      </c>
      <c r="X171" s="213">
        <v>72.400000000000006</v>
      </c>
      <c r="Y171" s="213">
        <v>74.8</v>
      </c>
      <c r="Z171" s="216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1</v>
      </c>
    </row>
    <row r="172" spans="1:65">
      <c r="A172" s="30"/>
      <c r="B172" s="19">
        <v>1</v>
      </c>
      <c r="C172" s="9">
        <v>2</v>
      </c>
      <c r="D172" s="219">
        <v>74</v>
      </c>
      <c r="E172" s="219">
        <v>68</v>
      </c>
      <c r="F172" s="220">
        <v>10163.182900000002</v>
      </c>
      <c r="G172" s="219">
        <v>76.794823709999989</v>
      </c>
      <c r="H172" s="219">
        <v>75</v>
      </c>
      <c r="I172" s="219">
        <v>67</v>
      </c>
      <c r="J172" s="219">
        <v>73</v>
      </c>
      <c r="K172" s="219">
        <v>70.400000000000006</v>
      </c>
      <c r="L172" s="219">
        <v>77.599999999999994</v>
      </c>
      <c r="M172" s="219">
        <v>72.5</v>
      </c>
      <c r="N172" s="219">
        <v>73.7</v>
      </c>
      <c r="O172" s="219">
        <v>72.7</v>
      </c>
      <c r="P172" s="219">
        <v>76</v>
      </c>
      <c r="Q172" s="219">
        <v>68</v>
      </c>
      <c r="R172" s="219">
        <v>76.2</v>
      </c>
      <c r="S172" s="219">
        <v>70.631321905981466</v>
      </c>
      <c r="T172" s="219">
        <v>71.056472638124035</v>
      </c>
      <c r="U172" s="219">
        <v>71.045814083567066</v>
      </c>
      <c r="V172" s="219">
        <v>71.900000000000006</v>
      </c>
      <c r="W172" s="219">
        <v>68.2</v>
      </c>
      <c r="X172" s="219">
        <v>70.3</v>
      </c>
      <c r="Y172" s="219">
        <v>75.099999999999994</v>
      </c>
      <c r="Z172" s="216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 t="e">
        <v>#N/A</v>
      </c>
    </row>
    <row r="173" spans="1:65">
      <c r="A173" s="30"/>
      <c r="B173" s="19">
        <v>1</v>
      </c>
      <c r="C173" s="9">
        <v>3</v>
      </c>
      <c r="D173" s="219">
        <v>74</v>
      </c>
      <c r="E173" s="219">
        <v>67</v>
      </c>
      <c r="F173" s="220">
        <v>10266.847000000002</v>
      </c>
      <c r="G173" s="219">
        <v>75.138175529999998</v>
      </c>
      <c r="H173" s="219">
        <v>76</v>
      </c>
      <c r="I173" s="219">
        <v>66.8</v>
      </c>
      <c r="J173" s="219">
        <v>73</v>
      </c>
      <c r="K173" s="219">
        <v>73.7</v>
      </c>
      <c r="L173" s="219">
        <v>76.3</v>
      </c>
      <c r="M173" s="219">
        <v>73.5</v>
      </c>
      <c r="N173" s="219">
        <v>71.7</v>
      </c>
      <c r="O173" s="219">
        <v>72.400000000000006</v>
      </c>
      <c r="P173" s="219">
        <v>76</v>
      </c>
      <c r="Q173" s="219">
        <v>68.5</v>
      </c>
      <c r="R173" s="219">
        <v>78.2</v>
      </c>
      <c r="S173" s="219">
        <v>71.818217152745063</v>
      </c>
      <c r="T173" s="219">
        <v>66.837415841495755</v>
      </c>
      <c r="U173" s="219">
        <v>71.960593255387565</v>
      </c>
      <c r="V173" s="219">
        <v>73.599999999999994</v>
      </c>
      <c r="W173" s="219">
        <v>68.5</v>
      </c>
      <c r="X173" s="219">
        <v>69.099999999999994</v>
      </c>
      <c r="Y173" s="219">
        <v>74.3</v>
      </c>
      <c r="Z173" s="216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18">
        <v>16</v>
      </c>
    </row>
    <row r="174" spans="1:65">
      <c r="A174" s="30"/>
      <c r="B174" s="19">
        <v>1</v>
      </c>
      <c r="C174" s="9">
        <v>4</v>
      </c>
      <c r="D174" s="219">
        <v>72</v>
      </c>
      <c r="E174" s="219">
        <v>66</v>
      </c>
      <c r="F174" s="220">
        <v>10380.140500000001</v>
      </c>
      <c r="G174" s="219">
        <v>74.859445484999995</v>
      </c>
      <c r="H174" s="219">
        <v>75</v>
      </c>
      <c r="I174" s="219">
        <v>65.2</v>
      </c>
      <c r="J174" s="219">
        <v>72</v>
      </c>
      <c r="K174" s="219">
        <v>71.599999999999994</v>
      </c>
      <c r="L174" s="219">
        <v>75.7</v>
      </c>
      <c r="M174" s="219">
        <v>77.3</v>
      </c>
      <c r="N174" s="219">
        <v>72.8</v>
      </c>
      <c r="O174" s="219">
        <v>71.099999999999994</v>
      </c>
      <c r="P174" s="219">
        <v>76</v>
      </c>
      <c r="Q174" s="219">
        <v>68.5</v>
      </c>
      <c r="R174" s="219">
        <v>77.2</v>
      </c>
      <c r="S174" s="219">
        <v>73.426815767972442</v>
      </c>
      <c r="T174" s="219">
        <v>75.081454624564742</v>
      </c>
      <c r="U174" s="219">
        <v>70.334955187846077</v>
      </c>
      <c r="V174" s="219">
        <v>74.599999999999994</v>
      </c>
      <c r="W174" s="219">
        <v>71.3</v>
      </c>
      <c r="X174" s="219">
        <v>70.400000000000006</v>
      </c>
      <c r="Y174" s="219">
        <v>75.2</v>
      </c>
      <c r="Z174" s="216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18">
        <v>72.310411241754338</v>
      </c>
    </row>
    <row r="175" spans="1:65">
      <c r="A175" s="30"/>
      <c r="B175" s="19">
        <v>1</v>
      </c>
      <c r="C175" s="9">
        <v>5</v>
      </c>
      <c r="D175" s="219">
        <v>75</v>
      </c>
      <c r="E175" s="219">
        <v>68</v>
      </c>
      <c r="F175" s="220">
        <v>10233.218400000002</v>
      </c>
      <c r="G175" s="219">
        <v>75.063295890000006</v>
      </c>
      <c r="H175" s="219">
        <v>75</v>
      </c>
      <c r="I175" s="219">
        <v>67.8</v>
      </c>
      <c r="J175" s="219">
        <v>72</v>
      </c>
      <c r="K175" s="219">
        <v>70.8</v>
      </c>
      <c r="L175" s="219">
        <v>75.400000000000006</v>
      </c>
      <c r="M175" s="219">
        <v>73.7</v>
      </c>
      <c r="N175" s="219">
        <v>72.8</v>
      </c>
      <c r="O175" s="219">
        <v>71.599999999999994</v>
      </c>
      <c r="P175" s="219">
        <v>77</v>
      </c>
      <c r="Q175" s="219">
        <v>68.400000000000006</v>
      </c>
      <c r="R175" s="219">
        <v>76.099999999999994</v>
      </c>
      <c r="S175" s="219">
        <v>71.720126836796126</v>
      </c>
      <c r="T175" s="219">
        <v>76.805674641550013</v>
      </c>
      <c r="U175" s="219">
        <v>72.119222420079694</v>
      </c>
      <c r="V175" s="219">
        <v>72.400000000000006</v>
      </c>
      <c r="W175" s="219">
        <v>68.7</v>
      </c>
      <c r="X175" s="219">
        <v>69.3</v>
      </c>
      <c r="Y175" s="219">
        <v>76.599999999999994</v>
      </c>
      <c r="Z175" s="216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18">
        <v>77</v>
      </c>
    </row>
    <row r="176" spans="1:65">
      <c r="A176" s="30"/>
      <c r="B176" s="19">
        <v>1</v>
      </c>
      <c r="C176" s="9">
        <v>6</v>
      </c>
      <c r="D176" s="219">
        <v>73</v>
      </c>
      <c r="E176" s="219">
        <v>68</v>
      </c>
      <c r="F176" s="220">
        <v>10404.5473</v>
      </c>
      <c r="G176" s="219">
        <v>75.063970574999999</v>
      </c>
      <c r="H176" s="219">
        <v>75</v>
      </c>
      <c r="I176" s="219">
        <v>73.7</v>
      </c>
      <c r="J176" s="219">
        <v>73</v>
      </c>
      <c r="K176" s="219">
        <v>69.900000000000006</v>
      </c>
      <c r="L176" s="219">
        <v>76.7</v>
      </c>
      <c r="M176" s="219">
        <v>70.400000000000006</v>
      </c>
      <c r="N176" s="219">
        <v>71.2</v>
      </c>
      <c r="O176" s="219">
        <v>69.599999999999994</v>
      </c>
      <c r="P176" s="219">
        <v>75</v>
      </c>
      <c r="Q176" s="219">
        <v>66.8</v>
      </c>
      <c r="R176" s="219">
        <v>70.599999999999994</v>
      </c>
      <c r="S176" s="219">
        <v>72.555496333397883</v>
      </c>
      <c r="T176" s="219">
        <v>68.426647266517236</v>
      </c>
      <c r="U176" s="219">
        <v>69.524280038988891</v>
      </c>
      <c r="V176" s="219">
        <v>74.599999999999994</v>
      </c>
      <c r="W176" s="219">
        <v>69.5</v>
      </c>
      <c r="X176" s="219">
        <v>69.099999999999994</v>
      </c>
      <c r="Y176" s="219">
        <v>73.5</v>
      </c>
      <c r="Z176" s="216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2"/>
    </row>
    <row r="177" spans="1:65">
      <c r="A177" s="30"/>
      <c r="B177" s="20" t="s">
        <v>258</v>
      </c>
      <c r="C177" s="12"/>
      <c r="D177" s="223">
        <v>73.5</v>
      </c>
      <c r="E177" s="223">
        <v>66.666666666666671</v>
      </c>
      <c r="F177" s="223">
        <v>10303.328316666668</v>
      </c>
      <c r="G177" s="223">
        <v>75.294930644999994</v>
      </c>
      <c r="H177" s="223">
        <v>75.5</v>
      </c>
      <c r="I177" s="223">
        <v>67.86666666666666</v>
      </c>
      <c r="J177" s="223">
        <v>72.666666666666671</v>
      </c>
      <c r="K177" s="223">
        <v>71.816666666666677</v>
      </c>
      <c r="L177" s="223">
        <v>75.999999999999986</v>
      </c>
      <c r="M177" s="223">
        <v>73.566666666666663</v>
      </c>
      <c r="N177" s="223">
        <v>72.233333333333334</v>
      </c>
      <c r="O177" s="223">
        <v>71.45</v>
      </c>
      <c r="P177" s="223">
        <v>76</v>
      </c>
      <c r="Q177" s="223">
        <v>67.816666666666677</v>
      </c>
      <c r="R177" s="223">
        <v>75.899999999999991</v>
      </c>
      <c r="S177" s="223">
        <v>72.189939629775623</v>
      </c>
      <c r="T177" s="223">
        <v>70.986897847576671</v>
      </c>
      <c r="U177" s="223">
        <v>70.680201287821987</v>
      </c>
      <c r="V177" s="223">
        <v>73.283333333333346</v>
      </c>
      <c r="W177" s="223">
        <v>69.350000000000009</v>
      </c>
      <c r="X177" s="223">
        <v>70.100000000000009</v>
      </c>
      <c r="Y177" s="223">
        <v>74.916666666666671</v>
      </c>
      <c r="Z177" s="216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22"/>
    </row>
    <row r="178" spans="1:65">
      <c r="A178" s="30"/>
      <c r="B178" s="3" t="s">
        <v>259</v>
      </c>
      <c r="C178" s="29"/>
      <c r="D178" s="219">
        <v>73.5</v>
      </c>
      <c r="E178" s="219">
        <v>67.5</v>
      </c>
      <c r="F178" s="219">
        <v>10319.440400000001</v>
      </c>
      <c r="G178" s="219">
        <v>75.063633232499996</v>
      </c>
      <c r="H178" s="219">
        <v>75</v>
      </c>
      <c r="I178" s="219">
        <v>66.900000000000006</v>
      </c>
      <c r="J178" s="219">
        <v>73</v>
      </c>
      <c r="K178" s="219">
        <v>71.199999999999989</v>
      </c>
      <c r="L178" s="219">
        <v>76</v>
      </c>
      <c r="M178" s="219">
        <v>73.599999999999994</v>
      </c>
      <c r="N178" s="219">
        <v>72.25</v>
      </c>
      <c r="O178" s="219">
        <v>71.449999999999989</v>
      </c>
      <c r="P178" s="219">
        <v>76</v>
      </c>
      <c r="Q178" s="219">
        <v>68.2</v>
      </c>
      <c r="R178" s="219">
        <v>76.650000000000006</v>
      </c>
      <c r="S178" s="219">
        <v>72.186856743071473</v>
      </c>
      <c r="T178" s="219">
        <v>69.741559952320642</v>
      </c>
      <c r="U178" s="219">
        <v>70.690384635706579</v>
      </c>
      <c r="V178" s="219">
        <v>73.099999999999994</v>
      </c>
      <c r="W178" s="219">
        <v>69.099999999999994</v>
      </c>
      <c r="X178" s="219">
        <v>69.8</v>
      </c>
      <c r="Y178" s="219">
        <v>74.949999999999989</v>
      </c>
      <c r="Z178" s="216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7"/>
      <c r="AT178" s="217"/>
      <c r="AU178" s="217"/>
      <c r="AV178" s="217"/>
      <c r="AW178" s="217"/>
      <c r="AX178" s="217"/>
      <c r="AY178" s="217"/>
      <c r="AZ178" s="217"/>
      <c r="BA178" s="217"/>
      <c r="BB178" s="217"/>
      <c r="BC178" s="217"/>
      <c r="BD178" s="217"/>
      <c r="BE178" s="217"/>
      <c r="BF178" s="217"/>
      <c r="BG178" s="217"/>
      <c r="BH178" s="217"/>
      <c r="BI178" s="217"/>
      <c r="BJ178" s="217"/>
      <c r="BK178" s="217"/>
      <c r="BL178" s="217"/>
      <c r="BM178" s="222"/>
    </row>
    <row r="179" spans="1:65">
      <c r="A179" s="30"/>
      <c r="B179" s="3" t="s">
        <v>260</v>
      </c>
      <c r="C179" s="29"/>
      <c r="D179" s="209">
        <v>1.0488088481701516</v>
      </c>
      <c r="E179" s="209">
        <v>1.9663841605003498</v>
      </c>
      <c r="F179" s="209">
        <v>96.69835803047323</v>
      </c>
      <c r="G179" s="209">
        <v>0.74417370323899745</v>
      </c>
      <c r="H179" s="209">
        <v>0.83666002653407556</v>
      </c>
      <c r="I179" s="209">
        <v>2.9797091580667181</v>
      </c>
      <c r="J179" s="209">
        <v>0.51639777949432231</v>
      </c>
      <c r="K179" s="209">
        <v>1.8712740757747548</v>
      </c>
      <c r="L179" s="209">
        <v>1.1384199576606153</v>
      </c>
      <c r="M179" s="209">
        <v>2.2500370367322078</v>
      </c>
      <c r="N179" s="209">
        <v>1.0211105065891077</v>
      </c>
      <c r="O179" s="209">
        <v>1.1004544515789867</v>
      </c>
      <c r="P179" s="209">
        <v>0.63245553203367588</v>
      </c>
      <c r="Q179" s="209">
        <v>0.84715209181508122</v>
      </c>
      <c r="R179" s="209">
        <v>2.7070278905101834</v>
      </c>
      <c r="S179" s="209">
        <v>1.0087658395276169</v>
      </c>
      <c r="T179" s="209">
        <v>4.1258977892346902</v>
      </c>
      <c r="U179" s="209">
        <v>1.2496251298128227</v>
      </c>
      <c r="V179" s="209">
        <v>1.1600287352762673</v>
      </c>
      <c r="W179" s="209">
        <v>1.1484772527133469</v>
      </c>
      <c r="X179" s="209">
        <v>1.2696456198483146</v>
      </c>
      <c r="Y179" s="209">
        <v>1.0342469079802288</v>
      </c>
      <c r="Z179" s="206"/>
      <c r="AA179" s="207"/>
      <c r="AB179" s="207"/>
      <c r="AC179" s="207"/>
      <c r="AD179" s="207"/>
      <c r="AE179" s="207"/>
      <c r="AF179" s="207"/>
      <c r="AG179" s="207"/>
      <c r="AH179" s="207"/>
      <c r="AI179" s="207"/>
      <c r="AJ179" s="207"/>
      <c r="AK179" s="207"/>
      <c r="AL179" s="207"/>
      <c r="AM179" s="207"/>
      <c r="AN179" s="207"/>
      <c r="AO179" s="207"/>
      <c r="AP179" s="207"/>
      <c r="AQ179" s="207"/>
      <c r="AR179" s="207"/>
      <c r="AS179" s="207"/>
      <c r="AT179" s="207"/>
      <c r="AU179" s="207"/>
      <c r="AV179" s="207"/>
      <c r="AW179" s="207"/>
      <c r="AX179" s="207"/>
      <c r="AY179" s="207"/>
      <c r="AZ179" s="207"/>
      <c r="BA179" s="207"/>
      <c r="BB179" s="207"/>
      <c r="BC179" s="207"/>
      <c r="BD179" s="207"/>
      <c r="BE179" s="207"/>
      <c r="BF179" s="207"/>
      <c r="BG179" s="207"/>
      <c r="BH179" s="207"/>
      <c r="BI179" s="207"/>
      <c r="BJ179" s="207"/>
      <c r="BK179" s="207"/>
      <c r="BL179" s="207"/>
      <c r="BM179" s="211"/>
    </row>
    <row r="180" spans="1:65">
      <c r="A180" s="30"/>
      <c r="B180" s="3" t="s">
        <v>86</v>
      </c>
      <c r="C180" s="29"/>
      <c r="D180" s="13">
        <v>1.426950813836941E-2</v>
      </c>
      <c r="E180" s="13">
        <v>2.9495762407505247E-2</v>
      </c>
      <c r="F180" s="13">
        <v>9.3851574033658545E-3</v>
      </c>
      <c r="G180" s="13">
        <v>9.8834502783145175E-3</v>
      </c>
      <c r="H180" s="13">
        <v>1.1081589755418219E-2</v>
      </c>
      <c r="I180" s="13">
        <v>4.3905341228880922E-2</v>
      </c>
      <c r="J180" s="13">
        <v>7.1063914609310408E-3</v>
      </c>
      <c r="K180" s="13">
        <v>2.6056264689367666E-2</v>
      </c>
      <c r="L180" s="13">
        <v>1.4979209969218626E-2</v>
      </c>
      <c r="M180" s="13">
        <v>3.0585007295861458E-2</v>
      </c>
      <c r="N180" s="13">
        <v>1.4136278356102091E-2</v>
      </c>
      <c r="O180" s="13">
        <v>1.5401741799565943E-2</v>
      </c>
      <c r="P180" s="13">
        <v>8.3217833162325776E-3</v>
      </c>
      <c r="Q180" s="13">
        <v>1.2491797864070993E-2</v>
      </c>
      <c r="R180" s="13">
        <v>3.5665716607512304E-2</v>
      </c>
      <c r="S180" s="13">
        <v>1.3973773142089443E-2</v>
      </c>
      <c r="T180" s="13">
        <v>5.8121962141433947E-2</v>
      </c>
      <c r="U180" s="13">
        <v>1.7679988271738691E-2</v>
      </c>
      <c r="V180" s="13">
        <v>1.5829366412685019E-2</v>
      </c>
      <c r="W180" s="13">
        <v>1.6560594848065564E-2</v>
      </c>
      <c r="X180" s="13">
        <v>1.811192039726554E-2</v>
      </c>
      <c r="Y180" s="13">
        <v>1.3805297993062007E-2</v>
      </c>
      <c r="Z180" s="147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30"/>
      <c r="B181" s="3" t="s">
        <v>261</v>
      </c>
      <c r="C181" s="29"/>
      <c r="D181" s="13">
        <v>1.6451140822149712E-2</v>
      </c>
      <c r="E181" s="13">
        <v>-7.8048851861995616E-2</v>
      </c>
      <c r="F181" s="13">
        <v>141.4874805679047</v>
      </c>
      <c r="G181" s="13">
        <v>4.1273716356937218E-2</v>
      </c>
      <c r="H181" s="13">
        <v>4.4109675266289949E-2</v>
      </c>
      <c r="I181" s="13">
        <v>-6.1453731195511674E-2</v>
      </c>
      <c r="J181" s="13">
        <v>4.9267514704247617E-3</v>
      </c>
      <c r="K181" s="13">
        <v>-6.8281256683346836E-3</v>
      </c>
      <c r="L181" s="13">
        <v>5.1024308877324787E-2</v>
      </c>
      <c r="M181" s="13">
        <v>1.7373091970287691E-2</v>
      </c>
      <c r="N181" s="13">
        <v>-1.0659309924723193E-3</v>
      </c>
      <c r="O181" s="13">
        <v>-1.1898856983093786E-2</v>
      </c>
      <c r="P181" s="13">
        <v>5.1024308877325009E-2</v>
      </c>
      <c r="Q181" s="13">
        <v>-6.2145194556614936E-2</v>
      </c>
      <c r="R181" s="13">
        <v>4.9641382155117819E-2</v>
      </c>
      <c r="S181" s="13">
        <v>-1.6660341147272106E-3</v>
      </c>
      <c r="T181" s="13">
        <v>-1.8303220400071929E-2</v>
      </c>
      <c r="U181" s="13">
        <v>-2.2544609081008971E-2</v>
      </c>
      <c r="V181" s="13">
        <v>1.3454799590701505E-2</v>
      </c>
      <c r="W181" s="13">
        <v>-4.094031814944088E-2</v>
      </c>
      <c r="X181" s="13">
        <v>-3.0568367732888291E-2</v>
      </c>
      <c r="Y181" s="13">
        <v>3.6042602720082417E-2</v>
      </c>
      <c r="Z181" s="147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A182" s="30"/>
      <c r="B182" s="45" t="s">
        <v>262</v>
      </c>
      <c r="C182" s="46"/>
      <c r="D182" s="44">
        <v>0.4</v>
      </c>
      <c r="E182" s="44">
        <v>1.76</v>
      </c>
      <c r="F182" s="44" t="s">
        <v>263</v>
      </c>
      <c r="G182" s="44">
        <v>0.97</v>
      </c>
      <c r="H182" s="44">
        <v>1.03</v>
      </c>
      <c r="I182" s="44">
        <v>1.38</v>
      </c>
      <c r="J182" s="44">
        <v>0.14000000000000001</v>
      </c>
      <c r="K182" s="44">
        <v>0.13</v>
      </c>
      <c r="L182" s="44">
        <v>1.19</v>
      </c>
      <c r="M182" s="44">
        <v>0.42</v>
      </c>
      <c r="N182" s="44">
        <v>0</v>
      </c>
      <c r="O182" s="44">
        <v>0.25</v>
      </c>
      <c r="P182" s="44">
        <v>1.19</v>
      </c>
      <c r="Q182" s="44">
        <v>1.4</v>
      </c>
      <c r="R182" s="44">
        <v>1.1599999999999999</v>
      </c>
      <c r="S182" s="44">
        <v>0.01</v>
      </c>
      <c r="T182" s="44">
        <v>0.39</v>
      </c>
      <c r="U182" s="44">
        <v>0.49</v>
      </c>
      <c r="V182" s="44">
        <v>0.33</v>
      </c>
      <c r="W182" s="44">
        <v>0.91</v>
      </c>
      <c r="X182" s="44">
        <v>0.67</v>
      </c>
      <c r="Y182" s="44">
        <v>0.85</v>
      </c>
      <c r="Z182" s="147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4"/>
    </row>
    <row r="183" spans="1:65">
      <c r="B183" s="31" t="s">
        <v>293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BM183" s="54"/>
    </row>
    <row r="184" spans="1:65">
      <c r="BM184" s="54"/>
    </row>
    <row r="185" spans="1:65" ht="15">
      <c r="B185" s="8" t="s">
        <v>515</v>
      </c>
      <c r="BM185" s="28" t="s">
        <v>66</v>
      </c>
    </row>
    <row r="186" spans="1:65" ht="15">
      <c r="A186" s="25" t="s">
        <v>51</v>
      </c>
      <c r="B186" s="18" t="s">
        <v>111</v>
      </c>
      <c r="C186" s="15" t="s">
        <v>112</v>
      </c>
      <c r="D186" s="16" t="s">
        <v>223</v>
      </c>
      <c r="E186" s="17" t="s">
        <v>223</v>
      </c>
      <c r="F186" s="17" t="s">
        <v>223</v>
      </c>
      <c r="G186" s="17" t="s">
        <v>223</v>
      </c>
      <c r="H186" s="17" t="s">
        <v>223</v>
      </c>
      <c r="I186" s="17" t="s">
        <v>223</v>
      </c>
      <c r="J186" s="17" t="s">
        <v>223</v>
      </c>
      <c r="K186" s="17" t="s">
        <v>223</v>
      </c>
      <c r="L186" s="17" t="s">
        <v>223</v>
      </c>
      <c r="M186" s="17" t="s">
        <v>223</v>
      </c>
      <c r="N186" s="17" t="s">
        <v>223</v>
      </c>
      <c r="O186" s="17" t="s">
        <v>223</v>
      </c>
      <c r="P186" s="17" t="s">
        <v>223</v>
      </c>
      <c r="Q186" s="17" t="s">
        <v>223</v>
      </c>
      <c r="R186" s="17" t="s">
        <v>223</v>
      </c>
      <c r="S186" s="17" t="s">
        <v>223</v>
      </c>
      <c r="T186" s="17" t="s">
        <v>223</v>
      </c>
      <c r="U186" s="17" t="s">
        <v>223</v>
      </c>
      <c r="V186" s="17" t="s">
        <v>223</v>
      </c>
      <c r="W186" s="17" t="s">
        <v>223</v>
      </c>
      <c r="X186" s="17" t="s">
        <v>223</v>
      </c>
      <c r="Y186" s="147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224</v>
      </c>
      <c r="C187" s="9" t="s">
        <v>224</v>
      </c>
      <c r="D187" s="145" t="s">
        <v>226</v>
      </c>
      <c r="E187" s="146" t="s">
        <v>227</v>
      </c>
      <c r="F187" s="146" t="s">
        <v>228</v>
      </c>
      <c r="G187" s="146" t="s">
        <v>229</v>
      </c>
      <c r="H187" s="146" t="s">
        <v>230</v>
      </c>
      <c r="I187" s="146" t="s">
        <v>231</v>
      </c>
      <c r="J187" s="146" t="s">
        <v>232</v>
      </c>
      <c r="K187" s="146" t="s">
        <v>234</v>
      </c>
      <c r="L187" s="146" t="s">
        <v>235</v>
      </c>
      <c r="M187" s="146" t="s">
        <v>236</v>
      </c>
      <c r="N187" s="146" t="s">
        <v>237</v>
      </c>
      <c r="O187" s="146" t="s">
        <v>264</v>
      </c>
      <c r="P187" s="146" t="s">
        <v>238</v>
      </c>
      <c r="Q187" s="146" t="s">
        <v>239</v>
      </c>
      <c r="R187" s="146" t="s">
        <v>240</v>
      </c>
      <c r="S187" s="146" t="s">
        <v>241</v>
      </c>
      <c r="T187" s="146" t="s">
        <v>242</v>
      </c>
      <c r="U187" s="146" t="s">
        <v>243</v>
      </c>
      <c r="V187" s="146" t="s">
        <v>244</v>
      </c>
      <c r="W187" s="146" t="s">
        <v>246</v>
      </c>
      <c r="X187" s="146" t="s">
        <v>248</v>
      </c>
      <c r="Y187" s="147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114</v>
      </c>
      <c r="E188" s="11" t="s">
        <v>114</v>
      </c>
      <c r="F188" s="11" t="s">
        <v>291</v>
      </c>
      <c r="G188" s="11" t="s">
        <v>114</v>
      </c>
      <c r="H188" s="11" t="s">
        <v>292</v>
      </c>
      <c r="I188" s="11" t="s">
        <v>291</v>
      </c>
      <c r="J188" s="11" t="s">
        <v>114</v>
      </c>
      <c r="K188" s="11" t="s">
        <v>292</v>
      </c>
      <c r="L188" s="11" t="s">
        <v>292</v>
      </c>
      <c r="M188" s="11" t="s">
        <v>292</v>
      </c>
      <c r="N188" s="11" t="s">
        <v>292</v>
      </c>
      <c r="O188" s="11" t="s">
        <v>292</v>
      </c>
      <c r="P188" s="11" t="s">
        <v>114</v>
      </c>
      <c r="Q188" s="11" t="s">
        <v>292</v>
      </c>
      <c r="R188" s="11" t="s">
        <v>291</v>
      </c>
      <c r="S188" s="11" t="s">
        <v>291</v>
      </c>
      <c r="T188" s="11" t="s">
        <v>291</v>
      </c>
      <c r="U188" s="11" t="s">
        <v>114</v>
      </c>
      <c r="V188" s="11" t="s">
        <v>292</v>
      </c>
      <c r="W188" s="11" t="s">
        <v>292</v>
      </c>
      <c r="X188" s="11" t="s">
        <v>291</v>
      </c>
      <c r="Y188" s="147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147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8">
        <v>1</v>
      </c>
      <c r="C190" s="14">
        <v>1</v>
      </c>
      <c r="D190" s="213">
        <v>84</v>
      </c>
      <c r="E190" s="213">
        <v>85</v>
      </c>
      <c r="F190" s="215">
        <v>67.877524404957995</v>
      </c>
      <c r="G190" s="213">
        <v>83.235600000000005</v>
      </c>
      <c r="H190" s="213">
        <v>78</v>
      </c>
      <c r="I190" s="215">
        <v>71</v>
      </c>
      <c r="J190" s="213">
        <v>86</v>
      </c>
      <c r="K190" s="213">
        <v>86</v>
      </c>
      <c r="L190" s="213">
        <v>84</v>
      </c>
      <c r="M190" s="213">
        <v>77</v>
      </c>
      <c r="N190" s="213">
        <v>80</v>
      </c>
      <c r="O190" s="213">
        <v>82</v>
      </c>
      <c r="P190" s="213">
        <v>82</v>
      </c>
      <c r="Q190" s="213">
        <v>79.8</v>
      </c>
      <c r="R190" s="215">
        <v>57</v>
      </c>
      <c r="S190" s="213">
        <v>81.9975889071019</v>
      </c>
      <c r="T190" s="213">
        <v>89.504794953074395</v>
      </c>
      <c r="U190" s="213">
        <v>84.66626220184601</v>
      </c>
      <c r="V190" s="215">
        <v>50</v>
      </c>
      <c r="W190" s="213">
        <v>90</v>
      </c>
      <c r="X190" s="213">
        <v>88</v>
      </c>
      <c r="Y190" s="216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1</v>
      </c>
    </row>
    <row r="191" spans="1:65">
      <c r="A191" s="30"/>
      <c r="B191" s="19">
        <v>1</v>
      </c>
      <c r="C191" s="9">
        <v>2</v>
      </c>
      <c r="D191" s="219">
        <v>84</v>
      </c>
      <c r="E191" s="219">
        <v>85</v>
      </c>
      <c r="F191" s="220">
        <v>68.4879568570625</v>
      </c>
      <c r="G191" s="219">
        <v>83.311199999999999</v>
      </c>
      <c r="H191" s="219">
        <v>78</v>
      </c>
      <c r="I191" s="220">
        <v>68</v>
      </c>
      <c r="J191" s="219">
        <v>87</v>
      </c>
      <c r="K191" s="219">
        <v>85</v>
      </c>
      <c r="L191" s="219">
        <v>84</v>
      </c>
      <c r="M191" s="219">
        <v>78</v>
      </c>
      <c r="N191" s="219">
        <v>76</v>
      </c>
      <c r="O191" s="219">
        <v>84</v>
      </c>
      <c r="P191" s="219">
        <v>84</v>
      </c>
      <c r="Q191" s="219">
        <v>80.8</v>
      </c>
      <c r="R191" s="220">
        <v>59</v>
      </c>
      <c r="S191" s="219">
        <v>80.340112146109888</v>
      </c>
      <c r="T191" s="219">
        <v>93.082109083822402</v>
      </c>
      <c r="U191" s="219">
        <v>87.515181692637043</v>
      </c>
      <c r="V191" s="220">
        <v>55</v>
      </c>
      <c r="W191" s="219">
        <v>93</v>
      </c>
      <c r="X191" s="219">
        <v>82</v>
      </c>
      <c r="Y191" s="216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 t="e">
        <v>#N/A</v>
      </c>
    </row>
    <row r="192" spans="1:65">
      <c r="A192" s="30"/>
      <c r="B192" s="19">
        <v>1</v>
      </c>
      <c r="C192" s="9">
        <v>3</v>
      </c>
      <c r="D192" s="219">
        <v>83</v>
      </c>
      <c r="E192" s="219">
        <v>85</v>
      </c>
      <c r="F192" s="220">
        <v>65.010584380551407</v>
      </c>
      <c r="G192" s="219">
        <v>83.519100000000009</v>
      </c>
      <c r="H192" s="219">
        <v>80</v>
      </c>
      <c r="I192" s="220">
        <v>74</v>
      </c>
      <c r="J192" s="219">
        <v>79</v>
      </c>
      <c r="K192" s="219">
        <v>85</v>
      </c>
      <c r="L192" s="219">
        <v>84</v>
      </c>
      <c r="M192" s="219">
        <v>78</v>
      </c>
      <c r="N192" s="219">
        <v>77</v>
      </c>
      <c r="O192" s="219">
        <v>85</v>
      </c>
      <c r="P192" s="219">
        <v>86</v>
      </c>
      <c r="Q192" s="219">
        <v>81</v>
      </c>
      <c r="R192" s="220">
        <v>61</v>
      </c>
      <c r="S192" s="219">
        <v>79.869591353252957</v>
      </c>
      <c r="T192" s="219">
        <v>87.473652078040999</v>
      </c>
      <c r="U192" s="219">
        <v>86.879586224167767</v>
      </c>
      <c r="V192" s="220">
        <v>55</v>
      </c>
      <c r="W192" s="219">
        <v>92</v>
      </c>
      <c r="X192" s="219">
        <v>85</v>
      </c>
      <c r="Y192" s="216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18">
        <v>16</v>
      </c>
    </row>
    <row r="193" spans="1:65">
      <c r="A193" s="30"/>
      <c r="B193" s="19">
        <v>1</v>
      </c>
      <c r="C193" s="9">
        <v>4</v>
      </c>
      <c r="D193" s="219">
        <v>83</v>
      </c>
      <c r="E193" s="219">
        <v>85</v>
      </c>
      <c r="F193" s="220">
        <v>68.31362398112384</v>
      </c>
      <c r="G193" s="219">
        <v>83.39415000000001</v>
      </c>
      <c r="H193" s="221">
        <v>51</v>
      </c>
      <c r="I193" s="220">
        <v>64</v>
      </c>
      <c r="J193" s="219">
        <v>82</v>
      </c>
      <c r="K193" s="219">
        <v>86</v>
      </c>
      <c r="L193" s="219">
        <v>85</v>
      </c>
      <c r="M193" s="219">
        <v>82</v>
      </c>
      <c r="N193" s="219">
        <v>81</v>
      </c>
      <c r="O193" s="219">
        <v>85</v>
      </c>
      <c r="P193" s="221">
        <v>73</v>
      </c>
      <c r="Q193" s="219">
        <v>80.7</v>
      </c>
      <c r="R193" s="220">
        <v>62</v>
      </c>
      <c r="S193" s="219">
        <v>82.353205493045721</v>
      </c>
      <c r="T193" s="221">
        <v>99.960888082970598</v>
      </c>
      <c r="U193" s="219">
        <v>84.014317156681514</v>
      </c>
      <c r="V193" s="220">
        <v>52</v>
      </c>
      <c r="W193" s="219">
        <v>97</v>
      </c>
      <c r="X193" s="219">
        <v>87</v>
      </c>
      <c r="Y193" s="216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18">
        <v>83.664072039322122</v>
      </c>
    </row>
    <row r="194" spans="1:65">
      <c r="A194" s="30"/>
      <c r="B194" s="19">
        <v>1</v>
      </c>
      <c r="C194" s="9">
        <v>5</v>
      </c>
      <c r="D194" s="219">
        <v>85</v>
      </c>
      <c r="E194" s="219">
        <v>85</v>
      </c>
      <c r="F194" s="220">
        <v>67.252901302624537</v>
      </c>
      <c r="G194" s="219">
        <v>83.203050000000005</v>
      </c>
      <c r="H194" s="219">
        <v>70</v>
      </c>
      <c r="I194" s="220">
        <v>70</v>
      </c>
      <c r="J194" s="219">
        <v>85</v>
      </c>
      <c r="K194" s="219">
        <v>85</v>
      </c>
      <c r="L194" s="219">
        <v>85</v>
      </c>
      <c r="M194" s="219">
        <v>77</v>
      </c>
      <c r="N194" s="219">
        <v>78</v>
      </c>
      <c r="O194" s="219">
        <v>85</v>
      </c>
      <c r="P194" s="219">
        <v>89</v>
      </c>
      <c r="Q194" s="219">
        <v>81.2</v>
      </c>
      <c r="R194" s="220">
        <v>58</v>
      </c>
      <c r="S194" s="219">
        <v>79.323379593312666</v>
      </c>
      <c r="T194" s="221">
        <v>101.53537258204599</v>
      </c>
      <c r="U194" s="219">
        <v>86.043756173628225</v>
      </c>
      <c r="V194" s="220">
        <v>54</v>
      </c>
      <c r="W194" s="219">
        <v>88</v>
      </c>
      <c r="X194" s="219">
        <v>88</v>
      </c>
      <c r="Y194" s="216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J194" s="217"/>
      <c r="BK194" s="217"/>
      <c r="BL194" s="217"/>
      <c r="BM194" s="218">
        <v>78</v>
      </c>
    </row>
    <row r="195" spans="1:65">
      <c r="A195" s="30"/>
      <c r="B195" s="19">
        <v>1</v>
      </c>
      <c r="C195" s="9">
        <v>6</v>
      </c>
      <c r="D195" s="219">
        <v>83</v>
      </c>
      <c r="E195" s="219">
        <v>85</v>
      </c>
      <c r="F195" s="221">
        <v>62.160398508410857</v>
      </c>
      <c r="G195" s="219">
        <v>83.497050000000002</v>
      </c>
      <c r="H195" s="219">
        <v>72</v>
      </c>
      <c r="I195" s="220">
        <v>70</v>
      </c>
      <c r="J195" s="219">
        <v>87</v>
      </c>
      <c r="K195" s="219">
        <v>84</v>
      </c>
      <c r="L195" s="219">
        <v>85</v>
      </c>
      <c r="M195" s="219">
        <v>78</v>
      </c>
      <c r="N195" s="219">
        <v>79</v>
      </c>
      <c r="O195" s="219">
        <v>85</v>
      </c>
      <c r="P195" s="219">
        <v>86</v>
      </c>
      <c r="Q195" s="219">
        <v>79</v>
      </c>
      <c r="R195" s="220">
        <v>55</v>
      </c>
      <c r="S195" s="219">
        <v>80.964464616284658</v>
      </c>
      <c r="T195" s="219">
        <v>90.790950938363295</v>
      </c>
      <c r="U195" s="219">
        <v>82.830491872836305</v>
      </c>
      <c r="V195" s="220">
        <v>46</v>
      </c>
      <c r="W195" s="219">
        <v>94</v>
      </c>
      <c r="X195" s="219">
        <v>80</v>
      </c>
      <c r="Y195" s="216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17"/>
      <c r="AT195" s="217"/>
      <c r="AU195" s="217"/>
      <c r="AV195" s="217"/>
      <c r="AW195" s="217"/>
      <c r="AX195" s="217"/>
      <c r="AY195" s="217"/>
      <c r="AZ195" s="217"/>
      <c r="BA195" s="217"/>
      <c r="BB195" s="217"/>
      <c r="BC195" s="217"/>
      <c r="BD195" s="217"/>
      <c r="BE195" s="217"/>
      <c r="BF195" s="217"/>
      <c r="BG195" s="217"/>
      <c r="BH195" s="217"/>
      <c r="BI195" s="217"/>
      <c r="BJ195" s="217"/>
      <c r="BK195" s="217"/>
      <c r="BL195" s="217"/>
      <c r="BM195" s="222"/>
    </row>
    <row r="196" spans="1:65">
      <c r="A196" s="30"/>
      <c r="B196" s="20" t="s">
        <v>258</v>
      </c>
      <c r="C196" s="12"/>
      <c r="D196" s="223">
        <v>83.666666666666671</v>
      </c>
      <c r="E196" s="223">
        <v>85</v>
      </c>
      <c r="F196" s="223">
        <v>66.517164905788533</v>
      </c>
      <c r="G196" s="223">
        <v>83.360025000000007</v>
      </c>
      <c r="H196" s="223">
        <v>71.5</v>
      </c>
      <c r="I196" s="223">
        <v>69.5</v>
      </c>
      <c r="J196" s="223">
        <v>84.333333333333329</v>
      </c>
      <c r="K196" s="223">
        <v>85.166666666666671</v>
      </c>
      <c r="L196" s="223">
        <v>84.5</v>
      </c>
      <c r="M196" s="223">
        <v>78.333333333333329</v>
      </c>
      <c r="N196" s="223">
        <v>78.5</v>
      </c>
      <c r="O196" s="223">
        <v>84.333333333333329</v>
      </c>
      <c r="P196" s="223">
        <v>83.333333333333329</v>
      </c>
      <c r="Q196" s="223">
        <v>80.416666666666671</v>
      </c>
      <c r="R196" s="223">
        <v>58.666666666666664</v>
      </c>
      <c r="S196" s="223">
        <v>80.808057018184627</v>
      </c>
      <c r="T196" s="223">
        <v>93.724627953052945</v>
      </c>
      <c r="U196" s="223">
        <v>85.32493255363282</v>
      </c>
      <c r="V196" s="223">
        <v>52</v>
      </c>
      <c r="W196" s="223">
        <v>92.333333333333329</v>
      </c>
      <c r="X196" s="223">
        <v>85</v>
      </c>
      <c r="Y196" s="216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  <c r="AL196" s="217"/>
      <c r="AM196" s="217"/>
      <c r="AN196" s="217"/>
      <c r="AO196" s="217"/>
      <c r="AP196" s="217"/>
      <c r="AQ196" s="217"/>
      <c r="AR196" s="217"/>
      <c r="AS196" s="217"/>
      <c r="AT196" s="217"/>
      <c r="AU196" s="217"/>
      <c r="AV196" s="217"/>
      <c r="AW196" s="217"/>
      <c r="AX196" s="217"/>
      <c r="AY196" s="217"/>
      <c r="AZ196" s="217"/>
      <c r="BA196" s="217"/>
      <c r="BB196" s="217"/>
      <c r="BC196" s="217"/>
      <c r="BD196" s="217"/>
      <c r="BE196" s="217"/>
      <c r="BF196" s="217"/>
      <c r="BG196" s="217"/>
      <c r="BH196" s="217"/>
      <c r="BI196" s="217"/>
      <c r="BJ196" s="217"/>
      <c r="BK196" s="217"/>
      <c r="BL196" s="217"/>
      <c r="BM196" s="222"/>
    </row>
    <row r="197" spans="1:65">
      <c r="A197" s="30"/>
      <c r="B197" s="3" t="s">
        <v>259</v>
      </c>
      <c r="C197" s="29"/>
      <c r="D197" s="219">
        <v>83.5</v>
      </c>
      <c r="E197" s="219">
        <v>85</v>
      </c>
      <c r="F197" s="219">
        <v>67.565212853791266</v>
      </c>
      <c r="G197" s="219">
        <v>83.352675000000005</v>
      </c>
      <c r="H197" s="219">
        <v>75</v>
      </c>
      <c r="I197" s="219">
        <v>70</v>
      </c>
      <c r="J197" s="219">
        <v>85.5</v>
      </c>
      <c r="K197" s="219">
        <v>85</v>
      </c>
      <c r="L197" s="219">
        <v>84.5</v>
      </c>
      <c r="M197" s="219">
        <v>78</v>
      </c>
      <c r="N197" s="219">
        <v>78.5</v>
      </c>
      <c r="O197" s="219">
        <v>85</v>
      </c>
      <c r="P197" s="219">
        <v>85</v>
      </c>
      <c r="Q197" s="219">
        <v>80.75</v>
      </c>
      <c r="R197" s="219">
        <v>58.5</v>
      </c>
      <c r="S197" s="219">
        <v>80.65228838119728</v>
      </c>
      <c r="T197" s="219">
        <v>91.936530011092856</v>
      </c>
      <c r="U197" s="219">
        <v>85.355009187737124</v>
      </c>
      <c r="V197" s="219">
        <v>53</v>
      </c>
      <c r="W197" s="219">
        <v>92.5</v>
      </c>
      <c r="X197" s="219">
        <v>86</v>
      </c>
      <c r="Y197" s="216"/>
      <c r="Z197" s="217"/>
      <c r="AA197" s="217"/>
      <c r="AB197" s="217"/>
      <c r="AC197" s="217"/>
      <c r="AD197" s="217"/>
      <c r="AE197" s="217"/>
      <c r="AF197" s="217"/>
      <c r="AG197" s="217"/>
      <c r="AH197" s="217"/>
      <c r="AI197" s="217"/>
      <c r="AJ197" s="217"/>
      <c r="AK197" s="217"/>
      <c r="AL197" s="217"/>
      <c r="AM197" s="217"/>
      <c r="AN197" s="217"/>
      <c r="AO197" s="217"/>
      <c r="AP197" s="217"/>
      <c r="AQ197" s="217"/>
      <c r="AR197" s="217"/>
      <c r="AS197" s="217"/>
      <c r="AT197" s="217"/>
      <c r="AU197" s="217"/>
      <c r="AV197" s="217"/>
      <c r="AW197" s="217"/>
      <c r="AX197" s="217"/>
      <c r="AY197" s="217"/>
      <c r="AZ197" s="217"/>
      <c r="BA197" s="217"/>
      <c r="BB197" s="217"/>
      <c r="BC197" s="217"/>
      <c r="BD197" s="217"/>
      <c r="BE197" s="217"/>
      <c r="BF197" s="217"/>
      <c r="BG197" s="217"/>
      <c r="BH197" s="217"/>
      <c r="BI197" s="217"/>
      <c r="BJ197" s="217"/>
      <c r="BK197" s="217"/>
      <c r="BL197" s="217"/>
      <c r="BM197" s="222"/>
    </row>
    <row r="198" spans="1:65">
      <c r="A198" s="30"/>
      <c r="B198" s="3" t="s">
        <v>260</v>
      </c>
      <c r="C198" s="29"/>
      <c r="D198" s="209">
        <v>0.81649658092772603</v>
      </c>
      <c r="E198" s="209">
        <v>0</v>
      </c>
      <c r="F198" s="209">
        <v>2.4800955811223759</v>
      </c>
      <c r="G198" s="209">
        <v>0.13247779719636135</v>
      </c>
      <c r="H198" s="209">
        <v>10.765686229869418</v>
      </c>
      <c r="I198" s="209">
        <v>3.3316662497915361</v>
      </c>
      <c r="J198" s="209">
        <v>3.2041639575194441</v>
      </c>
      <c r="K198" s="209">
        <v>0.752772652709081</v>
      </c>
      <c r="L198" s="209">
        <v>0.54772255750516607</v>
      </c>
      <c r="M198" s="209">
        <v>1.8618986725025255</v>
      </c>
      <c r="N198" s="209">
        <v>1.8708286933869707</v>
      </c>
      <c r="O198" s="209">
        <v>1.2110601416389968</v>
      </c>
      <c r="P198" s="209">
        <v>5.5737479909542618</v>
      </c>
      <c r="Q198" s="209">
        <v>0.84478794183313732</v>
      </c>
      <c r="R198" s="209">
        <v>2.5819888974716112</v>
      </c>
      <c r="S198" s="209">
        <v>1.1942269905123732</v>
      </c>
      <c r="T198" s="209">
        <v>5.7584659993590188</v>
      </c>
      <c r="U198" s="209">
        <v>1.7946944243486795</v>
      </c>
      <c r="V198" s="209">
        <v>3.5213633723318019</v>
      </c>
      <c r="W198" s="209">
        <v>3.1411250638372659</v>
      </c>
      <c r="X198" s="209">
        <v>3.3466401061363023</v>
      </c>
      <c r="Y198" s="206"/>
      <c r="Z198" s="207"/>
      <c r="AA198" s="207"/>
      <c r="AB198" s="207"/>
      <c r="AC198" s="207"/>
      <c r="AD198" s="207"/>
      <c r="AE198" s="207"/>
      <c r="AF198" s="207"/>
      <c r="AG198" s="207"/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207"/>
      <c r="AU198" s="207"/>
      <c r="AV198" s="207"/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7"/>
      <c r="BG198" s="207"/>
      <c r="BH198" s="207"/>
      <c r="BI198" s="207"/>
      <c r="BJ198" s="207"/>
      <c r="BK198" s="207"/>
      <c r="BL198" s="207"/>
      <c r="BM198" s="211"/>
    </row>
    <row r="199" spans="1:65">
      <c r="A199" s="30"/>
      <c r="B199" s="3" t="s">
        <v>86</v>
      </c>
      <c r="C199" s="29"/>
      <c r="D199" s="13">
        <v>9.75892327802063E-3</v>
      </c>
      <c r="E199" s="13">
        <v>0</v>
      </c>
      <c r="F199" s="13">
        <v>3.7285046418244899E-2</v>
      </c>
      <c r="G199" s="13">
        <v>1.589224537736899E-3</v>
      </c>
      <c r="H199" s="13">
        <v>0.15056903817999187</v>
      </c>
      <c r="I199" s="13">
        <v>4.793764388189261E-2</v>
      </c>
      <c r="J199" s="13">
        <v>3.7994039021969697E-2</v>
      </c>
      <c r="K199" s="13">
        <v>8.8388178400283478E-3</v>
      </c>
      <c r="L199" s="13">
        <v>6.4819237574575868E-3</v>
      </c>
      <c r="M199" s="13">
        <v>2.3768919223436498E-2</v>
      </c>
      <c r="N199" s="13">
        <v>2.3832212654611093E-2</v>
      </c>
      <c r="O199" s="13">
        <v>1.4360396936430793E-2</v>
      </c>
      <c r="P199" s="13">
        <v>6.6884975891451148E-2</v>
      </c>
      <c r="Q199" s="13">
        <v>1.0505135027976837E-2</v>
      </c>
      <c r="R199" s="13">
        <v>4.4011174388720646E-2</v>
      </c>
      <c r="S199" s="13">
        <v>1.4778563358399157E-2</v>
      </c>
      <c r="T199" s="13">
        <v>6.144026522296208E-2</v>
      </c>
      <c r="U199" s="13">
        <v>2.1033645977048803E-2</v>
      </c>
      <c r="V199" s="13">
        <v>6.7718526390996195E-2</v>
      </c>
      <c r="W199" s="13">
        <v>3.4019405023508295E-2</v>
      </c>
      <c r="X199" s="13">
        <v>3.9372236542780027E-2</v>
      </c>
      <c r="Y199" s="147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30"/>
      <c r="B200" s="3" t="s">
        <v>261</v>
      </c>
      <c r="C200" s="29"/>
      <c r="D200" s="13">
        <v>3.1012443947542323E-5</v>
      </c>
      <c r="E200" s="13">
        <v>1.5967761646241474E-2</v>
      </c>
      <c r="F200" s="13">
        <v>-0.20494946893661281</v>
      </c>
      <c r="G200" s="13">
        <v>-3.6341410585324363E-3</v>
      </c>
      <c r="H200" s="13">
        <v>-0.14539182402698503</v>
      </c>
      <c r="I200" s="13">
        <v>-0.16929694783042604</v>
      </c>
      <c r="J200" s="13">
        <v>7.9993870450945082E-3</v>
      </c>
      <c r="K200" s="13">
        <v>1.7959855296528326E-2</v>
      </c>
      <c r="L200" s="13">
        <v>9.9914806953813606E-3</v>
      </c>
      <c r="M200" s="13">
        <v>-6.3715984365228406E-2</v>
      </c>
      <c r="N200" s="13">
        <v>-6.1723890714941665E-2</v>
      </c>
      <c r="O200" s="13">
        <v>7.9993870450945082E-3</v>
      </c>
      <c r="P200" s="13">
        <v>-3.9531748566259406E-3</v>
      </c>
      <c r="Q200" s="13">
        <v>-3.8814813736643972E-2</v>
      </c>
      <c r="R200" s="13">
        <v>-0.29878303509906468</v>
      </c>
      <c r="S200" s="13">
        <v>-3.4136696332389471E-2</v>
      </c>
      <c r="T200" s="13">
        <v>0.12024941732458783</v>
      </c>
      <c r="U200" s="13">
        <v>1.9851538107422018E-2</v>
      </c>
      <c r="V200" s="13">
        <v>-0.37846678111053456</v>
      </c>
      <c r="W200" s="13">
        <v>0.10361988225885832</v>
      </c>
      <c r="X200" s="13">
        <v>1.5967761646241474E-2</v>
      </c>
      <c r="Y200" s="147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A201" s="30"/>
      <c r="B201" s="45" t="s">
        <v>262</v>
      </c>
      <c r="C201" s="46"/>
      <c r="D201" s="44">
        <v>0.08</v>
      </c>
      <c r="E201" s="44">
        <v>0.43</v>
      </c>
      <c r="F201" s="44">
        <v>4.45</v>
      </c>
      <c r="G201" s="44">
        <v>0</v>
      </c>
      <c r="H201" s="44">
        <v>3.13</v>
      </c>
      <c r="I201" s="44">
        <v>3.66</v>
      </c>
      <c r="J201" s="44">
        <v>0.26</v>
      </c>
      <c r="K201" s="44">
        <v>0.48</v>
      </c>
      <c r="L201" s="44">
        <v>0.3</v>
      </c>
      <c r="M201" s="44">
        <v>1.33</v>
      </c>
      <c r="N201" s="44">
        <v>1.28</v>
      </c>
      <c r="O201" s="44">
        <v>0.26</v>
      </c>
      <c r="P201" s="44">
        <v>0.01</v>
      </c>
      <c r="Q201" s="44">
        <v>0.78</v>
      </c>
      <c r="R201" s="44">
        <v>6.52</v>
      </c>
      <c r="S201" s="44">
        <v>0.67</v>
      </c>
      <c r="T201" s="44">
        <v>2.74</v>
      </c>
      <c r="U201" s="44">
        <v>0.52</v>
      </c>
      <c r="V201" s="44">
        <v>8.2899999999999991</v>
      </c>
      <c r="W201" s="44">
        <v>2.37</v>
      </c>
      <c r="X201" s="44">
        <v>0.43</v>
      </c>
      <c r="Y201" s="147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4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BM202" s="54"/>
    </row>
    <row r="203" spans="1:65" ht="15">
      <c r="B203" s="8" t="s">
        <v>516</v>
      </c>
      <c r="BM203" s="28" t="s">
        <v>66</v>
      </c>
    </row>
    <row r="204" spans="1:65" ht="15">
      <c r="A204" s="25" t="s">
        <v>28</v>
      </c>
      <c r="B204" s="18" t="s">
        <v>111</v>
      </c>
      <c r="C204" s="15" t="s">
        <v>112</v>
      </c>
      <c r="D204" s="16" t="s">
        <v>223</v>
      </c>
      <c r="E204" s="17" t="s">
        <v>223</v>
      </c>
      <c r="F204" s="17" t="s">
        <v>223</v>
      </c>
      <c r="G204" s="17" t="s">
        <v>223</v>
      </c>
      <c r="H204" s="17" t="s">
        <v>223</v>
      </c>
      <c r="I204" s="17" t="s">
        <v>223</v>
      </c>
      <c r="J204" s="17" t="s">
        <v>223</v>
      </c>
      <c r="K204" s="17" t="s">
        <v>223</v>
      </c>
      <c r="L204" s="17" t="s">
        <v>223</v>
      </c>
      <c r="M204" s="17" t="s">
        <v>223</v>
      </c>
      <c r="N204" s="17" t="s">
        <v>223</v>
      </c>
      <c r="O204" s="17" t="s">
        <v>223</v>
      </c>
      <c r="P204" s="17" t="s">
        <v>223</v>
      </c>
      <c r="Q204" s="17" t="s">
        <v>223</v>
      </c>
      <c r="R204" s="17" t="s">
        <v>223</v>
      </c>
      <c r="S204" s="17" t="s">
        <v>223</v>
      </c>
      <c r="T204" s="17" t="s">
        <v>223</v>
      </c>
      <c r="U204" s="17" t="s">
        <v>223</v>
      </c>
      <c r="V204" s="17" t="s">
        <v>223</v>
      </c>
      <c r="W204" s="17" t="s">
        <v>223</v>
      </c>
      <c r="X204" s="17" t="s">
        <v>223</v>
      </c>
      <c r="Y204" s="147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224</v>
      </c>
      <c r="C205" s="9" t="s">
        <v>224</v>
      </c>
      <c r="D205" s="145" t="s">
        <v>226</v>
      </c>
      <c r="E205" s="146" t="s">
        <v>227</v>
      </c>
      <c r="F205" s="146" t="s">
        <v>228</v>
      </c>
      <c r="G205" s="146" t="s">
        <v>229</v>
      </c>
      <c r="H205" s="146" t="s">
        <v>230</v>
      </c>
      <c r="I205" s="146" t="s">
        <v>231</v>
      </c>
      <c r="J205" s="146" t="s">
        <v>232</v>
      </c>
      <c r="K205" s="146" t="s">
        <v>234</v>
      </c>
      <c r="L205" s="146" t="s">
        <v>235</v>
      </c>
      <c r="M205" s="146" t="s">
        <v>236</v>
      </c>
      <c r="N205" s="146" t="s">
        <v>237</v>
      </c>
      <c r="O205" s="146" t="s">
        <v>264</v>
      </c>
      <c r="P205" s="146" t="s">
        <v>238</v>
      </c>
      <c r="Q205" s="146" t="s">
        <v>239</v>
      </c>
      <c r="R205" s="146" t="s">
        <v>241</v>
      </c>
      <c r="S205" s="146" t="s">
        <v>242</v>
      </c>
      <c r="T205" s="146" t="s">
        <v>243</v>
      </c>
      <c r="U205" s="146" t="s">
        <v>244</v>
      </c>
      <c r="V205" s="146" t="s">
        <v>245</v>
      </c>
      <c r="W205" s="146" t="s">
        <v>246</v>
      </c>
      <c r="X205" s="146" t="s">
        <v>248</v>
      </c>
      <c r="Y205" s="147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291</v>
      </c>
      <c r="E206" s="11" t="s">
        <v>291</v>
      </c>
      <c r="F206" s="11" t="s">
        <v>291</v>
      </c>
      <c r="G206" s="11" t="s">
        <v>291</v>
      </c>
      <c r="H206" s="11" t="s">
        <v>292</v>
      </c>
      <c r="I206" s="11" t="s">
        <v>291</v>
      </c>
      <c r="J206" s="11" t="s">
        <v>291</v>
      </c>
      <c r="K206" s="11" t="s">
        <v>292</v>
      </c>
      <c r="L206" s="11" t="s">
        <v>292</v>
      </c>
      <c r="M206" s="11" t="s">
        <v>292</v>
      </c>
      <c r="N206" s="11" t="s">
        <v>292</v>
      </c>
      <c r="O206" s="11" t="s">
        <v>292</v>
      </c>
      <c r="P206" s="11" t="s">
        <v>291</v>
      </c>
      <c r="Q206" s="11" t="s">
        <v>292</v>
      </c>
      <c r="R206" s="11" t="s">
        <v>291</v>
      </c>
      <c r="S206" s="11" t="s">
        <v>291</v>
      </c>
      <c r="T206" s="11" t="s">
        <v>114</v>
      </c>
      <c r="U206" s="11" t="s">
        <v>292</v>
      </c>
      <c r="V206" s="11" t="s">
        <v>291</v>
      </c>
      <c r="W206" s="11" t="s">
        <v>292</v>
      </c>
      <c r="X206" s="11" t="s">
        <v>291</v>
      </c>
      <c r="Y206" s="147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147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3</v>
      </c>
    </row>
    <row r="208" spans="1:65">
      <c r="A208" s="30"/>
      <c r="B208" s="18">
        <v>1</v>
      </c>
      <c r="C208" s="14">
        <v>1</v>
      </c>
      <c r="D208" s="22">
        <v>1.4</v>
      </c>
      <c r="E208" s="22">
        <v>1.31</v>
      </c>
      <c r="F208" s="22">
        <v>1.2717970127674156</v>
      </c>
      <c r="G208" s="142">
        <v>1.1531798538513101</v>
      </c>
      <c r="H208" s="22">
        <v>1.48</v>
      </c>
      <c r="I208" s="22">
        <v>1.4</v>
      </c>
      <c r="J208" s="22">
        <v>1.46</v>
      </c>
      <c r="K208" s="22">
        <v>1.34</v>
      </c>
      <c r="L208" s="22">
        <v>1.5</v>
      </c>
      <c r="M208" s="22">
        <v>1.36</v>
      </c>
      <c r="N208" s="22">
        <v>1.37</v>
      </c>
      <c r="O208" s="22">
        <v>1.36</v>
      </c>
      <c r="P208" s="142">
        <v>2.2000000000000002</v>
      </c>
      <c r="Q208" s="22">
        <v>1.4</v>
      </c>
      <c r="R208" s="22">
        <v>1.3999459298236825</v>
      </c>
      <c r="S208" s="22">
        <v>1.24329050398326</v>
      </c>
      <c r="T208" s="22">
        <v>1.3641475815615536</v>
      </c>
      <c r="U208" s="142" t="s">
        <v>107</v>
      </c>
      <c r="V208" s="22">
        <v>1.55</v>
      </c>
      <c r="W208" s="142">
        <v>1.8</v>
      </c>
      <c r="X208" s="22">
        <v>1.5</v>
      </c>
      <c r="Y208" s="147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>
        <v>1</v>
      </c>
      <c r="C209" s="9">
        <v>2</v>
      </c>
      <c r="D209" s="11">
        <v>1.4</v>
      </c>
      <c r="E209" s="11">
        <v>1.33</v>
      </c>
      <c r="F209" s="11">
        <v>1.3038990893821356</v>
      </c>
      <c r="G209" s="143">
        <v>1.1775290277493</v>
      </c>
      <c r="H209" s="11">
        <v>1.38</v>
      </c>
      <c r="I209" s="11">
        <v>1.3</v>
      </c>
      <c r="J209" s="11">
        <v>1.46</v>
      </c>
      <c r="K209" s="11">
        <v>1.31</v>
      </c>
      <c r="L209" s="11">
        <v>1.53</v>
      </c>
      <c r="M209" s="11">
        <v>1.32</v>
      </c>
      <c r="N209" s="11">
        <v>1.44</v>
      </c>
      <c r="O209" s="11">
        <v>1.37</v>
      </c>
      <c r="P209" s="143">
        <v>1.9</v>
      </c>
      <c r="Q209" s="11">
        <v>1.3</v>
      </c>
      <c r="R209" s="11">
        <v>1.3790302922443058</v>
      </c>
      <c r="S209" s="11">
        <v>1.3959807209553241</v>
      </c>
      <c r="T209" s="11">
        <v>1.4498633981762239</v>
      </c>
      <c r="U209" s="143" t="s">
        <v>107</v>
      </c>
      <c r="V209" s="11">
        <v>1.53</v>
      </c>
      <c r="W209" s="143">
        <v>1.5</v>
      </c>
      <c r="X209" s="11">
        <v>1.51</v>
      </c>
      <c r="Y209" s="147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 t="e">
        <v>#N/A</v>
      </c>
    </row>
    <row r="210" spans="1:65">
      <c r="A210" s="30"/>
      <c r="B210" s="19">
        <v>1</v>
      </c>
      <c r="C210" s="9">
        <v>3</v>
      </c>
      <c r="D210" s="11">
        <v>1.4</v>
      </c>
      <c r="E210" s="11">
        <v>1.28</v>
      </c>
      <c r="F210" s="11">
        <v>1.3615660224949757</v>
      </c>
      <c r="G210" s="143">
        <v>1.19779754956962</v>
      </c>
      <c r="H210" s="11">
        <v>1.56</v>
      </c>
      <c r="I210" s="11">
        <v>1.3</v>
      </c>
      <c r="J210" s="11">
        <v>1.47</v>
      </c>
      <c r="K210" s="11">
        <v>1.34</v>
      </c>
      <c r="L210" s="11">
        <v>1.56</v>
      </c>
      <c r="M210" s="11">
        <v>1.39</v>
      </c>
      <c r="N210" s="11">
        <v>1.39</v>
      </c>
      <c r="O210" s="11">
        <v>1.39</v>
      </c>
      <c r="P210" s="143">
        <v>1.6</v>
      </c>
      <c r="Q210" s="11">
        <v>1.4</v>
      </c>
      <c r="R210" s="11">
        <v>1.4520177049603975</v>
      </c>
      <c r="S210" s="11">
        <v>1.1963908633777931</v>
      </c>
      <c r="T210" s="11">
        <v>1.5189814267721975</v>
      </c>
      <c r="U210" s="143" t="s">
        <v>107</v>
      </c>
      <c r="V210" s="11">
        <v>1.51</v>
      </c>
      <c r="W210" s="143">
        <v>1.7</v>
      </c>
      <c r="X210" s="11">
        <v>1.46</v>
      </c>
      <c r="Y210" s="147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16</v>
      </c>
    </row>
    <row r="211" spans="1:65">
      <c r="A211" s="30"/>
      <c r="B211" s="19">
        <v>1</v>
      </c>
      <c r="C211" s="9">
        <v>4</v>
      </c>
      <c r="D211" s="11">
        <v>1.4</v>
      </c>
      <c r="E211" s="11">
        <v>1.26</v>
      </c>
      <c r="F211" s="11">
        <v>1.2480071851414156</v>
      </c>
      <c r="G211" s="143">
        <v>1.2054143172457299</v>
      </c>
      <c r="H211" s="11">
        <v>1.41</v>
      </c>
      <c r="I211" s="11">
        <v>1.3</v>
      </c>
      <c r="J211" s="11">
        <v>1.46</v>
      </c>
      <c r="K211" s="11">
        <v>1.3</v>
      </c>
      <c r="L211" s="11">
        <v>1.54</v>
      </c>
      <c r="M211" s="11">
        <v>1.5</v>
      </c>
      <c r="N211" s="11">
        <v>1.4</v>
      </c>
      <c r="O211" s="11">
        <v>1.34</v>
      </c>
      <c r="P211" s="143">
        <v>2.1</v>
      </c>
      <c r="Q211" s="11">
        <v>1.4</v>
      </c>
      <c r="R211" s="11">
        <v>1.4675376802542091</v>
      </c>
      <c r="S211" s="11">
        <v>1.417539667531476</v>
      </c>
      <c r="T211" s="11">
        <v>1.5265489823566942</v>
      </c>
      <c r="U211" s="143" t="s">
        <v>107</v>
      </c>
      <c r="V211" s="11">
        <v>1.6</v>
      </c>
      <c r="W211" s="143">
        <v>1.7</v>
      </c>
      <c r="X211" s="11">
        <v>1.53</v>
      </c>
      <c r="Y211" s="147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1.3996973803521886</v>
      </c>
    </row>
    <row r="212" spans="1:65">
      <c r="A212" s="30"/>
      <c r="B212" s="19">
        <v>1</v>
      </c>
      <c r="C212" s="9">
        <v>5</v>
      </c>
      <c r="D212" s="11">
        <v>1.4</v>
      </c>
      <c r="E212" s="11">
        <v>1.28</v>
      </c>
      <c r="F212" s="11">
        <v>1.3137429661615156</v>
      </c>
      <c r="G212" s="143">
        <v>1.21105338371765</v>
      </c>
      <c r="H212" s="11">
        <v>1.33</v>
      </c>
      <c r="I212" s="11">
        <v>1.4</v>
      </c>
      <c r="J212" s="11">
        <v>1.41</v>
      </c>
      <c r="K212" s="11">
        <v>1.3</v>
      </c>
      <c r="L212" s="11">
        <v>1.53</v>
      </c>
      <c r="M212" s="11">
        <v>1.4</v>
      </c>
      <c r="N212" s="11">
        <v>1.39</v>
      </c>
      <c r="O212" s="11">
        <v>1.35</v>
      </c>
      <c r="P212" s="143">
        <v>1.9</v>
      </c>
      <c r="Q212" s="11">
        <v>1.4</v>
      </c>
      <c r="R212" s="11">
        <v>1.4098957512188863</v>
      </c>
      <c r="S212" s="11">
        <v>1.4702870327429041</v>
      </c>
      <c r="T212" s="11">
        <v>1.4040309572627345</v>
      </c>
      <c r="U212" s="143" t="s">
        <v>107</v>
      </c>
      <c r="V212" s="11">
        <v>1.54</v>
      </c>
      <c r="W212" s="143">
        <v>1.6</v>
      </c>
      <c r="X212" s="11">
        <v>1.59</v>
      </c>
      <c r="Y212" s="147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79</v>
      </c>
    </row>
    <row r="213" spans="1:65">
      <c r="A213" s="30"/>
      <c r="B213" s="19">
        <v>1</v>
      </c>
      <c r="C213" s="9">
        <v>6</v>
      </c>
      <c r="D213" s="11">
        <v>1.4</v>
      </c>
      <c r="E213" s="11">
        <v>1.24</v>
      </c>
      <c r="F213" s="11">
        <v>1.2523755887967556</v>
      </c>
      <c r="G213" s="143">
        <v>1.1702014730055501</v>
      </c>
      <c r="H213" s="11">
        <v>1.25</v>
      </c>
      <c r="I213" s="11">
        <v>1.4</v>
      </c>
      <c r="J213" s="11">
        <v>1.43</v>
      </c>
      <c r="K213" s="11">
        <v>1.28</v>
      </c>
      <c r="L213" s="11">
        <v>1.56</v>
      </c>
      <c r="M213" s="11">
        <v>1.28</v>
      </c>
      <c r="N213" s="11">
        <v>1.39</v>
      </c>
      <c r="O213" s="11">
        <v>1.31</v>
      </c>
      <c r="P213" s="143">
        <v>1.6</v>
      </c>
      <c r="Q213" s="11">
        <v>1.4</v>
      </c>
      <c r="R213" s="11">
        <v>1.4525758955709662</v>
      </c>
      <c r="S213" s="11">
        <v>1.325506598097024</v>
      </c>
      <c r="T213" s="11">
        <v>1.4141739442894137</v>
      </c>
      <c r="U213" s="143" t="s">
        <v>107</v>
      </c>
      <c r="V213" s="11">
        <v>1.5</v>
      </c>
      <c r="W213" s="143">
        <v>1.7</v>
      </c>
      <c r="X213" s="11">
        <v>1.47</v>
      </c>
      <c r="Y213" s="147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30"/>
      <c r="B214" s="20" t="s">
        <v>258</v>
      </c>
      <c r="C214" s="12"/>
      <c r="D214" s="23">
        <v>1.4000000000000001</v>
      </c>
      <c r="E214" s="23">
        <v>1.2833333333333334</v>
      </c>
      <c r="F214" s="23">
        <v>1.2918979774573689</v>
      </c>
      <c r="G214" s="23">
        <v>1.1858626008565267</v>
      </c>
      <c r="H214" s="23">
        <v>1.4016666666666666</v>
      </c>
      <c r="I214" s="23">
        <v>1.3499999999999999</v>
      </c>
      <c r="J214" s="23">
        <v>1.4483333333333333</v>
      </c>
      <c r="K214" s="23">
        <v>1.3116666666666668</v>
      </c>
      <c r="L214" s="23">
        <v>1.5366666666666668</v>
      </c>
      <c r="M214" s="23">
        <v>1.375</v>
      </c>
      <c r="N214" s="23">
        <v>1.3966666666666665</v>
      </c>
      <c r="O214" s="23">
        <v>1.3533333333333335</v>
      </c>
      <c r="P214" s="23">
        <v>1.8833333333333331</v>
      </c>
      <c r="Q214" s="23">
        <v>1.3833333333333335</v>
      </c>
      <c r="R214" s="23">
        <v>1.4268338756787413</v>
      </c>
      <c r="S214" s="23">
        <v>1.3414992311146303</v>
      </c>
      <c r="T214" s="23">
        <v>1.4462910484031362</v>
      </c>
      <c r="U214" s="23" t="s">
        <v>625</v>
      </c>
      <c r="V214" s="23">
        <v>1.5383333333333333</v>
      </c>
      <c r="W214" s="23">
        <v>1.6666666666666667</v>
      </c>
      <c r="X214" s="23">
        <v>1.51</v>
      </c>
      <c r="Y214" s="147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30"/>
      <c r="B215" s="3" t="s">
        <v>259</v>
      </c>
      <c r="C215" s="29"/>
      <c r="D215" s="11">
        <v>1.4</v>
      </c>
      <c r="E215" s="11">
        <v>1.28</v>
      </c>
      <c r="F215" s="11">
        <v>1.2878480510747756</v>
      </c>
      <c r="G215" s="11">
        <v>1.18766328865946</v>
      </c>
      <c r="H215" s="11">
        <v>1.395</v>
      </c>
      <c r="I215" s="11">
        <v>1.35</v>
      </c>
      <c r="J215" s="11">
        <v>1.46</v>
      </c>
      <c r="K215" s="11">
        <v>1.3050000000000002</v>
      </c>
      <c r="L215" s="11">
        <v>1.5350000000000001</v>
      </c>
      <c r="M215" s="11">
        <v>1.375</v>
      </c>
      <c r="N215" s="11">
        <v>1.39</v>
      </c>
      <c r="O215" s="11">
        <v>1.355</v>
      </c>
      <c r="P215" s="11">
        <v>1.9</v>
      </c>
      <c r="Q215" s="11">
        <v>1.4</v>
      </c>
      <c r="R215" s="11">
        <v>1.430956728089642</v>
      </c>
      <c r="S215" s="11">
        <v>1.3607436595261739</v>
      </c>
      <c r="T215" s="11">
        <v>1.4320186712328189</v>
      </c>
      <c r="U215" s="11" t="s">
        <v>625</v>
      </c>
      <c r="V215" s="11">
        <v>1.5350000000000001</v>
      </c>
      <c r="W215" s="11">
        <v>1.7</v>
      </c>
      <c r="X215" s="11">
        <v>1.5049999999999999</v>
      </c>
      <c r="Y215" s="147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30"/>
      <c r="B216" s="3" t="s">
        <v>260</v>
      </c>
      <c r="C216" s="29"/>
      <c r="D216" s="24">
        <v>2.4323767777952469E-16</v>
      </c>
      <c r="E216" s="24">
        <v>3.2659863237109066E-2</v>
      </c>
      <c r="F216" s="24">
        <v>4.3283568141516605E-2</v>
      </c>
      <c r="G216" s="24">
        <v>2.2548478768242411E-2</v>
      </c>
      <c r="H216" s="24">
        <v>0.10943795807061947</v>
      </c>
      <c r="I216" s="24">
        <v>5.4772255750516537E-2</v>
      </c>
      <c r="J216" s="24">
        <v>2.3166067138525429E-2</v>
      </c>
      <c r="K216" s="24">
        <v>2.4013884872437191E-2</v>
      </c>
      <c r="L216" s="24">
        <v>2.2509257354845533E-2</v>
      </c>
      <c r="M216" s="24">
        <v>7.582875444051547E-2</v>
      </c>
      <c r="N216" s="24">
        <v>2.3380903889000215E-2</v>
      </c>
      <c r="O216" s="24">
        <v>2.7325202042558894E-2</v>
      </c>
      <c r="P216" s="24">
        <v>0.24832774042919195</v>
      </c>
      <c r="Q216" s="24">
        <v>4.0824829046386249E-2</v>
      </c>
      <c r="R216" s="24">
        <v>3.5351720846466081E-2</v>
      </c>
      <c r="S216" s="24">
        <v>0.10610733748126802</v>
      </c>
      <c r="T216" s="24">
        <v>6.5273212847895251E-2</v>
      </c>
      <c r="U216" s="24" t="s">
        <v>625</v>
      </c>
      <c r="V216" s="24">
        <v>3.5449494589721145E-2</v>
      </c>
      <c r="W216" s="24">
        <v>0.10327955589886445</v>
      </c>
      <c r="X216" s="24">
        <v>4.6904157598234332E-2</v>
      </c>
      <c r="Y216" s="200"/>
      <c r="Z216" s="201"/>
      <c r="AA216" s="201"/>
      <c r="AB216" s="201"/>
      <c r="AC216" s="201"/>
      <c r="AD216" s="201"/>
      <c r="AE216" s="201"/>
      <c r="AF216" s="201"/>
      <c r="AG216" s="201"/>
      <c r="AH216" s="201"/>
      <c r="AI216" s="201"/>
      <c r="AJ216" s="201"/>
      <c r="AK216" s="201"/>
      <c r="AL216" s="201"/>
      <c r="AM216" s="201"/>
      <c r="AN216" s="201"/>
      <c r="AO216" s="201"/>
      <c r="AP216" s="201"/>
      <c r="AQ216" s="201"/>
      <c r="AR216" s="201"/>
      <c r="AS216" s="201"/>
      <c r="AT216" s="201"/>
      <c r="AU216" s="201"/>
      <c r="AV216" s="201"/>
      <c r="AW216" s="201"/>
      <c r="AX216" s="201"/>
      <c r="AY216" s="201"/>
      <c r="AZ216" s="201"/>
      <c r="BA216" s="201"/>
      <c r="BB216" s="201"/>
      <c r="BC216" s="201"/>
      <c r="BD216" s="201"/>
      <c r="BE216" s="201"/>
      <c r="BF216" s="201"/>
      <c r="BG216" s="201"/>
      <c r="BH216" s="201"/>
      <c r="BI216" s="201"/>
      <c r="BJ216" s="201"/>
      <c r="BK216" s="201"/>
      <c r="BL216" s="201"/>
      <c r="BM216" s="55"/>
    </row>
    <row r="217" spans="1:65">
      <c r="A217" s="30"/>
      <c r="B217" s="3" t="s">
        <v>86</v>
      </c>
      <c r="C217" s="29"/>
      <c r="D217" s="13">
        <v>1.7374119841394619E-16</v>
      </c>
      <c r="E217" s="13">
        <v>2.5449244080864204E-2</v>
      </c>
      <c r="F217" s="13">
        <v>3.3503859357922799E-2</v>
      </c>
      <c r="G217" s="13">
        <v>1.9014410903890604E-2</v>
      </c>
      <c r="H217" s="13">
        <v>7.8077021215661929E-2</v>
      </c>
      <c r="I217" s="13">
        <v>4.0572041296678921E-2</v>
      </c>
      <c r="J217" s="13">
        <v>1.599498306457452E-2</v>
      </c>
      <c r="K217" s="13">
        <v>1.8307917310625556E-2</v>
      </c>
      <c r="L217" s="13">
        <v>1.4648106738511191E-2</v>
      </c>
      <c r="M217" s="13">
        <v>5.5148185047647617E-2</v>
      </c>
      <c r="N217" s="13">
        <v>1.6740503977804452E-2</v>
      </c>
      <c r="O217" s="13">
        <v>2.019103599203859E-2</v>
      </c>
      <c r="P217" s="13">
        <v>0.13185543739603114</v>
      </c>
      <c r="Q217" s="13">
        <v>2.9511924611845475E-2</v>
      </c>
      <c r="R217" s="13">
        <v>2.4776339733067632E-2</v>
      </c>
      <c r="S217" s="13">
        <v>7.909608520096216E-2</v>
      </c>
      <c r="T217" s="13">
        <v>4.5131450491907581E-2</v>
      </c>
      <c r="U217" s="13" t="s">
        <v>625</v>
      </c>
      <c r="V217" s="13">
        <v>2.3044091824304103E-2</v>
      </c>
      <c r="W217" s="13">
        <v>6.196773353931867E-2</v>
      </c>
      <c r="X217" s="13">
        <v>3.1062356025320748E-2</v>
      </c>
      <c r="Y217" s="147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A218" s="30"/>
      <c r="B218" s="3" t="s">
        <v>261</v>
      </c>
      <c r="C218" s="29"/>
      <c r="D218" s="13">
        <v>2.1620362519736425E-4</v>
      </c>
      <c r="E218" s="13">
        <v>-8.3135146676902361E-2</v>
      </c>
      <c r="F218" s="13">
        <v>-7.7016221083228364E-2</v>
      </c>
      <c r="G218" s="13">
        <v>-0.15277215096441576</v>
      </c>
      <c r="H218" s="13">
        <v>1.4069372009415382E-3</v>
      </c>
      <c r="I218" s="13">
        <v>-3.5505803647131184E-2</v>
      </c>
      <c r="J218" s="13">
        <v>3.4747477321781517E-2</v>
      </c>
      <c r="K218" s="13">
        <v>-6.2892675889249516E-2</v>
      </c>
      <c r="L218" s="13">
        <v>9.7856356836228731E-2</v>
      </c>
      <c r="M218" s="13">
        <v>-1.764480001096691E-2</v>
      </c>
      <c r="N218" s="13">
        <v>-2.1652635262913167E-3</v>
      </c>
      <c r="O218" s="13">
        <v>-3.3124336495642392E-2</v>
      </c>
      <c r="P218" s="13">
        <v>0.34552894059103911</v>
      </c>
      <c r="Q218" s="13">
        <v>-1.1691132132245374E-2</v>
      </c>
      <c r="R218" s="13">
        <v>1.9387401668012449E-2</v>
      </c>
      <c r="S218" s="13">
        <v>-4.1579094206002254E-2</v>
      </c>
      <c r="T218" s="13">
        <v>3.3288386979208218E-2</v>
      </c>
      <c r="U218" s="13" t="s">
        <v>625</v>
      </c>
      <c r="V218" s="13">
        <v>9.9047090411972905E-2</v>
      </c>
      <c r="W218" s="13">
        <v>0.19073357574428274</v>
      </c>
      <c r="X218" s="13">
        <v>7.8804619624319949E-2</v>
      </c>
      <c r="Y218" s="147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A219" s="30"/>
      <c r="B219" s="45" t="s">
        <v>262</v>
      </c>
      <c r="C219" s="46"/>
      <c r="D219" s="44">
        <v>0</v>
      </c>
      <c r="E219" s="44">
        <v>1.34</v>
      </c>
      <c r="F219" s="44">
        <v>1.25</v>
      </c>
      <c r="G219" s="44">
        <v>2.4700000000000002</v>
      </c>
      <c r="H219" s="44">
        <v>0.02</v>
      </c>
      <c r="I219" s="44">
        <v>0.57999999999999996</v>
      </c>
      <c r="J219" s="44">
        <v>0.56000000000000005</v>
      </c>
      <c r="K219" s="44">
        <v>1.02</v>
      </c>
      <c r="L219" s="44">
        <v>1.58</v>
      </c>
      <c r="M219" s="44">
        <v>0.28999999999999998</v>
      </c>
      <c r="N219" s="44">
        <v>0.04</v>
      </c>
      <c r="O219" s="44">
        <v>0.54</v>
      </c>
      <c r="P219" s="44">
        <v>5.57</v>
      </c>
      <c r="Q219" s="44">
        <v>0.19</v>
      </c>
      <c r="R219" s="44">
        <v>0.31</v>
      </c>
      <c r="S219" s="44">
        <v>0.67</v>
      </c>
      <c r="T219" s="44">
        <v>0.53</v>
      </c>
      <c r="U219" s="44">
        <v>12.68</v>
      </c>
      <c r="V219" s="44">
        <v>1.59</v>
      </c>
      <c r="W219" s="44">
        <v>3.07</v>
      </c>
      <c r="X219" s="44">
        <v>1.27</v>
      </c>
      <c r="Y219" s="147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4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BM220" s="54"/>
    </row>
    <row r="221" spans="1:65" ht="15">
      <c r="B221" s="8" t="s">
        <v>517</v>
      </c>
      <c r="BM221" s="28" t="s">
        <v>66</v>
      </c>
    </row>
    <row r="222" spans="1:65" ht="15">
      <c r="A222" s="25" t="s">
        <v>0</v>
      </c>
      <c r="B222" s="18" t="s">
        <v>111</v>
      </c>
      <c r="C222" s="15" t="s">
        <v>112</v>
      </c>
      <c r="D222" s="16" t="s">
        <v>223</v>
      </c>
      <c r="E222" s="17" t="s">
        <v>223</v>
      </c>
      <c r="F222" s="17" t="s">
        <v>223</v>
      </c>
      <c r="G222" s="17" t="s">
        <v>223</v>
      </c>
      <c r="H222" s="17" t="s">
        <v>223</v>
      </c>
      <c r="I222" s="17" t="s">
        <v>223</v>
      </c>
      <c r="J222" s="17" t="s">
        <v>223</v>
      </c>
      <c r="K222" s="17" t="s">
        <v>223</v>
      </c>
      <c r="L222" s="17" t="s">
        <v>223</v>
      </c>
      <c r="M222" s="17" t="s">
        <v>223</v>
      </c>
      <c r="N222" s="17" t="s">
        <v>223</v>
      </c>
      <c r="O222" s="17" t="s">
        <v>223</v>
      </c>
      <c r="P222" s="17" t="s">
        <v>223</v>
      </c>
      <c r="Q222" s="17" t="s">
        <v>223</v>
      </c>
      <c r="R222" s="17" t="s">
        <v>223</v>
      </c>
      <c r="S222" s="17" t="s">
        <v>223</v>
      </c>
      <c r="T222" s="17" t="s">
        <v>223</v>
      </c>
      <c r="U222" s="17" t="s">
        <v>223</v>
      </c>
      <c r="V222" s="17" t="s">
        <v>223</v>
      </c>
      <c r="W222" s="17" t="s">
        <v>223</v>
      </c>
      <c r="X222" s="17" t="s">
        <v>223</v>
      </c>
      <c r="Y222" s="17" t="s">
        <v>223</v>
      </c>
      <c r="Z222" s="147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224</v>
      </c>
      <c r="C223" s="9" t="s">
        <v>224</v>
      </c>
      <c r="D223" s="145" t="s">
        <v>226</v>
      </c>
      <c r="E223" s="146" t="s">
        <v>227</v>
      </c>
      <c r="F223" s="146" t="s">
        <v>228</v>
      </c>
      <c r="G223" s="146" t="s">
        <v>229</v>
      </c>
      <c r="H223" s="146" t="s">
        <v>230</v>
      </c>
      <c r="I223" s="146" t="s">
        <v>231</v>
      </c>
      <c r="J223" s="146" t="s">
        <v>232</v>
      </c>
      <c r="K223" s="146" t="s">
        <v>234</v>
      </c>
      <c r="L223" s="146" t="s">
        <v>235</v>
      </c>
      <c r="M223" s="146" t="s">
        <v>236</v>
      </c>
      <c r="N223" s="146" t="s">
        <v>237</v>
      </c>
      <c r="O223" s="146" t="s">
        <v>264</v>
      </c>
      <c r="P223" s="146" t="s">
        <v>238</v>
      </c>
      <c r="Q223" s="146" t="s">
        <v>239</v>
      </c>
      <c r="R223" s="146" t="s">
        <v>240</v>
      </c>
      <c r="S223" s="146" t="s">
        <v>241</v>
      </c>
      <c r="T223" s="146" t="s">
        <v>242</v>
      </c>
      <c r="U223" s="146" t="s">
        <v>243</v>
      </c>
      <c r="V223" s="146" t="s">
        <v>244</v>
      </c>
      <c r="W223" s="146" t="s">
        <v>245</v>
      </c>
      <c r="X223" s="146" t="s">
        <v>246</v>
      </c>
      <c r="Y223" s="146" t="s">
        <v>248</v>
      </c>
      <c r="Z223" s="147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1</v>
      </c>
    </row>
    <row r="224" spans="1:65">
      <c r="A224" s="30"/>
      <c r="B224" s="19"/>
      <c r="C224" s="9"/>
      <c r="D224" s="10" t="s">
        <v>114</v>
      </c>
      <c r="E224" s="11" t="s">
        <v>114</v>
      </c>
      <c r="F224" s="11" t="s">
        <v>291</v>
      </c>
      <c r="G224" s="11" t="s">
        <v>114</v>
      </c>
      <c r="H224" s="11" t="s">
        <v>114</v>
      </c>
      <c r="I224" s="11" t="s">
        <v>295</v>
      </c>
      <c r="J224" s="11" t="s">
        <v>114</v>
      </c>
      <c r="K224" s="11" t="s">
        <v>115</v>
      </c>
      <c r="L224" s="11" t="s">
        <v>115</v>
      </c>
      <c r="M224" s="11" t="s">
        <v>115</v>
      </c>
      <c r="N224" s="11" t="s">
        <v>115</v>
      </c>
      <c r="O224" s="11" t="s">
        <v>115</v>
      </c>
      <c r="P224" s="11" t="s">
        <v>114</v>
      </c>
      <c r="Q224" s="11" t="s">
        <v>292</v>
      </c>
      <c r="R224" s="11" t="s">
        <v>114</v>
      </c>
      <c r="S224" s="11" t="s">
        <v>114</v>
      </c>
      <c r="T224" s="11" t="s">
        <v>291</v>
      </c>
      <c r="U224" s="11" t="s">
        <v>114</v>
      </c>
      <c r="V224" s="11" t="s">
        <v>292</v>
      </c>
      <c r="W224" s="11" t="s">
        <v>114</v>
      </c>
      <c r="X224" s="11" t="s">
        <v>292</v>
      </c>
      <c r="Y224" s="11" t="s">
        <v>291</v>
      </c>
      <c r="Z224" s="147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147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1.1299999999999999</v>
      </c>
      <c r="E226" s="22">
        <v>1.0999999999999999</v>
      </c>
      <c r="F226" s="22">
        <v>1.0611783679128006</v>
      </c>
      <c r="G226" s="142">
        <v>1.1409200000000002</v>
      </c>
      <c r="H226" s="22">
        <v>1.07</v>
      </c>
      <c r="I226" s="22">
        <v>1.103</v>
      </c>
      <c r="J226" s="22">
        <v>1.0749</v>
      </c>
      <c r="K226" s="22">
        <v>1.095</v>
      </c>
      <c r="L226" s="22">
        <v>1.085</v>
      </c>
      <c r="M226" s="142">
        <v>1.1299999999999999</v>
      </c>
      <c r="N226" s="142">
        <v>1.0349999999999999</v>
      </c>
      <c r="O226" s="22">
        <v>1.0900000000000001</v>
      </c>
      <c r="P226" s="22">
        <v>1.0831999999999999</v>
      </c>
      <c r="Q226" s="142">
        <v>1.173</v>
      </c>
      <c r="R226" s="22">
        <v>1.103</v>
      </c>
      <c r="S226" s="22">
        <v>1.0875664175032231</v>
      </c>
      <c r="T226" s="142">
        <v>1.1334856643543101</v>
      </c>
      <c r="U226" s="22">
        <v>1.0872659523933343</v>
      </c>
      <c r="V226" s="22">
        <v>1.036</v>
      </c>
      <c r="W226" s="22">
        <v>1.0900000000000001</v>
      </c>
      <c r="X226" s="22">
        <v>1.07</v>
      </c>
      <c r="Y226" s="22">
        <v>1.0923700000000001</v>
      </c>
      <c r="Z226" s="147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1.08</v>
      </c>
      <c r="E227" s="11">
        <v>1.0799999999999998</v>
      </c>
      <c r="F227" s="11">
        <v>1.0844058733401127</v>
      </c>
      <c r="G227" s="143">
        <v>1.1322299999999998</v>
      </c>
      <c r="H227" s="11">
        <v>1.07</v>
      </c>
      <c r="I227" s="11">
        <v>1.095</v>
      </c>
      <c r="J227" s="11">
        <v>1.0766</v>
      </c>
      <c r="K227" s="11">
        <v>1.095</v>
      </c>
      <c r="L227" s="11">
        <v>1.1000000000000001</v>
      </c>
      <c r="M227" s="143">
        <v>1.1200000000000001</v>
      </c>
      <c r="N227" s="143">
        <v>1.05</v>
      </c>
      <c r="O227" s="11">
        <v>1.095</v>
      </c>
      <c r="P227" s="11">
        <v>1.0854000000000001</v>
      </c>
      <c r="Q227" s="143">
        <v>1.1798</v>
      </c>
      <c r="R227" s="11">
        <v>1.099</v>
      </c>
      <c r="S227" s="11">
        <v>1.0880757130402898</v>
      </c>
      <c r="T227" s="143">
        <v>1.12893550499946</v>
      </c>
      <c r="U227" s="11">
        <v>1.0939115593576318</v>
      </c>
      <c r="V227" s="11">
        <v>1.07</v>
      </c>
      <c r="W227" s="11">
        <v>1.1000000000000001</v>
      </c>
      <c r="X227" s="11">
        <v>1.06</v>
      </c>
      <c r="Y227" s="11">
        <v>1.1053500000000001</v>
      </c>
      <c r="Z227" s="147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e">
        <v>#N/A</v>
      </c>
    </row>
    <row r="228" spans="1:65">
      <c r="A228" s="30"/>
      <c r="B228" s="19">
        <v>1</v>
      </c>
      <c r="C228" s="9">
        <v>3</v>
      </c>
      <c r="D228" s="11">
        <v>1.0900000000000001</v>
      </c>
      <c r="E228" s="11">
        <v>1.0999999999999999</v>
      </c>
      <c r="F228" s="11">
        <v>1.1353056124931586</v>
      </c>
      <c r="G228" s="143">
        <v>1.1278299999999999</v>
      </c>
      <c r="H228" s="11">
        <v>1.07</v>
      </c>
      <c r="I228" s="11">
        <v>1.093</v>
      </c>
      <c r="J228" s="11">
        <v>1.0803</v>
      </c>
      <c r="K228" s="11">
        <v>1.075</v>
      </c>
      <c r="L228" s="11">
        <v>1.07</v>
      </c>
      <c r="M228" s="143">
        <v>1.125</v>
      </c>
      <c r="N228" s="143">
        <v>1.0549999999999999</v>
      </c>
      <c r="O228" s="11">
        <v>1.08</v>
      </c>
      <c r="P228" s="11">
        <v>1.0973999999999999</v>
      </c>
      <c r="Q228" s="143">
        <v>1.1438999999999999</v>
      </c>
      <c r="R228" s="11">
        <v>1.0940000000000001</v>
      </c>
      <c r="S228" s="11">
        <v>1.11101515383464</v>
      </c>
      <c r="T228" s="143">
        <v>1.1181320981660099</v>
      </c>
      <c r="U228" s="11">
        <v>1.08451226598905</v>
      </c>
      <c r="V228" s="11">
        <v>1.056</v>
      </c>
      <c r="W228" s="11">
        <v>1.05</v>
      </c>
      <c r="X228" s="11">
        <v>1.06</v>
      </c>
      <c r="Y228" s="11">
        <v>1.09199</v>
      </c>
      <c r="Z228" s="147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1.0900000000000001</v>
      </c>
      <c r="E229" s="11">
        <v>1.0799999999999998</v>
      </c>
      <c r="F229" s="11">
        <v>1.0836545950161951</v>
      </c>
      <c r="G229" s="143">
        <v>1.13971</v>
      </c>
      <c r="H229" s="11">
        <v>1.06</v>
      </c>
      <c r="I229" s="11">
        <v>1.091</v>
      </c>
      <c r="J229" s="11">
        <v>1.0683</v>
      </c>
      <c r="K229" s="11">
        <v>1.1000000000000001</v>
      </c>
      <c r="L229" s="11">
        <v>1.0649999999999999</v>
      </c>
      <c r="M229" s="143">
        <v>1.1399999999999999</v>
      </c>
      <c r="N229" s="143">
        <v>1.0549999999999999</v>
      </c>
      <c r="O229" s="11">
        <v>1.085</v>
      </c>
      <c r="P229" s="11">
        <v>1.0986</v>
      </c>
      <c r="Q229" s="143">
        <v>1.1561999999999999</v>
      </c>
      <c r="R229" s="11">
        <v>1.0880000000000001</v>
      </c>
      <c r="S229" s="11">
        <v>1.0785738663382596</v>
      </c>
      <c r="T229" s="143">
        <v>1.1199910687030901</v>
      </c>
      <c r="U229" s="11">
        <v>1.0728385960850257</v>
      </c>
      <c r="V229" s="11">
        <v>1.1200000000000001</v>
      </c>
      <c r="W229" s="11">
        <v>1.1100000000000001</v>
      </c>
      <c r="X229" s="11">
        <v>1.08</v>
      </c>
      <c r="Y229" s="11">
        <v>1.11931</v>
      </c>
      <c r="Z229" s="147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1.087952955267534</v>
      </c>
    </row>
    <row r="230" spans="1:65">
      <c r="A230" s="30"/>
      <c r="B230" s="19">
        <v>1</v>
      </c>
      <c r="C230" s="9">
        <v>5</v>
      </c>
      <c r="D230" s="11">
        <v>1.0900000000000001</v>
      </c>
      <c r="E230" s="11">
        <v>1.1199999999999999</v>
      </c>
      <c r="F230" s="11">
        <v>1.1073626009915978</v>
      </c>
      <c r="G230" s="143">
        <v>1.1409200000000002</v>
      </c>
      <c r="H230" s="11">
        <v>1.1100000000000001</v>
      </c>
      <c r="I230" s="11">
        <v>1.097</v>
      </c>
      <c r="J230" s="11">
        <v>1.0782999999999998</v>
      </c>
      <c r="K230" s="11">
        <v>1.075</v>
      </c>
      <c r="L230" s="11">
        <v>1.085</v>
      </c>
      <c r="M230" s="143">
        <v>1.1399999999999999</v>
      </c>
      <c r="N230" s="143">
        <v>1.05</v>
      </c>
      <c r="O230" s="11">
        <v>1.0900000000000001</v>
      </c>
      <c r="P230" s="11">
        <v>1.1176999999999999</v>
      </c>
      <c r="Q230" s="143">
        <v>1.1964000000000001</v>
      </c>
      <c r="R230" s="11">
        <v>1.107</v>
      </c>
      <c r="S230" s="11">
        <v>1.0982649845691064</v>
      </c>
      <c r="T230" s="143">
        <v>1.12424048315492</v>
      </c>
      <c r="U230" s="11">
        <v>1.1107804333245679</v>
      </c>
      <c r="V230" s="11">
        <v>1.03</v>
      </c>
      <c r="W230" s="11">
        <v>1.0900000000000001</v>
      </c>
      <c r="X230" s="11">
        <v>1.06</v>
      </c>
      <c r="Y230" s="11">
        <v>1.1318799999999998</v>
      </c>
      <c r="Z230" s="147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80</v>
      </c>
    </row>
    <row r="231" spans="1:65">
      <c r="A231" s="30"/>
      <c r="B231" s="19">
        <v>1</v>
      </c>
      <c r="C231" s="9">
        <v>6</v>
      </c>
      <c r="D231" s="11">
        <v>1.05</v>
      </c>
      <c r="E231" s="11">
        <v>1.0899999999999999</v>
      </c>
      <c r="F231" s="11">
        <v>1.0727970957664859</v>
      </c>
      <c r="G231" s="143">
        <v>1.1377299999999999</v>
      </c>
      <c r="H231" s="11">
        <v>1.08</v>
      </c>
      <c r="I231" s="11">
        <v>1.0920000000000001</v>
      </c>
      <c r="J231" s="11">
        <v>1.0881000000000001</v>
      </c>
      <c r="K231" s="11">
        <v>1.085</v>
      </c>
      <c r="L231" s="11">
        <v>1.115</v>
      </c>
      <c r="M231" s="143">
        <v>1.1200000000000001</v>
      </c>
      <c r="N231" s="143">
        <v>1.0449999999999999</v>
      </c>
      <c r="O231" s="11">
        <v>1.0900000000000001</v>
      </c>
      <c r="P231" s="11">
        <v>1.1168</v>
      </c>
      <c r="Q231" s="143">
        <v>1.1502000000000001</v>
      </c>
      <c r="R231" s="11">
        <v>1.111</v>
      </c>
      <c r="S231" s="11">
        <v>1.0964089836455932</v>
      </c>
      <c r="T231" s="143">
        <v>1.13796077493371</v>
      </c>
      <c r="U231" s="11">
        <v>1.1015533656874115</v>
      </c>
      <c r="V231" s="11">
        <v>1.1100000000000001</v>
      </c>
      <c r="W231" s="11">
        <v>1.06</v>
      </c>
      <c r="X231" s="11">
        <v>1.06</v>
      </c>
      <c r="Y231" s="11">
        <v>1.0892299999999999</v>
      </c>
      <c r="Z231" s="147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30"/>
      <c r="B232" s="20" t="s">
        <v>258</v>
      </c>
      <c r="C232" s="12"/>
      <c r="D232" s="23">
        <v>1.0883333333333332</v>
      </c>
      <c r="E232" s="23">
        <v>1.095</v>
      </c>
      <c r="F232" s="23">
        <v>1.0907840242533917</v>
      </c>
      <c r="G232" s="23">
        <v>1.1365566666666667</v>
      </c>
      <c r="H232" s="23">
        <v>1.0766666666666667</v>
      </c>
      <c r="I232" s="23">
        <v>1.0951666666666666</v>
      </c>
      <c r="J232" s="23">
        <v>1.0777499999999998</v>
      </c>
      <c r="K232" s="23">
        <v>1.0875000000000001</v>
      </c>
      <c r="L232" s="23">
        <v>1.0866666666666667</v>
      </c>
      <c r="M232" s="23">
        <v>1.1291666666666667</v>
      </c>
      <c r="N232" s="23">
        <v>1.0483333333333331</v>
      </c>
      <c r="O232" s="23">
        <v>1.0883333333333332</v>
      </c>
      <c r="P232" s="23">
        <v>1.09985</v>
      </c>
      <c r="Q232" s="23">
        <v>1.1665833333333333</v>
      </c>
      <c r="R232" s="23">
        <v>1.1003333333333334</v>
      </c>
      <c r="S232" s="23">
        <v>1.0933175198218521</v>
      </c>
      <c r="T232" s="23">
        <v>1.1271242657185832</v>
      </c>
      <c r="U232" s="23">
        <v>1.0918103621395037</v>
      </c>
      <c r="V232" s="23">
        <v>1.0703333333333334</v>
      </c>
      <c r="W232" s="23">
        <v>1.0833333333333333</v>
      </c>
      <c r="X232" s="23">
        <v>1.0650000000000002</v>
      </c>
      <c r="Y232" s="23">
        <v>1.1050216666666666</v>
      </c>
      <c r="Z232" s="147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30"/>
      <c r="B233" s="3" t="s">
        <v>259</v>
      </c>
      <c r="C233" s="29"/>
      <c r="D233" s="11">
        <v>1.0900000000000001</v>
      </c>
      <c r="E233" s="11">
        <v>1.0949999999999998</v>
      </c>
      <c r="F233" s="11">
        <v>1.084030234178154</v>
      </c>
      <c r="G233" s="11">
        <v>1.13872</v>
      </c>
      <c r="H233" s="11">
        <v>1.07</v>
      </c>
      <c r="I233" s="11">
        <v>1.0939999999999999</v>
      </c>
      <c r="J233" s="11">
        <v>1.0774499999999998</v>
      </c>
      <c r="K233" s="11">
        <v>1.0899999999999999</v>
      </c>
      <c r="L233" s="11">
        <v>1.085</v>
      </c>
      <c r="M233" s="11">
        <v>1.1274999999999999</v>
      </c>
      <c r="N233" s="11">
        <v>1.05</v>
      </c>
      <c r="O233" s="11">
        <v>1.0900000000000001</v>
      </c>
      <c r="P233" s="11">
        <v>1.0979999999999999</v>
      </c>
      <c r="Q233" s="11">
        <v>1.1646000000000001</v>
      </c>
      <c r="R233" s="11">
        <v>1.101</v>
      </c>
      <c r="S233" s="11">
        <v>1.0922423483429415</v>
      </c>
      <c r="T233" s="11">
        <v>1.1265879940771901</v>
      </c>
      <c r="U233" s="11">
        <v>1.090588755875483</v>
      </c>
      <c r="V233" s="11">
        <v>1.0630000000000002</v>
      </c>
      <c r="W233" s="11">
        <v>1.0900000000000001</v>
      </c>
      <c r="X233" s="11">
        <v>1.06</v>
      </c>
      <c r="Y233" s="11">
        <v>1.0988600000000002</v>
      </c>
      <c r="Z233" s="147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30"/>
      <c r="B234" s="3" t="s">
        <v>260</v>
      </c>
      <c r="C234" s="29"/>
      <c r="D234" s="24">
        <v>2.5625508125043377E-2</v>
      </c>
      <c r="E234" s="24">
        <v>1.5165750888103116E-2</v>
      </c>
      <c r="F234" s="24">
        <v>2.6640401949396118E-2</v>
      </c>
      <c r="G234" s="24">
        <v>5.3716353810239039E-3</v>
      </c>
      <c r="H234" s="24">
        <v>1.7511900715418277E-2</v>
      </c>
      <c r="I234" s="24">
        <v>4.4007575105504916E-3</v>
      </c>
      <c r="J234" s="24">
        <v>6.5218862302251343E-3</v>
      </c>
      <c r="K234" s="24">
        <v>1.0839741694339435E-2</v>
      </c>
      <c r="L234" s="24">
        <v>1.8618986725025266E-2</v>
      </c>
      <c r="M234" s="24">
        <v>9.1742392963484985E-3</v>
      </c>
      <c r="N234" s="24">
        <v>7.5277265270908261E-3</v>
      </c>
      <c r="O234" s="24">
        <v>5.163977794943213E-3</v>
      </c>
      <c r="P234" s="24">
        <v>1.482912674435009E-2</v>
      </c>
      <c r="Q234" s="24">
        <v>1.9978229818146266E-2</v>
      </c>
      <c r="R234" s="24">
        <v>8.4774209914729344E-3</v>
      </c>
      <c r="S234" s="24">
        <v>1.1181840992504166E-2</v>
      </c>
      <c r="T234" s="24">
        <v>7.7619030029320336E-3</v>
      </c>
      <c r="U234" s="24">
        <v>1.3364479213486795E-2</v>
      </c>
      <c r="V234" s="24">
        <v>3.7553517367440684E-2</v>
      </c>
      <c r="W234" s="24">
        <v>2.3380903889000264E-2</v>
      </c>
      <c r="X234" s="24">
        <v>8.3666002653407616E-3</v>
      </c>
      <c r="Y234" s="24">
        <v>1.7348775653246096E-2</v>
      </c>
      <c r="Z234" s="200"/>
      <c r="AA234" s="201"/>
      <c r="AB234" s="201"/>
      <c r="AC234" s="201"/>
      <c r="AD234" s="201"/>
      <c r="AE234" s="201"/>
      <c r="AF234" s="201"/>
      <c r="AG234" s="201"/>
      <c r="AH234" s="201"/>
      <c r="AI234" s="201"/>
      <c r="AJ234" s="201"/>
      <c r="AK234" s="201"/>
      <c r="AL234" s="201"/>
      <c r="AM234" s="201"/>
      <c r="AN234" s="201"/>
      <c r="AO234" s="201"/>
      <c r="AP234" s="201"/>
      <c r="AQ234" s="201"/>
      <c r="AR234" s="201"/>
      <c r="AS234" s="201"/>
      <c r="AT234" s="201"/>
      <c r="AU234" s="201"/>
      <c r="AV234" s="201"/>
      <c r="AW234" s="201"/>
      <c r="AX234" s="201"/>
      <c r="AY234" s="201"/>
      <c r="AZ234" s="201"/>
      <c r="BA234" s="201"/>
      <c r="BB234" s="201"/>
      <c r="BC234" s="201"/>
      <c r="BD234" s="201"/>
      <c r="BE234" s="201"/>
      <c r="BF234" s="201"/>
      <c r="BG234" s="201"/>
      <c r="BH234" s="201"/>
      <c r="BI234" s="201"/>
      <c r="BJ234" s="201"/>
      <c r="BK234" s="201"/>
      <c r="BL234" s="201"/>
      <c r="BM234" s="55"/>
    </row>
    <row r="235" spans="1:65">
      <c r="A235" s="30"/>
      <c r="B235" s="3" t="s">
        <v>86</v>
      </c>
      <c r="C235" s="29"/>
      <c r="D235" s="13">
        <v>2.3545642993914286E-2</v>
      </c>
      <c r="E235" s="13">
        <v>1.3850000811053075E-2</v>
      </c>
      <c r="F235" s="13">
        <v>2.4423168433944254E-2</v>
      </c>
      <c r="G235" s="13">
        <v>4.7262363052939758E-3</v>
      </c>
      <c r="H235" s="13">
        <v>1.6264923265094374E-2</v>
      </c>
      <c r="I235" s="13">
        <v>4.0183450103946049E-3</v>
      </c>
      <c r="J235" s="13">
        <v>6.051390610276164E-3</v>
      </c>
      <c r="K235" s="13">
        <v>9.9675785695075257E-3</v>
      </c>
      <c r="L235" s="13">
        <v>1.7134036863520184E-2</v>
      </c>
      <c r="M235" s="13">
        <v>8.1247875687219182E-3</v>
      </c>
      <c r="N235" s="13">
        <v>7.1806612341088977E-3</v>
      </c>
      <c r="O235" s="13">
        <v>4.7448494287380223E-3</v>
      </c>
      <c r="P235" s="13">
        <v>1.3482862885257163E-2</v>
      </c>
      <c r="Q235" s="13">
        <v>1.7125420231284747E-2</v>
      </c>
      <c r="R235" s="13">
        <v>7.7044116856767051E-3</v>
      </c>
      <c r="S235" s="13">
        <v>1.0227441516098784E-2</v>
      </c>
      <c r="T235" s="13">
        <v>6.8864660614715231E-3</v>
      </c>
      <c r="U235" s="13">
        <v>1.2240659804050456E-2</v>
      </c>
      <c r="V235" s="13">
        <v>3.508581504276613E-2</v>
      </c>
      <c r="W235" s="13">
        <v>2.158237282061563E-2</v>
      </c>
      <c r="X235" s="13">
        <v>7.8559626904608076E-3</v>
      </c>
      <c r="Y235" s="13">
        <v>1.569994161795871E-2</v>
      </c>
      <c r="Z235" s="147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30"/>
      <c r="B236" s="3" t="s">
        <v>261</v>
      </c>
      <c r="C236" s="29"/>
      <c r="D236" s="13">
        <v>3.4962731059051677E-4</v>
      </c>
      <c r="E236" s="13">
        <v>6.4773432512374995E-3</v>
      </c>
      <c r="F236" s="13">
        <v>2.6021979830566089E-3</v>
      </c>
      <c r="G236" s="13">
        <v>4.4674460567259322E-2</v>
      </c>
      <c r="H236" s="13">
        <v>-1.0373875585541259E-2</v>
      </c>
      <c r="I236" s="13">
        <v>6.6305361497536186E-3</v>
      </c>
      <c r="J236" s="13">
        <v>-9.3781217451863741E-3</v>
      </c>
      <c r="K236" s="13">
        <v>-4.1633718199007852E-4</v>
      </c>
      <c r="L236" s="13">
        <v>-1.1823016745710069E-3</v>
      </c>
      <c r="M236" s="13">
        <v>3.7881887447052343E-2</v>
      </c>
      <c r="N236" s="13">
        <v>-3.6416668333290381E-2</v>
      </c>
      <c r="O236" s="13">
        <v>3.4962731059051677E-4</v>
      </c>
      <c r="P236" s="13">
        <v>1.0935256598058052E-2</v>
      </c>
      <c r="Q236" s="13">
        <v>7.2273693163932506E-2</v>
      </c>
      <c r="R236" s="13">
        <v>1.1379516003754864E-2</v>
      </c>
      <c r="S236" s="13">
        <v>4.9308791601185842E-3</v>
      </c>
      <c r="T236" s="13">
        <v>3.6004599520037761E-2</v>
      </c>
      <c r="U236" s="13">
        <v>3.5455640368393659E-3</v>
      </c>
      <c r="V236" s="13">
        <v>-1.6195205729155671E-2</v>
      </c>
      <c r="W236" s="13">
        <v>-4.2461596448944983E-3</v>
      </c>
      <c r="X236" s="13">
        <v>-2.1097378481673035E-2</v>
      </c>
      <c r="Y236" s="13">
        <v>1.5688832239014738E-2</v>
      </c>
      <c r="Z236" s="147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30"/>
      <c r="B237" s="45" t="s">
        <v>262</v>
      </c>
      <c r="C237" s="46"/>
      <c r="D237" s="44">
        <v>0.23</v>
      </c>
      <c r="E237" s="44">
        <v>0.28000000000000003</v>
      </c>
      <c r="F237" s="44">
        <v>0.04</v>
      </c>
      <c r="G237" s="44">
        <v>3.47</v>
      </c>
      <c r="H237" s="44">
        <v>1.1200000000000001</v>
      </c>
      <c r="I237" s="44">
        <v>0.3</v>
      </c>
      <c r="J237" s="44">
        <v>1.04</v>
      </c>
      <c r="K237" s="44">
        <v>0.28999999999999998</v>
      </c>
      <c r="L237" s="44">
        <v>0.36</v>
      </c>
      <c r="M237" s="44">
        <v>2.9</v>
      </c>
      <c r="N237" s="44">
        <v>3.29</v>
      </c>
      <c r="O237" s="44">
        <v>0.23</v>
      </c>
      <c r="P237" s="44">
        <v>0.66</v>
      </c>
      <c r="Q237" s="44">
        <v>5.77</v>
      </c>
      <c r="R237" s="44">
        <v>0.69</v>
      </c>
      <c r="S237" s="44">
        <v>0.15</v>
      </c>
      <c r="T237" s="44">
        <v>2.75</v>
      </c>
      <c r="U237" s="44">
        <v>0.04</v>
      </c>
      <c r="V237" s="44">
        <v>1.61</v>
      </c>
      <c r="W237" s="44">
        <v>0.61</v>
      </c>
      <c r="X237" s="44">
        <v>2.02</v>
      </c>
      <c r="Y237" s="44">
        <v>1.05</v>
      </c>
      <c r="Z237" s="147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BM238" s="54"/>
    </row>
    <row r="239" spans="1:65" ht="15">
      <c r="B239" s="8" t="s">
        <v>518</v>
      </c>
      <c r="BM239" s="28" t="s">
        <v>66</v>
      </c>
    </row>
    <row r="240" spans="1:65" ht="15">
      <c r="A240" s="25" t="s">
        <v>33</v>
      </c>
      <c r="B240" s="18" t="s">
        <v>111</v>
      </c>
      <c r="C240" s="15" t="s">
        <v>112</v>
      </c>
      <c r="D240" s="16" t="s">
        <v>223</v>
      </c>
      <c r="E240" s="17" t="s">
        <v>223</v>
      </c>
      <c r="F240" s="17" t="s">
        <v>223</v>
      </c>
      <c r="G240" s="17" t="s">
        <v>223</v>
      </c>
      <c r="H240" s="17" t="s">
        <v>223</v>
      </c>
      <c r="I240" s="17" t="s">
        <v>223</v>
      </c>
      <c r="J240" s="17" t="s">
        <v>223</v>
      </c>
      <c r="K240" s="17" t="s">
        <v>223</v>
      </c>
      <c r="L240" s="17" t="s">
        <v>223</v>
      </c>
      <c r="M240" s="17" t="s">
        <v>223</v>
      </c>
      <c r="N240" s="147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224</v>
      </c>
      <c r="C241" s="9" t="s">
        <v>224</v>
      </c>
      <c r="D241" s="145" t="s">
        <v>227</v>
      </c>
      <c r="E241" s="146" t="s">
        <v>228</v>
      </c>
      <c r="F241" s="146" t="s">
        <v>229</v>
      </c>
      <c r="G241" s="146" t="s">
        <v>230</v>
      </c>
      <c r="H241" s="146" t="s">
        <v>231</v>
      </c>
      <c r="I241" s="146" t="s">
        <v>232</v>
      </c>
      <c r="J241" s="146" t="s">
        <v>238</v>
      </c>
      <c r="K241" s="146" t="s">
        <v>239</v>
      </c>
      <c r="L241" s="146" t="s">
        <v>241</v>
      </c>
      <c r="M241" s="146" t="s">
        <v>242</v>
      </c>
      <c r="N241" s="147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291</v>
      </c>
      <c r="E242" s="11" t="s">
        <v>291</v>
      </c>
      <c r="F242" s="11" t="s">
        <v>291</v>
      </c>
      <c r="G242" s="11" t="s">
        <v>292</v>
      </c>
      <c r="H242" s="11" t="s">
        <v>291</v>
      </c>
      <c r="I242" s="11" t="s">
        <v>291</v>
      </c>
      <c r="J242" s="11" t="s">
        <v>291</v>
      </c>
      <c r="K242" s="11" t="s">
        <v>292</v>
      </c>
      <c r="L242" s="11" t="s">
        <v>291</v>
      </c>
      <c r="M242" s="11" t="s">
        <v>291</v>
      </c>
      <c r="N242" s="147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147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1.1399999999999999</v>
      </c>
      <c r="E244" s="22">
        <v>1.167490905030331</v>
      </c>
      <c r="F244" s="22">
        <v>1.29815543319756</v>
      </c>
      <c r="G244" s="22">
        <v>1.3</v>
      </c>
      <c r="H244" s="22">
        <v>1.4</v>
      </c>
      <c r="I244" s="22">
        <v>1.34</v>
      </c>
      <c r="J244" s="22">
        <v>1.5</v>
      </c>
      <c r="K244" s="22">
        <v>1.34</v>
      </c>
      <c r="L244" s="22">
        <v>1.4097387381744797</v>
      </c>
      <c r="M244" s="142">
        <v>0.99760527569032165</v>
      </c>
      <c r="N244" s="147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1.18</v>
      </c>
      <c r="E245" s="11">
        <v>1.163809639410011</v>
      </c>
      <c r="F245" s="11">
        <v>1.3135012947443701</v>
      </c>
      <c r="G245" s="11">
        <v>1.3</v>
      </c>
      <c r="H245" s="11">
        <v>1.4</v>
      </c>
      <c r="I245" s="11">
        <v>1.37</v>
      </c>
      <c r="J245" s="11">
        <v>1.4</v>
      </c>
      <c r="K245" s="11">
        <v>1.33</v>
      </c>
      <c r="L245" s="11">
        <v>1.4226142004609668</v>
      </c>
      <c r="M245" s="143">
        <v>1.0905366377474941</v>
      </c>
      <c r="N245" s="147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 t="e">
        <v>#N/A</v>
      </c>
    </row>
    <row r="246" spans="1:65">
      <c r="A246" s="30"/>
      <c r="B246" s="19">
        <v>1</v>
      </c>
      <c r="C246" s="9">
        <v>3</v>
      </c>
      <c r="D246" s="11">
        <v>1.1499999999999999</v>
      </c>
      <c r="E246" s="11">
        <v>1.13216070090702</v>
      </c>
      <c r="F246" s="11">
        <v>1.2870029223782899</v>
      </c>
      <c r="G246" s="11">
        <v>1.3</v>
      </c>
      <c r="H246" s="11">
        <v>1.4</v>
      </c>
      <c r="I246" s="11">
        <v>1.4</v>
      </c>
      <c r="J246" s="11">
        <v>1.3</v>
      </c>
      <c r="K246" s="11">
        <v>1.37</v>
      </c>
      <c r="L246" s="11">
        <v>1.3235765347144868</v>
      </c>
      <c r="M246" s="143">
        <v>0.95335459270257783</v>
      </c>
      <c r="N246" s="147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1.19</v>
      </c>
      <c r="E247" s="11">
        <v>1.1582551498252009</v>
      </c>
      <c r="F247" s="11">
        <v>1.2845157121897699</v>
      </c>
      <c r="G247" s="11">
        <v>1.1000000000000001</v>
      </c>
      <c r="H247" s="11">
        <v>1.4</v>
      </c>
      <c r="I247" s="11">
        <v>1.4</v>
      </c>
      <c r="J247" s="11">
        <v>1.6</v>
      </c>
      <c r="K247" s="11">
        <v>1.37</v>
      </c>
      <c r="L247" s="11">
        <v>1.3708614816246021</v>
      </c>
      <c r="M247" s="143">
        <v>1.0787496485965185</v>
      </c>
      <c r="N247" s="147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1.3143853358101365</v>
      </c>
    </row>
    <row r="248" spans="1:65">
      <c r="A248" s="30"/>
      <c r="B248" s="19">
        <v>1</v>
      </c>
      <c r="C248" s="9">
        <v>5</v>
      </c>
      <c r="D248" s="11">
        <v>1.1200000000000001</v>
      </c>
      <c r="E248" s="11">
        <v>1.158515928005321</v>
      </c>
      <c r="F248" s="11">
        <v>1.2575931918534999</v>
      </c>
      <c r="G248" s="11">
        <v>1.4</v>
      </c>
      <c r="H248" s="11">
        <v>1.4</v>
      </c>
      <c r="I248" s="11">
        <v>1.36</v>
      </c>
      <c r="J248" s="11">
        <v>1.5</v>
      </c>
      <c r="K248" s="11">
        <v>1.36</v>
      </c>
      <c r="L248" s="11">
        <v>1.2980763574555434</v>
      </c>
      <c r="M248" s="143">
        <v>1.1305940268892709</v>
      </c>
      <c r="N248" s="147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81</v>
      </c>
    </row>
    <row r="249" spans="1:65">
      <c r="A249" s="30"/>
      <c r="B249" s="19">
        <v>1</v>
      </c>
      <c r="C249" s="9">
        <v>6</v>
      </c>
      <c r="D249" s="11">
        <v>1.1100000000000001</v>
      </c>
      <c r="E249" s="11">
        <v>1.1228309661950509</v>
      </c>
      <c r="F249" s="11">
        <v>1.29719618758392</v>
      </c>
      <c r="G249" s="11">
        <v>1.3</v>
      </c>
      <c r="H249" s="11">
        <v>1.4</v>
      </c>
      <c r="I249" s="11">
        <v>1.36</v>
      </c>
      <c r="J249" s="11">
        <v>1.5</v>
      </c>
      <c r="K249" s="11">
        <v>1.36</v>
      </c>
      <c r="L249" s="11">
        <v>1.3609127899969513</v>
      </c>
      <c r="M249" s="143">
        <v>1.0574103278211795</v>
      </c>
      <c r="N249" s="147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30"/>
      <c r="B250" s="20" t="s">
        <v>258</v>
      </c>
      <c r="C250" s="12"/>
      <c r="D250" s="23">
        <v>1.1483333333333334</v>
      </c>
      <c r="E250" s="23">
        <v>1.1505105482288225</v>
      </c>
      <c r="F250" s="23">
        <v>1.2896607903245683</v>
      </c>
      <c r="G250" s="23">
        <v>1.2833333333333334</v>
      </c>
      <c r="H250" s="23">
        <v>1.4000000000000001</v>
      </c>
      <c r="I250" s="23">
        <v>1.3716666666666668</v>
      </c>
      <c r="J250" s="23">
        <v>1.4666666666666668</v>
      </c>
      <c r="K250" s="23">
        <v>1.3550000000000002</v>
      </c>
      <c r="L250" s="23">
        <v>1.3642966837378383</v>
      </c>
      <c r="M250" s="23">
        <v>1.0513750849078936</v>
      </c>
      <c r="N250" s="147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30"/>
      <c r="B251" s="3" t="s">
        <v>259</v>
      </c>
      <c r="C251" s="29"/>
      <c r="D251" s="11">
        <v>1.145</v>
      </c>
      <c r="E251" s="11">
        <v>1.1583855389152609</v>
      </c>
      <c r="F251" s="11">
        <v>1.292099554981105</v>
      </c>
      <c r="G251" s="11">
        <v>1.3</v>
      </c>
      <c r="H251" s="11">
        <v>1.4</v>
      </c>
      <c r="I251" s="11">
        <v>1.3650000000000002</v>
      </c>
      <c r="J251" s="11">
        <v>1.5</v>
      </c>
      <c r="K251" s="11">
        <v>1.36</v>
      </c>
      <c r="L251" s="11">
        <v>1.3658871358107767</v>
      </c>
      <c r="M251" s="11">
        <v>1.068079988208849</v>
      </c>
      <c r="N251" s="147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30"/>
      <c r="B252" s="3" t="s">
        <v>260</v>
      </c>
      <c r="C252" s="29"/>
      <c r="D252" s="24">
        <v>3.1885210782848256E-2</v>
      </c>
      <c r="E252" s="24">
        <v>1.8396409763334027E-2</v>
      </c>
      <c r="F252" s="24">
        <v>1.8757280096651542E-2</v>
      </c>
      <c r="G252" s="24">
        <v>9.8319208025017452E-2</v>
      </c>
      <c r="H252" s="24">
        <v>2.4323767777952469E-16</v>
      </c>
      <c r="I252" s="24">
        <v>2.4013884872437084E-2</v>
      </c>
      <c r="J252" s="24">
        <v>0.10327955589886448</v>
      </c>
      <c r="K252" s="24">
        <v>1.6431676725154998E-2</v>
      </c>
      <c r="L252" s="24">
        <v>4.8091002330449037E-2</v>
      </c>
      <c r="M252" s="24">
        <v>6.4952703037039261E-2</v>
      </c>
      <c r="N252" s="200"/>
      <c r="O252" s="201"/>
      <c r="P252" s="201"/>
      <c r="Q252" s="201"/>
      <c r="R252" s="201"/>
      <c r="S252" s="201"/>
      <c r="T252" s="201"/>
      <c r="U252" s="201"/>
      <c r="V252" s="201"/>
      <c r="W252" s="201"/>
      <c r="X252" s="201"/>
      <c r="Y252" s="201"/>
      <c r="Z252" s="201"/>
      <c r="AA252" s="201"/>
      <c r="AB252" s="201"/>
      <c r="AC252" s="201"/>
      <c r="AD252" s="201"/>
      <c r="AE252" s="201"/>
      <c r="AF252" s="201"/>
      <c r="AG252" s="201"/>
      <c r="AH252" s="201"/>
      <c r="AI252" s="201"/>
      <c r="AJ252" s="201"/>
      <c r="AK252" s="201"/>
      <c r="AL252" s="201"/>
      <c r="AM252" s="201"/>
      <c r="AN252" s="201"/>
      <c r="AO252" s="201"/>
      <c r="AP252" s="201"/>
      <c r="AQ252" s="201"/>
      <c r="AR252" s="201"/>
      <c r="AS252" s="201"/>
      <c r="AT252" s="201"/>
      <c r="AU252" s="201"/>
      <c r="AV252" s="201"/>
      <c r="AW252" s="201"/>
      <c r="AX252" s="201"/>
      <c r="AY252" s="201"/>
      <c r="AZ252" s="201"/>
      <c r="BA252" s="201"/>
      <c r="BB252" s="201"/>
      <c r="BC252" s="201"/>
      <c r="BD252" s="201"/>
      <c r="BE252" s="201"/>
      <c r="BF252" s="201"/>
      <c r="BG252" s="201"/>
      <c r="BH252" s="201"/>
      <c r="BI252" s="201"/>
      <c r="BJ252" s="201"/>
      <c r="BK252" s="201"/>
      <c r="BL252" s="201"/>
      <c r="BM252" s="55"/>
    </row>
    <row r="253" spans="1:65">
      <c r="A253" s="30"/>
      <c r="B253" s="3" t="s">
        <v>86</v>
      </c>
      <c r="C253" s="29"/>
      <c r="D253" s="13">
        <v>2.7766511567066693E-2</v>
      </c>
      <c r="E253" s="13">
        <v>1.5989779312892666E-2</v>
      </c>
      <c r="F253" s="13">
        <v>1.4544351691060491E-2</v>
      </c>
      <c r="G253" s="13">
        <v>7.6612369889623985E-2</v>
      </c>
      <c r="H253" s="13">
        <v>1.7374119841394619E-16</v>
      </c>
      <c r="I253" s="13">
        <v>1.7507084961679523E-2</v>
      </c>
      <c r="J253" s="13">
        <v>7.0417879021953053E-2</v>
      </c>
      <c r="K253" s="13">
        <v>1.2126698690151289E-2</v>
      </c>
      <c r="L253" s="13">
        <v>3.5249665929474726E-2</v>
      </c>
      <c r="M253" s="13">
        <v>6.1778811358012622E-2</v>
      </c>
      <c r="N253" s="147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30"/>
      <c r="B254" s="3" t="s">
        <v>261</v>
      </c>
      <c r="C254" s="29"/>
      <c r="D254" s="13">
        <v>-0.1263343389132191</v>
      </c>
      <c r="E254" s="13">
        <v>-0.1246778879196091</v>
      </c>
      <c r="F254" s="13">
        <v>-1.8810728339668348E-2</v>
      </c>
      <c r="G254" s="13">
        <v>-2.3624732892857381E-2</v>
      </c>
      <c r="H254" s="13">
        <v>6.5136655025973766E-2</v>
      </c>
      <c r="I254" s="13">
        <v>4.3580317959972081E-2</v>
      </c>
      <c r="J254" s="13">
        <v>0.1158574481224488</v>
      </c>
      <c r="K254" s="13">
        <v>3.0900119685853378E-2</v>
      </c>
      <c r="L254" s="13">
        <v>3.7973147271107122E-2</v>
      </c>
      <c r="M254" s="13">
        <v>-0.20010132777396938</v>
      </c>
      <c r="N254" s="147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30"/>
      <c r="B255" s="45" t="s">
        <v>262</v>
      </c>
      <c r="C255" s="46"/>
      <c r="D255" s="44">
        <v>1.85</v>
      </c>
      <c r="E255" s="44">
        <v>1.82</v>
      </c>
      <c r="F255" s="44">
        <v>0.35</v>
      </c>
      <c r="G255" s="44">
        <v>0.41</v>
      </c>
      <c r="H255" s="44">
        <v>0.82</v>
      </c>
      <c r="I255" s="44">
        <v>0.52</v>
      </c>
      <c r="J255" s="44">
        <v>1.53</v>
      </c>
      <c r="K255" s="44">
        <v>0.35</v>
      </c>
      <c r="L255" s="44">
        <v>0.45</v>
      </c>
      <c r="M255" s="44">
        <v>2.88</v>
      </c>
      <c r="N255" s="147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BM256" s="54"/>
    </row>
    <row r="257" spans="1:65" ht="15">
      <c r="B257" s="8" t="s">
        <v>519</v>
      </c>
      <c r="BM257" s="28" t="s">
        <v>66</v>
      </c>
    </row>
    <row r="258" spans="1:65" ht="15">
      <c r="A258" s="25" t="s">
        <v>36</v>
      </c>
      <c r="B258" s="18" t="s">
        <v>111</v>
      </c>
      <c r="C258" s="15" t="s">
        <v>112</v>
      </c>
      <c r="D258" s="16" t="s">
        <v>223</v>
      </c>
      <c r="E258" s="17" t="s">
        <v>223</v>
      </c>
      <c r="F258" s="17" t="s">
        <v>223</v>
      </c>
      <c r="G258" s="17" t="s">
        <v>223</v>
      </c>
      <c r="H258" s="17" t="s">
        <v>223</v>
      </c>
      <c r="I258" s="17" t="s">
        <v>223</v>
      </c>
      <c r="J258" s="17" t="s">
        <v>223</v>
      </c>
      <c r="K258" s="17" t="s">
        <v>223</v>
      </c>
      <c r="L258" s="17" t="s">
        <v>223</v>
      </c>
      <c r="M258" s="17" t="s">
        <v>223</v>
      </c>
      <c r="N258" s="147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224</v>
      </c>
      <c r="C259" s="9" t="s">
        <v>224</v>
      </c>
      <c r="D259" s="145" t="s">
        <v>227</v>
      </c>
      <c r="E259" s="146" t="s">
        <v>228</v>
      </c>
      <c r="F259" s="146" t="s">
        <v>229</v>
      </c>
      <c r="G259" s="146" t="s">
        <v>230</v>
      </c>
      <c r="H259" s="146" t="s">
        <v>231</v>
      </c>
      <c r="I259" s="146" t="s">
        <v>232</v>
      </c>
      <c r="J259" s="146" t="s">
        <v>238</v>
      </c>
      <c r="K259" s="146" t="s">
        <v>239</v>
      </c>
      <c r="L259" s="146" t="s">
        <v>241</v>
      </c>
      <c r="M259" s="146" t="s">
        <v>242</v>
      </c>
      <c r="N259" s="147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291</v>
      </c>
      <c r="E260" s="11" t="s">
        <v>291</v>
      </c>
      <c r="F260" s="11" t="s">
        <v>291</v>
      </c>
      <c r="G260" s="11" t="s">
        <v>292</v>
      </c>
      <c r="H260" s="11" t="s">
        <v>291</v>
      </c>
      <c r="I260" s="11" t="s">
        <v>291</v>
      </c>
      <c r="J260" s="11" t="s">
        <v>291</v>
      </c>
      <c r="K260" s="11" t="s">
        <v>292</v>
      </c>
      <c r="L260" s="11" t="s">
        <v>291</v>
      </c>
      <c r="M260" s="11" t="s">
        <v>291</v>
      </c>
      <c r="N260" s="147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147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0.5</v>
      </c>
      <c r="E262" s="22">
        <v>0.52499283862946189</v>
      </c>
      <c r="F262" s="22">
        <v>0.59072205824041901</v>
      </c>
      <c r="G262" s="142">
        <v>0.7</v>
      </c>
      <c r="H262" s="142">
        <v>0.6</v>
      </c>
      <c r="I262" s="22">
        <v>0.66</v>
      </c>
      <c r="J262" s="142">
        <v>0.7</v>
      </c>
      <c r="K262" s="22">
        <v>0.59</v>
      </c>
      <c r="L262" s="22">
        <v>0.58812172440764154</v>
      </c>
      <c r="M262" s="22">
        <v>0.47128342033795334</v>
      </c>
      <c r="N262" s="147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0.54</v>
      </c>
      <c r="E263" s="11">
        <v>0.51686842958445889</v>
      </c>
      <c r="F263" s="11">
        <v>0.61125133676021304</v>
      </c>
      <c r="G263" s="143">
        <v>0.6</v>
      </c>
      <c r="H263" s="143">
        <v>0.6</v>
      </c>
      <c r="I263" s="11">
        <v>0.62</v>
      </c>
      <c r="J263" s="143">
        <v>0.5</v>
      </c>
      <c r="K263" s="11">
        <v>0.59</v>
      </c>
      <c r="L263" s="11">
        <v>0.60069497404665406</v>
      </c>
      <c r="M263" s="11">
        <v>0.51915503480695702</v>
      </c>
      <c r="N263" s="147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 t="e">
        <v>#N/A</v>
      </c>
    </row>
    <row r="264" spans="1:65">
      <c r="A264" s="30"/>
      <c r="B264" s="19">
        <v>1</v>
      </c>
      <c r="C264" s="9">
        <v>3</v>
      </c>
      <c r="D264" s="11">
        <v>0.55000000000000004</v>
      </c>
      <c r="E264" s="11">
        <v>0.51647030293832596</v>
      </c>
      <c r="F264" s="11">
        <v>0.56834364254329395</v>
      </c>
      <c r="G264" s="143">
        <v>0.6</v>
      </c>
      <c r="H264" s="143">
        <v>0.7</v>
      </c>
      <c r="I264" s="11">
        <v>0.67</v>
      </c>
      <c r="J264" s="143">
        <v>0.6</v>
      </c>
      <c r="K264" s="11">
        <v>0.61</v>
      </c>
      <c r="L264" s="11">
        <v>0.60270401750690716</v>
      </c>
      <c r="M264" s="11">
        <v>0.4542751403502136</v>
      </c>
      <c r="N264" s="147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0.51</v>
      </c>
      <c r="E265" s="11">
        <v>0.50354389603195493</v>
      </c>
      <c r="F265" s="11">
        <v>0.60199081555108402</v>
      </c>
      <c r="G265" s="143">
        <v>0.5</v>
      </c>
      <c r="H265" s="143">
        <v>0.6</v>
      </c>
      <c r="I265" s="11">
        <v>0.68</v>
      </c>
      <c r="J265" s="143">
        <v>0.6</v>
      </c>
      <c r="K265" s="11">
        <v>0.61</v>
      </c>
      <c r="L265" s="11">
        <v>0.6180191137119192</v>
      </c>
      <c r="M265" s="11">
        <v>0.50920496153193151</v>
      </c>
      <c r="N265" s="147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0.57031289632657756</v>
      </c>
    </row>
    <row r="266" spans="1:65">
      <c r="A266" s="30"/>
      <c r="B266" s="19">
        <v>1</v>
      </c>
      <c r="C266" s="9">
        <v>5</v>
      </c>
      <c r="D266" s="11">
        <v>0.54</v>
      </c>
      <c r="E266" s="11">
        <v>0.54388177864408482</v>
      </c>
      <c r="F266" s="11">
        <v>0.57667098461972599</v>
      </c>
      <c r="G266" s="143">
        <v>0.6</v>
      </c>
      <c r="H266" s="143">
        <v>0.6</v>
      </c>
      <c r="I266" s="11">
        <v>0.65</v>
      </c>
      <c r="J266" s="143">
        <v>0.6</v>
      </c>
      <c r="K266" s="11">
        <v>0.6</v>
      </c>
      <c r="L266" s="11">
        <v>0.57695707067905466</v>
      </c>
      <c r="M266" s="11">
        <v>0.52324879229050347</v>
      </c>
      <c r="N266" s="147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82</v>
      </c>
    </row>
    <row r="267" spans="1:65">
      <c r="A267" s="30"/>
      <c r="B267" s="19">
        <v>1</v>
      </c>
      <c r="C267" s="9">
        <v>6</v>
      </c>
      <c r="D267" s="11">
        <v>0.54</v>
      </c>
      <c r="E267" s="11">
        <v>0.53481902438980089</v>
      </c>
      <c r="F267" s="11">
        <v>0.55767881521624396</v>
      </c>
      <c r="G267" s="143">
        <v>0.7</v>
      </c>
      <c r="H267" s="143">
        <v>0.6</v>
      </c>
      <c r="I267" s="11">
        <v>0.65</v>
      </c>
      <c r="J267" s="143">
        <v>0.7</v>
      </c>
      <c r="K267" s="11">
        <v>0.62</v>
      </c>
      <c r="L267" s="11">
        <v>0.63538467565172319</v>
      </c>
      <c r="M267" s="11">
        <v>0.47685879724572877</v>
      </c>
      <c r="N267" s="147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30"/>
      <c r="B268" s="20" t="s">
        <v>258</v>
      </c>
      <c r="C268" s="12"/>
      <c r="D268" s="23">
        <v>0.53</v>
      </c>
      <c r="E268" s="23">
        <v>0.52342937836968118</v>
      </c>
      <c r="F268" s="23">
        <v>0.58444294215516335</v>
      </c>
      <c r="G268" s="23">
        <v>0.6166666666666667</v>
      </c>
      <c r="H268" s="23">
        <v>0.6166666666666667</v>
      </c>
      <c r="I268" s="23">
        <v>0.65500000000000003</v>
      </c>
      <c r="J268" s="23">
        <v>0.6166666666666667</v>
      </c>
      <c r="K268" s="23">
        <v>0.60333333333333339</v>
      </c>
      <c r="L268" s="23">
        <v>0.60364692933398334</v>
      </c>
      <c r="M268" s="23">
        <v>0.49233769109388126</v>
      </c>
      <c r="N268" s="147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30"/>
      <c r="B269" s="3" t="s">
        <v>259</v>
      </c>
      <c r="C269" s="29"/>
      <c r="D269" s="11">
        <v>0.54</v>
      </c>
      <c r="E269" s="11">
        <v>0.52093063410696039</v>
      </c>
      <c r="F269" s="11">
        <v>0.58369652143007245</v>
      </c>
      <c r="G269" s="11">
        <v>0.6</v>
      </c>
      <c r="H269" s="11">
        <v>0.6</v>
      </c>
      <c r="I269" s="11">
        <v>0.65500000000000003</v>
      </c>
      <c r="J269" s="11">
        <v>0.6</v>
      </c>
      <c r="K269" s="11">
        <v>0.60499999999999998</v>
      </c>
      <c r="L269" s="11">
        <v>0.60169949577678061</v>
      </c>
      <c r="M269" s="11">
        <v>0.49303187938883014</v>
      </c>
      <c r="N269" s="147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30"/>
      <c r="B270" s="3" t="s">
        <v>260</v>
      </c>
      <c r="C270" s="29"/>
      <c r="D270" s="24">
        <v>2.0000000000000018E-2</v>
      </c>
      <c r="E270" s="24">
        <v>1.4404001590235908E-2</v>
      </c>
      <c r="F270" s="24">
        <v>2.0503436022088609E-2</v>
      </c>
      <c r="G270" s="24">
        <v>7.5277265270907487E-2</v>
      </c>
      <c r="H270" s="24">
        <v>4.0824829046386291E-2</v>
      </c>
      <c r="I270" s="24">
        <v>2.0736441353327736E-2</v>
      </c>
      <c r="J270" s="24">
        <v>7.5277265270907487E-2</v>
      </c>
      <c r="K270" s="24">
        <v>1.2110601416389978E-2</v>
      </c>
      <c r="L270" s="24">
        <v>2.0865415839995152E-2</v>
      </c>
      <c r="M270" s="24">
        <v>2.8603521300650928E-2</v>
      </c>
      <c r="N270" s="200"/>
      <c r="O270" s="201"/>
      <c r="P270" s="201"/>
      <c r="Q270" s="201"/>
      <c r="R270" s="201"/>
      <c r="S270" s="201"/>
      <c r="T270" s="201"/>
      <c r="U270" s="201"/>
      <c r="V270" s="201"/>
      <c r="W270" s="201"/>
      <c r="X270" s="201"/>
      <c r="Y270" s="201"/>
      <c r="Z270" s="201"/>
      <c r="AA270" s="201"/>
      <c r="AB270" s="201"/>
      <c r="AC270" s="201"/>
      <c r="AD270" s="201"/>
      <c r="AE270" s="201"/>
      <c r="AF270" s="201"/>
      <c r="AG270" s="201"/>
      <c r="AH270" s="201"/>
      <c r="AI270" s="201"/>
      <c r="AJ270" s="201"/>
      <c r="AK270" s="201"/>
      <c r="AL270" s="201"/>
      <c r="AM270" s="201"/>
      <c r="AN270" s="201"/>
      <c r="AO270" s="201"/>
      <c r="AP270" s="201"/>
      <c r="AQ270" s="201"/>
      <c r="AR270" s="201"/>
      <c r="AS270" s="201"/>
      <c r="AT270" s="201"/>
      <c r="AU270" s="201"/>
      <c r="AV270" s="201"/>
      <c r="AW270" s="201"/>
      <c r="AX270" s="201"/>
      <c r="AY270" s="201"/>
      <c r="AZ270" s="201"/>
      <c r="BA270" s="201"/>
      <c r="BB270" s="201"/>
      <c r="BC270" s="201"/>
      <c r="BD270" s="201"/>
      <c r="BE270" s="201"/>
      <c r="BF270" s="201"/>
      <c r="BG270" s="201"/>
      <c r="BH270" s="201"/>
      <c r="BI270" s="201"/>
      <c r="BJ270" s="201"/>
      <c r="BK270" s="201"/>
      <c r="BL270" s="201"/>
      <c r="BM270" s="55"/>
    </row>
    <row r="271" spans="1:65">
      <c r="A271" s="30"/>
      <c r="B271" s="3" t="s">
        <v>86</v>
      </c>
      <c r="C271" s="29"/>
      <c r="D271" s="13">
        <v>3.7735849056603807E-2</v>
      </c>
      <c r="E271" s="13">
        <v>2.7518519566287755E-2</v>
      </c>
      <c r="F271" s="13">
        <v>3.5082014929432012E-2</v>
      </c>
      <c r="G271" s="13">
        <v>0.12207124097984998</v>
      </c>
      <c r="H271" s="13">
        <v>6.6202425480626409E-2</v>
      </c>
      <c r="I271" s="13">
        <v>3.1658689089049979E-2</v>
      </c>
      <c r="J271" s="13">
        <v>0.12207124097984998</v>
      </c>
      <c r="K271" s="13">
        <v>2.0072820027165709E-2</v>
      </c>
      <c r="L271" s="13">
        <v>3.4565595923790111E-2</v>
      </c>
      <c r="M271" s="13">
        <v>5.8097362477163413E-2</v>
      </c>
      <c r="N271" s="147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30"/>
      <c r="B272" s="3" t="s">
        <v>261</v>
      </c>
      <c r="C272" s="29"/>
      <c r="D272" s="13">
        <v>-7.0685577314199777E-2</v>
      </c>
      <c r="E272" s="13">
        <v>-8.2206659289797201E-2</v>
      </c>
      <c r="F272" s="13">
        <v>2.4775953550407737E-2</v>
      </c>
      <c r="G272" s="13">
        <v>8.1277787401717205E-2</v>
      </c>
      <c r="H272" s="13">
        <v>8.1277787401717205E-2</v>
      </c>
      <c r="I272" s="13">
        <v>0.14849235256452653</v>
      </c>
      <c r="J272" s="13">
        <v>8.1277787401717205E-2</v>
      </c>
      <c r="K272" s="13">
        <v>5.7898808214652986E-2</v>
      </c>
      <c r="L272" s="13">
        <v>5.8448674792578759E-2</v>
      </c>
      <c r="M272" s="13">
        <v>-0.1367235525181697</v>
      </c>
      <c r="N272" s="147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30"/>
      <c r="B273" s="45" t="s">
        <v>262</v>
      </c>
      <c r="C273" s="46"/>
      <c r="D273" s="44">
        <v>0.67</v>
      </c>
      <c r="E273" s="44">
        <v>0.76</v>
      </c>
      <c r="F273" s="44">
        <v>0</v>
      </c>
      <c r="G273" s="44" t="s">
        <v>263</v>
      </c>
      <c r="H273" s="44" t="s">
        <v>263</v>
      </c>
      <c r="I273" s="44">
        <v>0.87</v>
      </c>
      <c r="J273" s="44" t="s">
        <v>263</v>
      </c>
      <c r="K273" s="44">
        <v>0.23</v>
      </c>
      <c r="L273" s="44">
        <v>0.24</v>
      </c>
      <c r="M273" s="44">
        <v>1.1399999999999999</v>
      </c>
      <c r="N273" s="147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B274" s="31" t="s">
        <v>296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4"/>
    </row>
    <row r="275" spans="1:65">
      <c r="BM275" s="54"/>
    </row>
    <row r="276" spans="1:65" ht="15">
      <c r="B276" s="8" t="s">
        <v>520</v>
      </c>
      <c r="BM276" s="28" t="s">
        <v>66</v>
      </c>
    </row>
    <row r="277" spans="1:65" ht="15">
      <c r="A277" s="25" t="s">
        <v>39</v>
      </c>
      <c r="B277" s="18" t="s">
        <v>111</v>
      </c>
      <c r="C277" s="15" t="s">
        <v>112</v>
      </c>
      <c r="D277" s="16" t="s">
        <v>223</v>
      </c>
      <c r="E277" s="17" t="s">
        <v>223</v>
      </c>
      <c r="F277" s="17" t="s">
        <v>223</v>
      </c>
      <c r="G277" s="17" t="s">
        <v>223</v>
      </c>
      <c r="H277" s="17" t="s">
        <v>223</v>
      </c>
      <c r="I277" s="17" t="s">
        <v>223</v>
      </c>
      <c r="J277" s="17" t="s">
        <v>223</v>
      </c>
      <c r="K277" s="17" t="s">
        <v>223</v>
      </c>
      <c r="L277" s="17" t="s">
        <v>223</v>
      </c>
      <c r="M277" s="17" t="s">
        <v>223</v>
      </c>
      <c r="N277" s="147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224</v>
      </c>
      <c r="C278" s="9" t="s">
        <v>224</v>
      </c>
      <c r="D278" s="145" t="s">
        <v>227</v>
      </c>
      <c r="E278" s="146" t="s">
        <v>228</v>
      </c>
      <c r="F278" s="146" t="s">
        <v>229</v>
      </c>
      <c r="G278" s="146" t="s">
        <v>230</v>
      </c>
      <c r="H278" s="146" t="s">
        <v>231</v>
      </c>
      <c r="I278" s="146" t="s">
        <v>232</v>
      </c>
      <c r="J278" s="146" t="s">
        <v>238</v>
      </c>
      <c r="K278" s="146" t="s">
        <v>239</v>
      </c>
      <c r="L278" s="146" t="s">
        <v>241</v>
      </c>
      <c r="M278" s="146" t="s">
        <v>242</v>
      </c>
      <c r="N278" s="147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291</v>
      </c>
      <c r="E279" s="11" t="s">
        <v>291</v>
      </c>
      <c r="F279" s="11" t="s">
        <v>291</v>
      </c>
      <c r="G279" s="11" t="s">
        <v>292</v>
      </c>
      <c r="H279" s="11" t="s">
        <v>291</v>
      </c>
      <c r="I279" s="11" t="s">
        <v>291</v>
      </c>
      <c r="J279" s="11" t="s">
        <v>291</v>
      </c>
      <c r="K279" s="11" t="s">
        <v>292</v>
      </c>
      <c r="L279" s="11" t="s">
        <v>291</v>
      </c>
      <c r="M279" s="11" t="s">
        <v>291</v>
      </c>
      <c r="N279" s="147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147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142">
        <v>0.36</v>
      </c>
      <c r="E281" s="22">
        <v>0.39065914612006997</v>
      </c>
      <c r="F281" s="22"/>
      <c r="G281" s="22">
        <v>0.44</v>
      </c>
      <c r="H281" s="142">
        <v>0.5</v>
      </c>
      <c r="I281" s="22">
        <v>0.47</v>
      </c>
      <c r="J281" s="142">
        <v>0.4</v>
      </c>
      <c r="K281" s="22">
        <v>0.48</v>
      </c>
      <c r="L281" s="22">
        <v>0.46588823592401579</v>
      </c>
      <c r="M281" s="142">
        <v>0.94486553441792631</v>
      </c>
      <c r="N281" s="147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43">
        <v>0.37</v>
      </c>
      <c r="E282" s="11">
        <v>0.38877267662405501</v>
      </c>
      <c r="F282" s="11"/>
      <c r="G282" s="11">
        <v>0.47</v>
      </c>
      <c r="H282" s="143">
        <v>0.4</v>
      </c>
      <c r="I282" s="11">
        <v>0.48</v>
      </c>
      <c r="J282" s="143">
        <v>0.5</v>
      </c>
      <c r="K282" s="11">
        <v>0.45</v>
      </c>
      <c r="L282" s="11">
        <v>0.51411124184365153</v>
      </c>
      <c r="M282" s="143">
        <v>1.0980954233885951</v>
      </c>
      <c r="N282" s="147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 t="e">
        <v>#N/A</v>
      </c>
    </row>
    <row r="283" spans="1:65">
      <c r="A283" s="30"/>
      <c r="B283" s="19">
        <v>1</v>
      </c>
      <c r="C283" s="9">
        <v>3</v>
      </c>
      <c r="D283" s="148">
        <v>0.39</v>
      </c>
      <c r="E283" s="11">
        <v>0.40232884428124799</v>
      </c>
      <c r="F283" s="11"/>
      <c r="G283" s="11">
        <v>0.46</v>
      </c>
      <c r="H283" s="143">
        <v>0.4</v>
      </c>
      <c r="I283" s="11">
        <v>0.46</v>
      </c>
      <c r="J283" s="143">
        <v>0.5</v>
      </c>
      <c r="K283" s="11">
        <v>0.46</v>
      </c>
      <c r="L283" s="11">
        <v>0.47942241121786883</v>
      </c>
      <c r="M283" s="143">
        <v>0.86010091840244274</v>
      </c>
      <c r="N283" s="147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43">
        <v>0.36</v>
      </c>
      <c r="E284" s="11">
        <v>0.38203806291938003</v>
      </c>
      <c r="F284" s="11"/>
      <c r="G284" s="11">
        <v>0.38</v>
      </c>
      <c r="H284" s="143">
        <v>0.4</v>
      </c>
      <c r="I284" s="11">
        <v>0.46</v>
      </c>
      <c r="J284" s="143">
        <v>0.5</v>
      </c>
      <c r="K284" s="11">
        <v>0.46</v>
      </c>
      <c r="L284" s="11">
        <v>0.48922042506585184</v>
      </c>
      <c r="M284" s="143">
        <v>1.1455566220343543</v>
      </c>
      <c r="N284" s="147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0.44871779071312901</v>
      </c>
    </row>
    <row r="285" spans="1:65">
      <c r="A285" s="30"/>
      <c r="B285" s="19">
        <v>1</v>
      </c>
      <c r="C285" s="9">
        <v>5</v>
      </c>
      <c r="D285" s="143">
        <v>0.35</v>
      </c>
      <c r="E285" s="11">
        <v>0.39235435145919501</v>
      </c>
      <c r="F285" s="11"/>
      <c r="G285" s="11">
        <v>0.4</v>
      </c>
      <c r="H285" s="143">
        <v>0.4</v>
      </c>
      <c r="I285" s="11">
        <v>0.46</v>
      </c>
      <c r="J285" s="143">
        <v>0.5</v>
      </c>
      <c r="K285" s="11">
        <v>0.46</v>
      </c>
      <c r="L285" s="11">
        <v>0.48693199895725847</v>
      </c>
      <c r="M285" s="143">
        <v>1.1252841112643952</v>
      </c>
      <c r="N285" s="147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83</v>
      </c>
    </row>
    <row r="286" spans="1:65">
      <c r="A286" s="30"/>
      <c r="B286" s="19">
        <v>1</v>
      </c>
      <c r="C286" s="9">
        <v>6</v>
      </c>
      <c r="D286" s="143">
        <v>0.36</v>
      </c>
      <c r="E286" s="11">
        <v>0.38628209698909499</v>
      </c>
      <c r="F286" s="11"/>
      <c r="G286" s="11">
        <v>0.48</v>
      </c>
      <c r="H286" s="143">
        <v>0.5</v>
      </c>
      <c r="I286" s="11">
        <v>0.46</v>
      </c>
      <c r="J286" s="143">
        <v>0.5</v>
      </c>
      <c r="K286" s="11">
        <v>0.46</v>
      </c>
      <c r="L286" s="11">
        <v>0.49352422999218076</v>
      </c>
      <c r="M286" s="143">
        <v>0.88707461865630832</v>
      </c>
      <c r="N286" s="147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30"/>
      <c r="B287" s="20" t="s">
        <v>258</v>
      </c>
      <c r="C287" s="12"/>
      <c r="D287" s="23">
        <v>0.36499999999999999</v>
      </c>
      <c r="E287" s="23">
        <v>0.39040586306550717</v>
      </c>
      <c r="F287" s="23" t="s">
        <v>625</v>
      </c>
      <c r="G287" s="23">
        <v>0.4383333333333333</v>
      </c>
      <c r="H287" s="23">
        <v>0.43333333333333335</v>
      </c>
      <c r="I287" s="23">
        <v>0.46500000000000002</v>
      </c>
      <c r="J287" s="23">
        <v>0.48333333333333334</v>
      </c>
      <c r="K287" s="23">
        <v>0.46166666666666667</v>
      </c>
      <c r="L287" s="23">
        <v>0.48818309050013786</v>
      </c>
      <c r="M287" s="23">
        <v>1.0101628713606703</v>
      </c>
      <c r="N287" s="147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30"/>
      <c r="B288" s="3" t="s">
        <v>259</v>
      </c>
      <c r="C288" s="29"/>
      <c r="D288" s="11">
        <v>0.36</v>
      </c>
      <c r="E288" s="11">
        <v>0.38971591137206252</v>
      </c>
      <c r="F288" s="11" t="s">
        <v>625</v>
      </c>
      <c r="G288" s="11">
        <v>0.45</v>
      </c>
      <c r="H288" s="11">
        <v>0.4</v>
      </c>
      <c r="I288" s="11">
        <v>0.46</v>
      </c>
      <c r="J288" s="11">
        <v>0.5</v>
      </c>
      <c r="K288" s="11">
        <v>0.46</v>
      </c>
      <c r="L288" s="11">
        <v>0.48807621201155516</v>
      </c>
      <c r="M288" s="11">
        <v>1.0214804789032608</v>
      </c>
      <c r="N288" s="147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30"/>
      <c r="B289" s="3" t="s">
        <v>260</v>
      </c>
      <c r="C289" s="29"/>
      <c r="D289" s="24">
        <v>1.3784048752090234E-2</v>
      </c>
      <c r="E289" s="24">
        <v>6.8660187050139871E-3</v>
      </c>
      <c r="F289" s="24" t="s">
        <v>625</v>
      </c>
      <c r="G289" s="24">
        <v>4.0207793606049383E-2</v>
      </c>
      <c r="H289" s="24">
        <v>5.1639777949432392E-2</v>
      </c>
      <c r="I289" s="24">
        <v>8.3666002653407373E-3</v>
      </c>
      <c r="J289" s="24">
        <v>4.0824829046386291E-2</v>
      </c>
      <c r="K289" s="24">
        <v>9.8319208025017379E-3</v>
      </c>
      <c r="L289" s="24">
        <v>1.5982791610183178E-2</v>
      </c>
      <c r="M289" s="24">
        <v>0.12747513576840566</v>
      </c>
      <c r="N289" s="200"/>
      <c r="O289" s="201"/>
      <c r="P289" s="201"/>
      <c r="Q289" s="201"/>
      <c r="R289" s="201"/>
      <c r="S289" s="201"/>
      <c r="T289" s="201"/>
      <c r="U289" s="201"/>
      <c r="V289" s="201"/>
      <c r="W289" s="201"/>
      <c r="X289" s="201"/>
      <c r="Y289" s="201"/>
      <c r="Z289" s="201"/>
      <c r="AA289" s="201"/>
      <c r="AB289" s="201"/>
      <c r="AC289" s="201"/>
      <c r="AD289" s="201"/>
      <c r="AE289" s="201"/>
      <c r="AF289" s="201"/>
      <c r="AG289" s="201"/>
      <c r="AH289" s="201"/>
      <c r="AI289" s="201"/>
      <c r="AJ289" s="201"/>
      <c r="AK289" s="201"/>
      <c r="AL289" s="201"/>
      <c r="AM289" s="201"/>
      <c r="AN289" s="201"/>
      <c r="AO289" s="201"/>
      <c r="AP289" s="201"/>
      <c r="AQ289" s="201"/>
      <c r="AR289" s="201"/>
      <c r="AS289" s="201"/>
      <c r="AT289" s="201"/>
      <c r="AU289" s="201"/>
      <c r="AV289" s="201"/>
      <c r="AW289" s="201"/>
      <c r="AX289" s="201"/>
      <c r="AY289" s="201"/>
      <c r="AZ289" s="201"/>
      <c r="BA289" s="201"/>
      <c r="BB289" s="201"/>
      <c r="BC289" s="201"/>
      <c r="BD289" s="201"/>
      <c r="BE289" s="201"/>
      <c r="BF289" s="201"/>
      <c r="BG289" s="201"/>
      <c r="BH289" s="201"/>
      <c r="BI289" s="201"/>
      <c r="BJ289" s="201"/>
      <c r="BK289" s="201"/>
      <c r="BL289" s="201"/>
      <c r="BM289" s="55"/>
    </row>
    <row r="290" spans="1:65">
      <c r="A290" s="30"/>
      <c r="B290" s="3" t="s">
        <v>86</v>
      </c>
      <c r="C290" s="29"/>
      <c r="D290" s="13">
        <v>3.7764517129014338E-2</v>
      </c>
      <c r="E290" s="13">
        <v>1.7586873954969065E-2</v>
      </c>
      <c r="F290" s="13" t="s">
        <v>625</v>
      </c>
      <c r="G290" s="13">
        <v>9.1728806705816096E-2</v>
      </c>
      <c r="H290" s="13">
        <v>0.11916871834484398</v>
      </c>
      <c r="I290" s="13">
        <v>1.7992688742668253E-2</v>
      </c>
      <c r="J290" s="13">
        <v>8.4465163544247504E-2</v>
      </c>
      <c r="K290" s="13">
        <v>2.1296579355599431E-2</v>
      </c>
      <c r="L290" s="13">
        <v>3.2739338828407585E-2</v>
      </c>
      <c r="M290" s="13">
        <v>0.12619265603842583</v>
      </c>
      <c r="N290" s="147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30"/>
      <c r="B291" s="3" t="s">
        <v>261</v>
      </c>
      <c r="C291" s="29"/>
      <c r="D291" s="13">
        <v>-0.18657114214277026</v>
      </c>
      <c r="E291" s="13">
        <v>-0.12995234165988612</v>
      </c>
      <c r="F291" s="13" t="s">
        <v>625</v>
      </c>
      <c r="G291" s="13">
        <v>-2.3142513166888534E-2</v>
      </c>
      <c r="H291" s="13">
        <v>-3.4285374233425814E-2</v>
      </c>
      <c r="I291" s="13">
        <v>3.6286079187977771E-2</v>
      </c>
      <c r="J291" s="13">
        <v>7.7143236431948203E-2</v>
      </c>
      <c r="K291" s="13">
        <v>2.8857505143619511E-2</v>
      </c>
      <c r="L291" s="13">
        <v>8.795127049517748E-2</v>
      </c>
      <c r="M291" s="13">
        <v>1.2512209060292871</v>
      </c>
      <c r="N291" s="147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A292" s="30"/>
      <c r="B292" s="45" t="s">
        <v>262</v>
      </c>
      <c r="C292" s="46"/>
      <c r="D292" s="44">
        <v>2.46</v>
      </c>
      <c r="E292" s="44">
        <v>1.81</v>
      </c>
      <c r="F292" s="44" t="s">
        <v>263</v>
      </c>
      <c r="G292" s="44">
        <v>0.59</v>
      </c>
      <c r="H292" s="44" t="s">
        <v>263</v>
      </c>
      <c r="I292" s="44">
        <v>0.08</v>
      </c>
      <c r="J292" s="44" t="s">
        <v>263</v>
      </c>
      <c r="K292" s="44">
        <v>0</v>
      </c>
      <c r="L292" s="44">
        <v>0.67</v>
      </c>
      <c r="M292" s="44">
        <v>13.95</v>
      </c>
      <c r="N292" s="147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4"/>
    </row>
    <row r="293" spans="1:65">
      <c r="B293" s="31" t="s">
        <v>297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4"/>
    </row>
    <row r="294" spans="1:65">
      <c r="BM294" s="54"/>
    </row>
    <row r="295" spans="1:65" ht="15">
      <c r="B295" s="8" t="s">
        <v>521</v>
      </c>
      <c r="BM295" s="28" t="s">
        <v>66</v>
      </c>
    </row>
    <row r="296" spans="1:65" ht="15">
      <c r="A296" s="25" t="s">
        <v>52</v>
      </c>
      <c r="B296" s="18" t="s">
        <v>111</v>
      </c>
      <c r="C296" s="15" t="s">
        <v>112</v>
      </c>
      <c r="D296" s="16" t="s">
        <v>223</v>
      </c>
      <c r="E296" s="17" t="s">
        <v>223</v>
      </c>
      <c r="F296" s="17" t="s">
        <v>223</v>
      </c>
      <c r="G296" s="17" t="s">
        <v>223</v>
      </c>
      <c r="H296" s="17" t="s">
        <v>223</v>
      </c>
      <c r="I296" s="17" t="s">
        <v>223</v>
      </c>
      <c r="J296" s="17" t="s">
        <v>223</v>
      </c>
      <c r="K296" s="17" t="s">
        <v>223</v>
      </c>
      <c r="L296" s="17" t="s">
        <v>223</v>
      </c>
      <c r="M296" s="17" t="s">
        <v>223</v>
      </c>
      <c r="N296" s="17" t="s">
        <v>223</v>
      </c>
      <c r="O296" s="17" t="s">
        <v>223</v>
      </c>
      <c r="P296" s="17" t="s">
        <v>223</v>
      </c>
      <c r="Q296" s="17" t="s">
        <v>223</v>
      </c>
      <c r="R296" s="17" t="s">
        <v>223</v>
      </c>
      <c r="S296" s="17" t="s">
        <v>223</v>
      </c>
      <c r="T296" s="17" t="s">
        <v>223</v>
      </c>
      <c r="U296" s="17" t="s">
        <v>223</v>
      </c>
      <c r="V296" s="17" t="s">
        <v>223</v>
      </c>
      <c r="W296" s="17" t="s">
        <v>223</v>
      </c>
      <c r="X296" s="17" t="s">
        <v>223</v>
      </c>
      <c r="Y296" s="17" t="s">
        <v>223</v>
      </c>
      <c r="Z296" s="147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224</v>
      </c>
      <c r="C297" s="9" t="s">
        <v>224</v>
      </c>
      <c r="D297" s="145" t="s">
        <v>226</v>
      </c>
      <c r="E297" s="146" t="s">
        <v>227</v>
      </c>
      <c r="F297" s="146" t="s">
        <v>228</v>
      </c>
      <c r="G297" s="146" t="s">
        <v>229</v>
      </c>
      <c r="H297" s="146" t="s">
        <v>230</v>
      </c>
      <c r="I297" s="146" t="s">
        <v>231</v>
      </c>
      <c r="J297" s="146" t="s">
        <v>232</v>
      </c>
      <c r="K297" s="146" t="s">
        <v>234</v>
      </c>
      <c r="L297" s="146" t="s">
        <v>235</v>
      </c>
      <c r="M297" s="146" t="s">
        <v>236</v>
      </c>
      <c r="N297" s="146" t="s">
        <v>237</v>
      </c>
      <c r="O297" s="146" t="s">
        <v>264</v>
      </c>
      <c r="P297" s="146" t="s">
        <v>238</v>
      </c>
      <c r="Q297" s="146" t="s">
        <v>239</v>
      </c>
      <c r="R297" s="146" t="s">
        <v>240</v>
      </c>
      <c r="S297" s="146" t="s">
        <v>241</v>
      </c>
      <c r="T297" s="146" t="s">
        <v>242</v>
      </c>
      <c r="U297" s="146" t="s">
        <v>243</v>
      </c>
      <c r="V297" s="146" t="s">
        <v>244</v>
      </c>
      <c r="W297" s="146" t="s">
        <v>245</v>
      </c>
      <c r="X297" s="146" t="s">
        <v>246</v>
      </c>
      <c r="Y297" s="146" t="s">
        <v>248</v>
      </c>
      <c r="Z297" s="147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1</v>
      </c>
    </row>
    <row r="298" spans="1:65">
      <c r="A298" s="30"/>
      <c r="B298" s="19"/>
      <c r="C298" s="9"/>
      <c r="D298" s="10" t="s">
        <v>114</v>
      </c>
      <c r="E298" s="11" t="s">
        <v>114</v>
      </c>
      <c r="F298" s="11" t="s">
        <v>114</v>
      </c>
      <c r="G298" s="11" t="s">
        <v>114</v>
      </c>
      <c r="H298" s="11" t="s">
        <v>292</v>
      </c>
      <c r="I298" s="11" t="s">
        <v>291</v>
      </c>
      <c r="J298" s="11" t="s">
        <v>291</v>
      </c>
      <c r="K298" s="11" t="s">
        <v>292</v>
      </c>
      <c r="L298" s="11" t="s">
        <v>292</v>
      </c>
      <c r="M298" s="11" t="s">
        <v>292</v>
      </c>
      <c r="N298" s="11" t="s">
        <v>292</v>
      </c>
      <c r="O298" s="11" t="s">
        <v>292</v>
      </c>
      <c r="P298" s="11" t="s">
        <v>114</v>
      </c>
      <c r="Q298" s="11" t="s">
        <v>292</v>
      </c>
      <c r="R298" s="11" t="s">
        <v>291</v>
      </c>
      <c r="S298" s="11" t="s">
        <v>291</v>
      </c>
      <c r="T298" s="11" t="s">
        <v>291</v>
      </c>
      <c r="U298" s="11" t="s">
        <v>114</v>
      </c>
      <c r="V298" s="11" t="s">
        <v>292</v>
      </c>
      <c r="W298" s="11" t="s">
        <v>292</v>
      </c>
      <c r="X298" s="11" t="s">
        <v>292</v>
      </c>
      <c r="Y298" s="11" t="s">
        <v>291</v>
      </c>
      <c r="Z298" s="147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147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2">
        <v>20</v>
      </c>
      <c r="E300" s="22">
        <v>20.170000000000002</v>
      </c>
      <c r="F300" s="142">
        <v>0.59421366666666664</v>
      </c>
      <c r="G300" s="22">
        <v>21.017932000000002</v>
      </c>
      <c r="H300" s="22">
        <v>19.8</v>
      </c>
      <c r="I300" s="22">
        <v>20.36</v>
      </c>
      <c r="J300" s="22">
        <v>20.018900000000002</v>
      </c>
      <c r="K300" s="22">
        <v>20.399999999999999</v>
      </c>
      <c r="L300" s="22">
        <v>20.3</v>
      </c>
      <c r="M300" s="142">
        <v>18.95</v>
      </c>
      <c r="N300" s="22">
        <v>19.100000000000001</v>
      </c>
      <c r="O300" s="22">
        <v>20.399999999999999</v>
      </c>
      <c r="P300" s="22">
        <v>19.87</v>
      </c>
      <c r="Q300" s="22">
        <v>19.8843</v>
      </c>
      <c r="R300" s="142">
        <v>21.4</v>
      </c>
      <c r="S300" s="22">
        <v>20.161447608943195</v>
      </c>
      <c r="T300" s="22">
        <v>19.387068710926513</v>
      </c>
      <c r="U300" s="142">
        <v>21.111440360247567</v>
      </c>
      <c r="V300" s="22">
        <v>19.963072</v>
      </c>
      <c r="W300" s="22" t="s">
        <v>298</v>
      </c>
      <c r="X300" s="22" t="s">
        <v>299</v>
      </c>
      <c r="Y300" s="22">
        <v>20.57</v>
      </c>
      <c r="Z300" s="147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19.899999999999999</v>
      </c>
      <c r="E301" s="11">
        <v>20.91</v>
      </c>
      <c r="F301" s="143">
        <v>0.58621006666666675</v>
      </c>
      <c r="G301" s="11">
        <v>21.267882</v>
      </c>
      <c r="H301" s="11">
        <v>19.100000000000001</v>
      </c>
      <c r="I301" s="11">
        <v>20.440000000000001</v>
      </c>
      <c r="J301" s="11">
        <v>20.185600000000001</v>
      </c>
      <c r="K301" s="11">
        <v>20.399999999999999</v>
      </c>
      <c r="L301" s="11">
        <v>21</v>
      </c>
      <c r="M301" s="143">
        <v>18.7</v>
      </c>
      <c r="N301" s="11">
        <v>20.100000000000001</v>
      </c>
      <c r="O301" s="11">
        <v>20.8</v>
      </c>
      <c r="P301" s="11">
        <v>19.96</v>
      </c>
      <c r="Q301" s="11">
        <v>20.1858</v>
      </c>
      <c r="R301" s="143">
        <v>21.05</v>
      </c>
      <c r="S301" s="11">
        <v>20.020138416722993</v>
      </c>
      <c r="T301" s="11">
        <v>20.242254779833573</v>
      </c>
      <c r="U301" s="143">
        <v>21.348032359833628</v>
      </c>
      <c r="V301" s="11">
        <v>19.692426000000001</v>
      </c>
      <c r="W301" s="11" t="s">
        <v>298</v>
      </c>
      <c r="X301" s="11" t="s">
        <v>299</v>
      </c>
      <c r="Y301" s="11">
        <v>21.07</v>
      </c>
      <c r="Z301" s="147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 t="e">
        <v>#N/A</v>
      </c>
    </row>
    <row r="302" spans="1:65">
      <c r="A302" s="30"/>
      <c r="B302" s="19">
        <v>1</v>
      </c>
      <c r="C302" s="9">
        <v>3</v>
      </c>
      <c r="D302" s="11">
        <v>20.100000000000001</v>
      </c>
      <c r="E302" s="11">
        <v>20.149999999999999</v>
      </c>
      <c r="F302" s="143">
        <v>0.60650103666666666</v>
      </c>
      <c r="G302" s="11">
        <v>21.209223999999999</v>
      </c>
      <c r="H302" s="11">
        <v>19.600000000000001</v>
      </c>
      <c r="I302" s="11">
        <v>20.21</v>
      </c>
      <c r="J302" s="11">
        <v>20.103400000000001</v>
      </c>
      <c r="K302" s="11">
        <v>20.3</v>
      </c>
      <c r="L302" s="11">
        <v>20.8</v>
      </c>
      <c r="M302" s="143">
        <v>18.75</v>
      </c>
      <c r="N302" s="11">
        <v>19.7</v>
      </c>
      <c r="O302" s="11">
        <v>20.399999999999999</v>
      </c>
      <c r="P302" s="11">
        <v>20.21</v>
      </c>
      <c r="Q302" s="11">
        <v>20.354299999999999</v>
      </c>
      <c r="R302" s="143">
        <v>21.4</v>
      </c>
      <c r="S302" s="11">
        <v>20.340570120034805</v>
      </c>
      <c r="T302" s="11">
        <v>19.033220313073119</v>
      </c>
      <c r="U302" s="143">
        <v>21.314339894165943</v>
      </c>
      <c r="V302" s="11">
        <v>20.253682000000001</v>
      </c>
      <c r="W302" s="11" t="s">
        <v>298</v>
      </c>
      <c r="X302" s="11" t="s">
        <v>299</v>
      </c>
      <c r="Y302" s="11">
        <v>20.72</v>
      </c>
      <c r="Z302" s="147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20.100000000000001</v>
      </c>
      <c r="E303" s="11">
        <v>20.53</v>
      </c>
      <c r="F303" s="143">
        <v>0.59723010666666676</v>
      </c>
      <c r="G303" s="11">
        <v>21.130564000000003</v>
      </c>
      <c r="H303" s="148">
        <v>15.7</v>
      </c>
      <c r="I303" s="11">
        <v>19.829999999999998</v>
      </c>
      <c r="J303" s="11">
        <v>20.221499999999999</v>
      </c>
      <c r="K303" s="11">
        <v>20.399999999999999</v>
      </c>
      <c r="L303" s="11">
        <v>21</v>
      </c>
      <c r="M303" s="148">
        <v>20.100000000000001</v>
      </c>
      <c r="N303" s="11">
        <v>20</v>
      </c>
      <c r="O303" s="11">
        <v>20.2</v>
      </c>
      <c r="P303" s="11">
        <v>20.22</v>
      </c>
      <c r="Q303" s="11">
        <v>20.344200000000001</v>
      </c>
      <c r="R303" s="143">
        <v>21.62</v>
      </c>
      <c r="S303" s="11">
        <v>20.135195093159101</v>
      </c>
      <c r="T303" s="11">
        <v>21.556117984823292</v>
      </c>
      <c r="U303" s="143">
        <v>21.019088250091574</v>
      </c>
      <c r="V303" s="11">
        <v>19.625439</v>
      </c>
      <c r="W303" s="11" t="s">
        <v>298</v>
      </c>
      <c r="X303" s="11" t="s">
        <v>299</v>
      </c>
      <c r="Y303" s="11">
        <v>20.81</v>
      </c>
      <c r="Z303" s="147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20.238016716905033</v>
      </c>
    </row>
    <row r="304" spans="1:65">
      <c r="A304" s="30"/>
      <c r="B304" s="19">
        <v>1</v>
      </c>
      <c r="C304" s="9">
        <v>5</v>
      </c>
      <c r="D304" s="11">
        <v>20</v>
      </c>
      <c r="E304" s="11">
        <v>20.87</v>
      </c>
      <c r="F304" s="143">
        <v>0.58690532666666673</v>
      </c>
      <c r="G304" s="11">
        <v>21.068477999999999</v>
      </c>
      <c r="H304" s="11">
        <v>19.8</v>
      </c>
      <c r="I304" s="11">
        <v>20.64</v>
      </c>
      <c r="J304" s="11">
        <v>20.026599999999998</v>
      </c>
      <c r="K304" s="11">
        <v>20.2</v>
      </c>
      <c r="L304" s="11">
        <v>20.399999999999999</v>
      </c>
      <c r="M304" s="143">
        <v>18.95</v>
      </c>
      <c r="N304" s="11">
        <v>19.55</v>
      </c>
      <c r="O304" s="11">
        <v>20.399999999999999</v>
      </c>
      <c r="P304" s="11">
        <v>20.57</v>
      </c>
      <c r="Q304" s="11">
        <v>20.403199999999998</v>
      </c>
      <c r="R304" s="143">
        <v>21.26</v>
      </c>
      <c r="S304" s="11">
        <v>20.170937982648983</v>
      </c>
      <c r="T304" s="148">
        <v>21.861823708369371</v>
      </c>
      <c r="U304" s="143">
        <v>21.584388356675134</v>
      </c>
      <c r="V304" s="11">
        <v>19.776178999999999</v>
      </c>
      <c r="W304" s="11" t="s">
        <v>298</v>
      </c>
      <c r="X304" s="11" t="s">
        <v>299</v>
      </c>
      <c r="Y304" s="11">
        <v>21.22</v>
      </c>
      <c r="Z304" s="147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84</v>
      </c>
    </row>
    <row r="305" spans="1:65">
      <c r="A305" s="30"/>
      <c r="B305" s="19">
        <v>1</v>
      </c>
      <c r="C305" s="9">
        <v>6</v>
      </c>
      <c r="D305" s="11">
        <v>19.899999999999999</v>
      </c>
      <c r="E305" s="11">
        <v>20.49</v>
      </c>
      <c r="F305" s="143">
        <v>0.5970910966666666</v>
      </c>
      <c r="G305" s="11">
        <v>21.130401999999997</v>
      </c>
      <c r="H305" s="11">
        <v>19.7</v>
      </c>
      <c r="I305" s="11">
        <v>19.850000000000001</v>
      </c>
      <c r="J305" s="11">
        <v>20.492799999999999</v>
      </c>
      <c r="K305" s="11">
        <v>20</v>
      </c>
      <c r="L305" s="11">
        <v>20.5</v>
      </c>
      <c r="M305" s="143">
        <v>19.149999999999999</v>
      </c>
      <c r="N305" s="11">
        <v>19.75</v>
      </c>
      <c r="O305" s="11">
        <v>19.95</v>
      </c>
      <c r="P305" s="11">
        <v>20.5</v>
      </c>
      <c r="Q305" s="11">
        <v>19.793399999999998</v>
      </c>
      <c r="R305" s="148">
        <v>19.079999999999998</v>
      </c>
      <c r="S305" s="11">
        <v>20.261794317449397</v>
      </c>
      <c r="T305" s="11">
        <v>19.511663447947551</v>
      </c>
      <c r="U305" s="143">
        <v>21.615590136559096</v>
      </c>
      <c r="V305" s="11">
        <v>19.533850999999999</v>
      </c>
      <c r="W305" s="11" t="s">
        <v>298</v>
      </c>
      <c r="X305" s="11" t="s">
        <v>299</v>
      </c>
      <c r="Y305" s="11">
        <v>20.58</v>
      </c>
      <c r="Z305" s="147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30"/>
      <c r="B306" s="20" t="s">
        <v>258</v>
      </c>
      <c r="C306" s="12"/>
      <c r="D306" s="23">
        <v>20</v>
      </c>
      <c r="E306" s="23">
        <v>20.52</v>
      </c>
      <c r="F306" s="23">
        <v>0.59469188333333334</v>
      </c>
      <c r="G306" s="23">
        <v>21.137413666666664</v>
      </c>
      <c r="H306" s="23">
        <v>18.95</v>
      </c>
      <c r="I306" s="23">
        <v>20.221666666666668</v>
      </c>
      <c r="J306" s="23">
        <v>20.174800000000001</v>
      </c>
      <c r="K306" s="23">
        <v>20.283333333333335</v>
      </c>
      <c r="L306" s="23">
        <v>20.666666666666668</v>
      </c>
      <c r="M306" s="23">
        <v>19.099999999999998</v>
      </c>
      <c r="N306" s="23">
        <v>19.7</v>
      </c>
      <c r="O306" s="23">
        <v>20.358333333333331</v>
      </c>
      <c r="P306" s="23">
        <v>20.221666666666664</v>
      </c>
      <c r="Q306" s="23">
        <v>20.160866666666664</v>
      </c>
      <c r="R306" s="23">
        <v>20.968333333333334</v>
      </c>
      <c r="S306" s="23">
        <v>20.181680589826414</v>
      </c>
      <c r="T306" s="23">
        <v>20.265358157495569</v>
      </c>
      <c r="U306" s="23">
        <v>21.33214655959549</v>
      </c>
      <c r="V306" s="23">
        <v>19.807441499999999</v>
      </c>
      <c r="W306" s="23" t="s">
        <v>625</v>
      </c>
      <c r="X306" s="23" t="s">
        <v>625</v>
      </c>
      <c r="Y306" s="23">
        <v>20.828333333333333</v>
      </c>
      <c r="Z306" s="147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30"/>
      <c r="B307" s="3" t="s">
        <v>259</v>
      </c>
      <c r="C307" s="29"/>
      <c r="D307" s="11">
        <v>20</v>
      </c>
      <c r="E307" s="11">
        <v>20.509999999999998</v>
      </c>
      <c r="F307" s="11">
        <v>0.59565238166666656</v>
      </c>
      <c r="G307" s="11">
        <v>21.130482999999998</v>
      </c>
      <c r="H307" s="11">
        <v>19.649999999999999</v>
      </c>
      <c r="I307" s="11">
        <v>20.285</v>
      </c>
      <c r="J307" s="11">
        <v>20.144500000000001</v>
      </c>
      <c r="K307" s="11">
        <v>20.350000000000001</v>
      </c>
      <c r="L307" s="11">
        <v>20.65</v>
      </c>
      <c r="M307" s="11">
        <v>18.95</v>
      </c>
      <c r="N307" s="11">
        <v>19.725000000000001</v>
      </c>
      <c r="O307" s="11">
        <v>20.399999999999999</v>
      </c>
      <c r="P307" s="11">
        <v>20.215</v>
      </c>
      <c r="Q307" s="11">
        <v>20.265000000000001</v>
      </c>
      <c r="R307" s="11">
        <v>21.33</v>
      </c>
      <c r="S307" s="11">
        <v>20.166192795796089</v>
      </c>
      <c r="T307" s="11">
        <v>19.876959113890564</v>
      </c>
      <c r="U307" s="11">
        <v>21.331186126999786</v>
      </c>
      <c r="V307" s="11">
        <v>19.734302499999998</v>
      </c>
      <c r="W307" s="11" t="s">
        <v>625</v>
      </c>
      <c r="X307" s="11" t="s">
        <v>625</v>
      </c>
      <c r="Y307" s="11">
        <v>20.765000000000001</v>
      </c>
      <c r="Z307" s="147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30"/>
      <c r="B308" s="3" t="s">
        <v>260</v>
      </c>
      <c r="C308" s="29"/>
      <c r="D308" s="24">
        <v>8.9442719099992865E-2</v>
      </c>
      <c r="E308" s="24">
        <v>0.32710854467592276</v>
      </c>
      <c r="F308" s="24">
        <v>7.5426159206117734E-3</v>
      </c>
      <c r="G308" s="24">
        <v>9.0887607722211453E-2</v>
      </c>
      <c r="H308" s="24">
        <v>1.6133815419794542</v>
      </c>
      <c r="I308" s="24">
        <v>0.32664455707491419</v>
      </c>
      <c r="J308" s="24">
        <v>0.17594745806632103</v>
      </c>
      <c r="K308" s="24">
        <v>0.16020819787597168</v>
      </c>
      <c r="L308" s="24">
        <v>0.30767948691238217</v>
      </c>
      <c r="M308" s="24">
        <v>0.51575187832910585</v>
      </c>
      <c r="N308" s="24">
        <v>0.356370593624109</v>
      </c>
      <c r="O308" s="24">
        <v>0.28002976032319649</v>
      </c>
      <c r="P308" s="24">
        <v>0.27967242743371479</v>
      </c>
      <c r="Q308" s="24">
        <v>0.26149399738171181</v>
      </c>
      <c r="R308" s="24">
        <v>0.94391560357198678</v>
      </c>
      <c r="S308" s="24">
        <v>0.10995057469541865</v>
      </c>
      <c r="T308" s="24">
        <v>1.1893619035300003</v>
      </c>
      <c r="U308" s="24">
        <v>0.24135134268483882</v>
      </c>
      <c r="V308" s="24">
        <v>0.2628817290012761</v>
      </c>
      <c r="W308" s="24" t="s">
        <v>625</v>
      </c>
      <c r="X308" s="24" t="s">
        <v>625</v>
      </c>
      <c r="Y308" s="24">
        <v>0.26543674701643466</v>
      </c>
      <c r="Z308" s="200"/>
      <c r="AA308" s="201"/>
      <c r="AB308" s="201"/>
      <c r="AC308" s="201"/>
      <c r="AD308" s="201"/>
      <c r="AE308" s="201"/>
      <c r="AF308" s="201"/>
      <c r="AG308" s="201"/>
      <c r="AH308" s="201"/>
      <c r="AI308" s="201"/>
      <c r="AJ308" s="201"/>
      <c r="AK308" s="201"/>
      <c r="AL308" s="201"/>
      <c r="AM308" s="201"/>
      <c r="AN308" s="201"/>
      <c r="AO308" s="201"/>
      <c r="AP308" s="201"/>
      <c r="AQ308" s="201"/>
      <c r="AR308" s="201"/>
      <c r="AS308" s="201"/>
      <c r="AT308" s="201"/>
      <c r="AU308" s="201"/>
      <c r="AV308" s="201"/>
      <c r="AW308" s="201"/>
      <c r="AX308" s="201"/>
      <c r="AY308" s="201"/>
      <c r="AZ308" s="201"/>
      <c r="BA308" s="201"/>
      <c r="BB308" s="201"/>
      <c r="BC308" s="201"/>
      <c r="BD308" s="201"/>
      <c r="BE308" s="201"/>
      <c r="BF308" s="201"/>
      <c r="BG308" s="201"/>
      <c r="BH308" s="201"/>
      <c r="BI308" s="201"/>
      <c r="BJ308" s="201"/>
      <c r="BK308" s="201"/>
      <c r="BL308" s="201"/>
      <c r="BM308" s="55"/>
    </row>
    <row r="309" spans="1:65">
      <c r="A309" s="30"/>
      <c r="B309" s="3" t="s">
        <v>86</v>
      </c>
      <c r="C309" s="29"/>
      <c r="D309" s="13">
        <v>4.4721359549996431E-3</v>
      </c>
      <c r="E309" s="13">
        <v>1.5940962216175573E-2</v>
      </c>
      <c r="F309" s="13">
        <v>1.2683233338135253E-2</v>
      </c>
      <c r="G309" s="13">
        <v>4.2998452485953683E-3</v>
      </c>
      <c r="H309" s="13">
        <v>8.5138867650630834E-2</v>
      </c>
      <c r="I309" s="13">
        <v>1.6153196591522995E-2</v>
      </c>
      <c r="J309" s="13">
        <v>8.7211500518627697E-3</v>
      </c>
      <c r="K309" s="13">
        <v>7.8985142749041087E-3</v>
      </c>
      <c r="L309" s="13">
        <v>1.4887717108663653E-2</v>
      </c>
      <c r="M309" s="13">
        <v>2.7002716142885127E-2</v>
      </c>
      <c r="N309" s="13">
        <v>1.8089877848939544E-2</v>
      </c>
      <c r="O309" s="13">
        <v>1.375504348701743E-2</v>
      </c>
      <c r="P309" s="13">
        <v>1.3830335157028674E-2</v>
      </c>
      <c r="Q309" s="13">
        <v>1.2970374820942479E-2</v>
      </c>
      <c r="R309" s="13">
        <v>4.501624371220031E-2</v>
      </c>
      <c r="S309" s="13">
        <v>5.4480385915355702E-3</v>
      </c>
      <c r="T309" s="13">
        <v>5.8689409498054672E-2</v>
      </c>
      <c r="U309" s="13">
        <v>1.1313973584916877E-2</v>
      </c>
      <c r="V309" s="13">
        <v>1.3271866990054022E-2</v>
      </c>
      <c r="W309" s="13" t="s">
        <v>625</v>
      </c>
      <c r="X309" s="13" t="s">
        <v>625</v>
      </c>
      <c r="Y309" s="13">
        <v>1.2744022422170185E-2</v>
      </c>
      <c r="Z309" s="147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A310" s="30"/>
      <c r="B310" s="3" t="s">
        <v>261</v>
      </c>
      <c r="C310" s="29"/>
      <c r="D310" s="13">
        <v>-1.1760871642437887E-2</v>
      </c>
      <c r="E310" s="13">
        <v>1.3933345694858712E-2</v>
      </c>
      <c r="F310" s="13">
        <v>-0.97061511057866745</v>
      </c>
      <c r="G310" s="13">
        <v>4.4440962883994128E-2</v>
      </c>
      <c r="H310" s="13">
        <v>-6.364342588120997E-2</v>
      </c>
      <c r="I310" s="13">
        <v>-8.0788796980824085E-4</v>
      </c>
      <c r="J310" s="13">
        <v>-3.123661660592747E-3</v>
      </c>
      <c r="K310" s="13">
        <v>2.2391826759609046E-3</v>
      </c>
      <c r="L310" s="13">
        <v>2.118043263614755E-2</v>
      </c>
      <c r="M310" s="13">
        <v>-5.6231632418528354E-2</v>
      </c>
      <c r="N310" s="13">
        <v>-2.6584458567801339E-2</v>
      </c>
      <c r="O310" s="13">
        <v>5.9450794073014901E-3</v>
      </c>
      <c r="P310" s="13">
        <v>-8.0788796980846289E-4</v>
      </c>
      <c r="Q310" s="13">
        <v>-3.8121349200154198E-3</v>
      </c>
      <c r="R310" s="13">
        <v>3.6086372822207391E-2</v>
      </c>
      <c r="S310" s="13">
        <v>-2.7836782559608197E-3</v>
      </c>
      <c r="T310" s="13">
        <v>1.3509940708615886E-3</v>
      </c>
      <c r="U310" s="13">
        <v>5.406309610252058E-2</v>
      </c>
      <c r="V310" s="13">
        <v>-2.1275563852329982E-2</v>
      </c>
      <c r="W310" s="13" t="s">
        <v>625</v>
      </c>
      <c r="X310" s="13" t="s">
        <v>625</v>
      </c>
      <c r="Y310" s="13">
        <v>2.9168698923704328E-2</v>
      </c>
      <c r="Z310" s="147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4"/>
    </row>
    <row r="311" spans="1:65">
      <c r="A311" s="30"/>
      <c r="B311" s="45" t="s">
        <v>262</v>
      </c>
      <c r="C311" s="46"/>
      <c r="D311" s="44">
        <v>0.5</v>
      </c>
      <c r="E311" s="44">
        <v>0.67</v>
      </c>
      <c r="F311" s="44" t="s">
        <v>263</v>
      </c>
      <c r="G311" s="44">
        <v>2.0699999999999998</v>
      </c>
      <c r="H311" s="44">
        <v>2.87</v>
      </c>
      <c r="I311" s="44">
        <v>0</v>
      </c>
      <c r="J311" s="44">
        <v>0.11</v>
      </c>
      <c r="K311" s="44">
        <v>0.14000000000000001</v>
      </c>
      <c r="L311" s="44">
        <v>1.01</v>
      </c>
      <c r="M311" s="44">
        <v>2.54</v>
      </c>
      <c r="N311" s="44">
        <v>1.18</v>
      </c>
      <c r="O311" s="44">
        <v>0.31</v>
      </c>
      <c r="P311" s="44">
        <v>0</v>
      </c>
      <c r="Q311" s="44">
        <v>0.14000000000000001</v>
      </c>
      <c r="R311" s="44">
        <v>1.69</v>
      </c>
      <c r="S311" s="44">
        <v>0.09</v>
      </c>
      <c r="T311" s="44">
        <v>0.1</v>
      </c>
      <c r="U311" s="44">
        <v>2.5099999999999998</v>
      </c>
      <c r="V311" s="44">
        <v>0.94</v>
      </c>
      <c r="W311" s="44" t="s">
        <v>263</v>
      </c>
      <c r="X311" s="44" t="s">
        <v>263</v>
      </c>
      <c r="Y311" s="44">
        <v>1.37</v>
      </c>
      <c r="Z311" s="147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4"/>
    </row>
    <row r="312" spans="1:65">
      <c r="B312" s="31" t="s">
        <v>293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BM312" s="54"/>
    </row>
    <row r="313" spans="1:65">
      <c r="BM313" s="54"/>
    </row>
    <row r="314" spans="1:65" ht="15">
      <c r="B314" s="8" t="s">
        <v>462</v>
      </c>
      <c r="BM314" s="28" t="s">
        <v>66</v>
      </c>
    </row>
    <row r="315" spans="1:65" ht="15">
      <c r="A315" s="25" t="s">
        <v>42</v>
      </c>
      <c r="B315" s="18" t="s">
        <v>111</v>
      </c>
      <c r="C315" s="15" t="s">
        <v>112</v>
      </c>
      <c r="D315" s="16" t="s">
        <v>223</v>
      </c>
      <c r="E315" s="17" t="s">
        <v>223</v>
      </c>
      <c r="F315" s="17" t="s">
        <v>223</v>
      </c>
      <c r="G315" s="17" t="s">
        <v>223</v>
      </c>
      <c r="H315" s="17" t="s">
        <v>223</v>
      </c>
      <c r="I315" s="17" t="s">
        <v>223</v>
      </c>
      <c r="J315" s="17" t="s">
        <v>223</v>
      </c>
      <c r="K315" s="17" t="s">
        <v>223</v>
      </c>
      <c r="L315" s="17" t="s">
        <v>223</v>
      </c>
      <c r="M315" s="17" t="s">
        <v>223</v>
      </c>
      <c r="N315" s="17" t="s">
        <v>223</v>
      </c>
      <c r="O315" s="17" t="s">
        <v>223</v>
      </c>
      <c r="P315" s="17" t="s">
        <v>223</v>
      </c>
      <c r="Q315" s="17" t="s">
        <v>223</v>
      </c>
      <c r="R315" s="17" t="s">
        <v>223</v>
      </c>
      <c r="S315" s="17" t="s">
        <v>223</v>
      </c>
      <c r="T315" s="17" t="s">
        <v>223</v>
      </c>
      <c r="U315" s="17" t="s">
        <v>223</v>
      </c>
      <c r="V315" s="17" t="s">
        <v>223</v>
      </c>
      <c r="W315" s="17" t="s">
        <v>223</v>
      </c>
      <c r="X315" s="17" t="s">
        <v>223</v>
      </c>
      <c r="Y315" s="147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224</v>
      </c>
      <c r="C316" s="9" t="s">
        <v>224</v>
      </c>
      <c r="D316" s="145" t="s">
        <v>226</v>
      </c>
      <c r="E316" s="146" t="s">
        <v>227</v>
      </c>
      <c r="F316" s="146" t="s">
        <v>228</v>
      </c>
      <c r="G316" s="146" t="s">
        <v>229</v>
      </c>
      <c r="H316" s="146" t="s">
        <v>230</v>
      </c>
      <c r="I316" s="146" t="s">
        <v>231</v>
      </c>
      <c r="J316" s="146" t="s">
        <v>232</v>
      </c>
      <c r="K316" s="146" t="s">
        <v>234</v>
      </c>
      <c r="L316" s="146" t="s">
        <v>235</v>
      </c>
      <c r="M316" s="146" t="s">
        <v>236</v>
      </c>
      <c r="N316" s="146" t="s">
        <v>237</v>
      </c>
      <c r="O316" s="146" t="s">
        <v>264</v>
      </c>
      <c r="P316" s="146" t="s">
        <v>238</v>
      </c>
      <c r="Q316" s="146" t="s">
        <v>239</v>
      </c>
      <c r="R316" s="146" t="s">
        <v>241</v>
      </c>
      <c r="S316" s="146" t="s">
        <v>242</v>
      </c>
      <c r="T316" s="146" t="s">
        <v>243</v>
      </c>
      <c r="U316" s="146" t="s">
        <v>244</v>
      </c>
      <c r="V316" s="146" t="s">
        <v>245</v>
      </c>
      <c r="W316" s="146" t="s">
        <v>246</v>
      </c>
      <c r="X316" s="146" t="s">
        <v>248</v>
      </c>
      <c r="Y316" s="147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3</v>
      </c>
    </row>
    <row r="317" spans="1:65">
      <c r="A317" s="30"/>
      <c r="B317" s="19"/>
      <c r="C317" s="9"/>
      <c r="D317" s="10" t="s">
        <v>291</v>
      </c>
      <c r="E317" s="11" t="s">
        <v>291</v>
      </c>
      <c r="F317" s="11" t="s">
        <v>291</v>
      </c>
      <c r="G317" s="11" t="s">
        <v>291</v>
      </c>
      <c r="H317" s="11" t="s">
        <v>292</v>
      </c>
      <c r="I317" s="11" t="s">
        <v>291</v>
      </c>
      <c r="J317" s="11" t="s">
        <v>291</v>
      </c>
      <c r="K317" s="11" t="s">
        <v>292</v>
      </c>
      <c r="L317" s="11" t="s">
        <v>292</v>
      </c>
      <c r="M317" s="11" t="s">
        <v>292</v>
      </c>
      <c r="N317" s="11" t="s">
        <v>292</v>
      </c>
      <c r="O317" s="11" t="s">
        <v>292</v>
      </c>
      <c r="P317" s="11" t="s">
        <v>291</v>
      </c>
      <c r="Q317" s="11" t="s">
        <v>292</v>
      </c>
      <c r="R317" s="11" t="s">
        <v>291</v>
      </c>
      <c r="S317" s="11" t="s">
        <v>291</v>
      </c>
      <c r="T317" s="11" t="s">
        <v>114</v>
      </c>
      <c r="U317" s="11" t="s">
        <v>292</v>
      </c>
      <c r="V317" s="11" t="s">
        <v>291</v>
      </c>
      <c r="W317" s="11" t="s">
        <v>292</v>
      </c>
      <c r="X317" s="11" t="s">
        <v>291</v>
      </c>
      <c r="Y317" s="147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/>
      <c r="C318" s="9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147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</v>
      </c>
    </row>
    <row r="319" spans="1:65">
      <c r="A319" s="30"/>
      <c r="B319" s="18">
        <v>1</v>
      </c>
      <c r="C319" s="14">
        <v>1</v>
      </c>
      <c r="D319" s="205">
        <v>14.4</v>
      </c>
      <c r="E319" s="205">
        <v>12.6</v>
      </c>
      <c r="F319" s="205">
        <v>12.573147307272361</v>
      </c>
      <c r="G319" s="224">
        <v>11.061960648741101</v>
      </c>
      <c r="H319" s="205">
        <v>14.2</v>
      </c>
      <c r="I319" s="205">
        <v>13.42</v>
      </c>
      <c r="J319" s="205">
        <v>13.95</v>
      </c>
      <c r="K319" s="205">
        <v>13.95</v>
      </c>
      <c r="L319" s="205">
        <v>14.4</v>
      </c>
      <c r="M319" s="205">
        <v>15.15</v>
      </c>
      <c r="N319" s="205">
        <v>14.1</v>
      </c>
      <c r="O319" s="205">
        <v>13.55</v>
      </c>
      <c r="P319" s="205">
        <v>13.5</v>
      </c>
      <c r="Q319" s="224">
        <v>6.97</v>
      </c>
      <c r="R319" s="205">
        <v>13.282628629680566</v>
      </c>
      <c r="S319" s="205">
        <v>12.453568264730301</v>
      </c>
      <c r="T319" s="205">
        <v>13.94358908241999</v>
      </c>
      <c r="U319" s="205">
        <v>14.3</v>
      </c>
      <c r="V319" s="205">
        <v>14.34</v>
      </c>
      <c r="W319" s="205">
        <v>13</v>
      </c>
      <c r="X319" s="205">
        <v>14.83</v>
      </c>
      <c r="Y319" s="206"/>
      <c r="Z319" s="207"/>
      <c r="AA319" s="207"/>
      <c r="AB319" s="207"/>
      <c r="AC319" s="207"/>
      <c r="AD319" s="207"/>
      <c r="AE319" s="207"/>
      <c r="AF319" s="207"/>
      <c r="AG319" s="207"/>
      <c r="AH319" s="207"/>
      <c r="AI319" s="207"/>
      <c r="AJ319" s="207"/>
      <c r="AK319" s="207"/>
      <c r="AL319" s="207"/>
      <c r="AM319" s="207"/>
      <c r="AN319" s="207"/>
      <c r="AO319" s="207"/>
      <c r="AP319" s="207"/>
      <c r="AQ319" s="207"/>
      <c r="AR319" s="207"/>
      <c r="AS319" s="207"/>
      <c r="AT319" s="207"/>
      <c r="AU319" s="207"/>
      <c r="AV319" s="207"/>
      <c r="AW319" s="207"/>
      <c r="AX319" s="207"/>
      <c r="AY319" s="207"/>
      <c r="AZ319" s="207"/>
      <c r="BA319" s="207"/>
      <c r="BB319" s="207"/>
      <c r="BC319" s="207"/>
      <c r="BD319" s="207"/>
      <c r="BE319" s="207"/>
      <c r="BF319" s="207"/>
      <c r="BG319" s="207"/>
      <c r="BH319" s="207"/>
      <c r="BI319" s="207"/>
      <c r="BJ319" s="207"/>
      <c r="BK319" s="207"/>
      <c r="BL319" s="207"/>
      <c r="BM319" s="208">
        <v>1</v>
      </c>
    </row>
    <row r="320" spans="1:65">
      <c r="A320" s="30"/>
      <c r="B320" s="19">
        <v>1</v>
      </c>
      <c r="C320" s="9">
        <v>2</v>
      </c>
      <c r="D320" s="209">
        <v>14.2</v>
      </c>
      <c r="E320" s="209">
        <v>13.1</v>
      </c>
      <c r="F320" s="209">
        <v>12.75241400750116</v>
      </c>
      <c r="G320" s="225">
        <v>10.9738599347332</v>
      </c>
      <c r="H320" s="209">
        <v>14</v>
      </c>
      <c r="I320" s="209">
        <v>13.27</v>
      </c>
      <c r="J320" s="209">
        <v>13.59</v>
      </c>
      <c r="K320" s="209">
        <v>13.8</v>
      </c>
      <c r="L320" s="209">
        <v>15.15</v>
      </c>
      <c r="M320" s="209">
        <v>14.5</v>
      </c>
      <c r="N320" s="209">
        <v>14.45</v>
      </c>
      <c r="O320" s="209">
        <v>13.45</v>
      </c>
      <c r="P320" s="209">
        <v>13.4</v>
      </c>
      <c r="Q320" s="225">
        <v>6.92</v>
      </c>
      <c r="R320" s="209">
        <v>12.772424110082891</v>
      </c>
      <c r="S320" s="209">
        <v>13.1453656074207</v>
      </c>
      <c r="T320" s="209">
        <v>13.932101571781098</v>
      </c>
      <c r="U320" s="209">
        <v>14</v>
      </c>
      <c r="V320" s="209">
        <v>14.11</v>
      </c>
      <c r="W320" s="209">
        <v>13</v>
      </c>
      <c r="X320" s="209">
        <v>14.71</v>
      </c>
      <c r="Y320" s="206"/>
      <c r="Z320" s="207"/>
      <c r="AA320" s="207"/>
      <c r="AB320" s="207"/>
      <c r="AC320" s="207"/>
      <c r="AD320" s="207"/>
      <c r="AE320" s="207"/>
      <c r="AF320" s="207"/>
      <c r="AG320" s="207"/>
      <c r="AH320" s="207"/>
      <c r="AI320" s="207"/>
      <c r="AJ320" s="207"/>
      <c r="AK320" s="207"/>
      <c r="AL320" s="207"/>
      <c r="AM320" s="207"/>
      <c r="AN320" s="207"/>
      <c r="AO320" s="207"/>
      <c r="AP320" s="207"/>
      <c r="AQ320" s="207"/>
      <c r="AR320" s="207"/>
      <c r="AS320" s="207"/>
      <c r="AT320" s="207"/>
      <c r="AU320" s="207"/>
      <c r="AV320" s="207"/>
      <c r="AW320" s="207"/>
      <c r="AX320" s="207"/>
      <c r="AY320" s="207"/>
      <c r="AZ320" s="207"/>
      <c r="BA320" s="207"/>
      <c r="BB320" s="207"/>
      <c r="BC320" s="207"/>
      <c r="BD320" s="207"/>
      <c r="BE320" s="207"/>
      <c r="BF320" s="207"/>
      <c r="BG320" s="207"/>
      <c r="BH320" s="207"/>
      <c r="BI320" s="207"/>
      <c r="BJ320" s="207"/>
      <c r="BK320" s="207"/>
      <c r="BL320" s="207"/>
      <c r="BM320" s="208" t="e">
        <v>#N/A</v>
      </c>
    </row>
    <row r="321" spans="1:65">
      <c r="A321" s="30"/>
      <c r="B321" s="19">
        <v>1</v>
      </c>
      <c r="C321" s="9">
        <v>3</v>
      </c>
      <c r="D321" s="209">
        <v>14.5</v>
      </c>
      <c r="E321" s="209">
        <v>13.1</v>
      </c>
      <c r="F321" s="209">
        <v>12.726724641378199</v>
      </c>
      <c r="G321" s="225">
        <v>11.0274693895723</v>
      </c>
      <c r="H321" s="209">
        <v>14</v>
      </c>
      <c r="I321" s="209">
        <v>13.46</v>
      </c>
      <c r="J321" s="209">
        <v>14.01</v>
      </c>
      <c r="K321" s="209">
        <v>14.7</v>
      </c>
      <c r="L321" s="209">
        <v>14.9</v>
      </c>
      <c r="M321" s="209">
        <v>15.35</v>
      </c>
      <c r="N321" s="209">
        <v>14.1</v>
      </c>
      <c r="O321" s="209">
        <v>13.55</v>
      </c>
      <c r="P321" s="209">
        <v>12.7</v>
      </c>
      <c r="Q321" s="210">
        <v>7.81</v>
      </c>
      <c r="R321" s="209">
        <v>12.766467130429426</v>
      </c>
      <c r="S321" s="209">
        <v>12.6452019836556</v>
      </c>
      <c r="T321" s="209">
        <v>14.367957521650553</v>
      </c>
      <c r="U321" s="209">
        <v>14.4</v>
      </c>
      <c r="V321" s="209">
        <v>14.08</v>
      </c>
      <c r="W321" s="209">
        <v>14</v>
      </c>
      <c r="X321" s="209">
        <v>15.07</v>
      </c>
      <c r="Y321" s="206"/>
      <c r="Z321" s="207"/>
      <c r="AA321" s="207"/>
      <c r="AB321" s="207"/>
      <c r="AC321" s="207"/>
      <c r="AD321" s="207"/>
      <c r="AE321" s="207"/>
      <c r="AF321" s="207"/>
      <c r="AG321" s="207"/>
      <c r="AH321" s="207"/>
      <c r="AI321" s="207"/>
      <c r="AJ321" s="207"/>
      <c r="AK321" s="207"/>
      <c r="AL321" s="207"/>
      <c r="AM321" s="207"/>
      <c r="AN321" s="207"/>
      <c r="AO321" s="207"/>
      <c r="AP321" s="207"/>
      <c r="AQ321" s="207"/>
      <c r="AR321" s="207"/>
      <c r="AS321" s="207"/>
      <c r="AT321" s="207"/>
      <c r="AU321" s="207"/>
      <c r="AV321" s="207"/>
      <c r="AW321" s="207"/>
      <c r="AX321" s="207"/>
      <c r="AY321" s="207"/>
      <c r="AZ321" s="207"/>
      <c r="BA321" s="207"/>
      <c r="BB321" s="207"/>
      <c r="BC321" s="207"/>
      <c r="BD321" s="207"/>
      <c r="BE321" s="207"/>
      <c r="BF321" s="207"/>
      <c r="BG321" s="207"/>
      <c r="BH321" s="207"/>
      <c r="BI321" s="207"/>
      <c r="BJ321" s="207"/>
      <c r="BK321" s="207"/>
      <c r="BL321" s="207"/>
      <c r="BM321" s="208">
        <v>16</v>
      </c>
    </row>
    <row r="322" spans="1:65">
      <c r="A322" s="30"/>
      <c r="B322" s="19">
        <v>1</v>
      </c>
      <c r="C322" s="9">
        <v>4</v>
      </c>
      <c r="D322" s="209">
        <v>14.6</v>
      </c>
      <c r="E322" s="209">
        <v>12.9</v>
      </c>
      <c r="F322" s="209">
        <v>12.879907713459261</v>
      </c>
      <c r="G322" s="225">
        <v>11.0114060504752</v>
      </c>
      <c r="H322" s="209">
        <v>14.2</v>
      </c>
      <c r="I322" s="209">
        <v>12.22</v>
      </c>
      <c r="J322" s="209">
        <v>14.12</v>
      </c>
      <c r="K322" s="209">
        <v>13.6</v>
      </c>
      <c r="L322" s="209">
        <v>14.65</v>
      </c>
      <c r="M322" s="210">
        <v>16.2</v>
      </c>
      <c r="N322" s="209">
        <v>14.15</v>
      </c>
      <c r="O322" s="209">
        <v>13.25</v>
      </c>
      <c r="P322" s="209">
        <v>13.3</v>
      </c>
      <c r="Q322" s="225">
        <v>7.16</v>
      </c>
      <c r="R322" s="209">
        <v>13.155904685823103</v>
      </c>
      <c r="S322" s="209">
        <v>14.260914477045599</v>
      </c>
      <c r="T322" s="209">
        <v>14.395747445693956</v>
      </c>
      <c r="U322" s="209">
        <v>14.4</v>
      </c>
      <c r="V322" s="209">
        <v>14.66</v>
      </c>
      <c r="W322" s="209">
        <v>13</v>
      </c>
      <c r="X322" s="209">
        <v>14.86</v>
      </c>
      <c r="Y322" s="206"/>
      <c r="Z322" s="207"/>
      <c r="AA322" s="207"/>
      <c r="AB322" s="207"/>
      <c r="AC322" s="207"/>
      <c r="AD322" s="207"/>
      <c r="AE322" s="207"/>
      <c r="AF322" s="207"/>
      <c r="AG322" s="207"/>
      <c r="AH322" s="207"/>
      <c r="AI322" s="207"/>
      <c r="AJ322" s="207"/>
      <c r="AK322" s="207"/>
      <c r="AL322" s="207"/>
      <c r="AM322" s="207"/>
      <c r="AN322" s="207"/>
      <c r="AO322" s="207"/>
      <c r="AP322" s="207"/>
      <c r="AQ322" s="207"/>
      <c r="AR322" s="207"/>
      <c r="AS322" s="207"/>
      <c r="AT322" s="207"/>
      <c r="AU322" s="207"/>
      <c r="AV322" s="207"/>
      <c r="AW322" s="207"/>
      <c r="AX322" s="207"/>
      <c r="AY322" s="207"/>
      <c r="AZ322" s="207"/>
      <c r="BA322" s="207"/>
      <c r="BB322" s="207"/>
      <c r="BC322" s="207"/>
      <c r="BD322" s="207"/>
      <c r="BE322" s="207"/>
      <c r="BF322" s="207"/>
      <c r="BG322" s="207"/>
      <c r="BH322" s="207"/>
      <c r="BI322" s="207"/>
      <c r="BJ322" s="207"/>
      <c r="BK322" s="207"/>
      <c r="BL322" s="207"/>
      <c r="BM322" s="208">
        <v>13.85191621662813</v>
      </c>
    </row>
    <row r="323" spans="1:65">
      <c r="A323" s="30"/>
      <c r="B323" s="19">
        <v>1</v>
      </c>
      <c r="C323" s="9">
        <v>5</v>
      </c>
      <c r="D323" s="209">
        <v>14.3</v>
      </c>
      <c r="E323" s="209">
        <v>13.3</v>
      </c>
      <c r="F323" s="209">
        <v>12.876686463728062</v>
      </c>
      <c r="G323" s="225">
        <v>11.0623795944873</v>
      </c>
      <c r="H323" s="209">
        <v>13.2</v>
      </c>
      <c r="I323" s="209">
        <v>13.77</v>
      </c>
      <c r="J323" s="209">
        <v>14.02</v>
      </c>
      <c r="K323" s="209">
        <v>13.8</v>
      </c>
      <c r="L323" s="209">
        <v>14.7</v>
      </c>
      <c r="M323" s="209">
        <v>15</v>
      </c>
      <c r="N323" s="209">
        <v>14.1</v>
      </c>
      <c r="O323" s="209">
        <v>13.6</v>
      </c>
      <c r="P323" s="209">
        <v>14.3</v>
      </c>
      <c r="Q323" s="225">
        <v>7.2</v>
      </c>
      <c r="R323" s="209">
        <v>13.147928554327539</v>
      </c>
      <c r="S323" s="209">
        <v>14.471196506916099</v>
      </c>
      <c r="T323" s="209">
        <v>14.559011653107234</v>
      </c>
      <c r="U323" s="209">
        <v>14.2</v>
      </c>
      <c r="V323" s="209">
        <v>14.16</v>
      </c>
      <c r="W323" s="209">
        <v>13</v>
      </c>
      <c r="X323" s="209">
        <v>15.17</v>
      </c>
      <c r="Y323" s="206"/>
      <c r="Z323" s="207"/>
      <c r="AA323" s="207"/>
      <c r="AB323" s="207"/>
      <c r="AC323" s="207"/>
      <c r="AD323" s="207"/>
      <c r="AE323" s="207"/>
      <c r="AF323" s="207"/>
      <c r="AG323" s="207"/>
      <c r="AH323" s="207"/>
      <c r="AI323" s="207"/>
      <c r="AJ323" s="207"/>
      <c r="AK323" s="207"/>
      <c r="AL323" s="207"/>
      <c r="AM323" s="207"/>
      <c r="AN323" s="207"/>
      <c r="AO323" s="207"/>
      <c r="AP323" s="207"/>
      <c r="AQ323" s="207"/>
      <c r="AR323" s="207"/>
      <c r="AS323" s="207"/>
      <c r="AT323" s="207"/>
      <c r="AU323" s="207"/>
      <c r="AV323" s="207"/>
      <c r="AW323" s="207"/>
      <c r="AX323" s="207"/>
      <c r="AY323" s="207"/>
      <c r="AZ323" s="207"/>
      <c r="BA323" s="207"/>
      <c r="BB323" s="207"/>
      <c r="BC323" s="207"/>
      <c r="BD323" s="207"/>
      <c r="BE323" s="207"/>
      <c r="BF323" s="207"/>
      <c r="BG323" s="207"/>
      <c r="BH323" s="207"/>
      <c r="BI323" s="207"/>
      <c r="BJ323" s="207"/>
      <c r="BK323" s="207"/>
      <c r="BL323" s="207"/>
      <c r="BM323" s="208">
        <v>85</v>
      </c>
    </row>
    <row r="324" spans="1:65">
      <c r="A324" s="30"/>
      <c r="B324" s="19">
        <v>1</v>
      </c>
      <c r="C324" s="9">
        <v>6</v>
      </c>
      <c r="D324" s="209">
        <v>14.4</v>
      </c>
      <c r="E324" s="209">
        <v>12.9</v>
      </c>
      <c r="F324" s="209">
        <v>12.462199584146262</v>
      </c>
      <c r="G324" s="225">
        <v>10.9968449994744</v>
      </c>
      <c r="H324" s="209">
        <v>14.6</v>
      </c>
      <c r="I324" s="209">
        <v>14.5</v>
      </c>
      <c r="J324" s="209">
        <v>14.24</v>
      </c>
      <c r="K324" s="209">
        <v>13.65</v>
      </c>
      <c r="L324" s="209">
        <v>14.55</v>
      </c>
      <c r="M324" s="209">
        <v>13.85</v>
      </c>
      <c r="N324" s="209">
        <v>13.9</v>
      </c>
      <c r="O324" s="209">
        <v>12.75</v>
      </c>
      <c r="P324" s="209">
        <v>14.5</v>
      </c>
      <c r="Q324" s="225">
        <v>6.86</v>
      </c>
      <c r="R324" s="209">
        <v>12.955278888906221</v>
      </c>
      <c r="S324" s="209">
        <v>12.5838314882131</v>
      </c>
      <c r="T324" s="209">
        <v>13.808251376236974</v>
      </c>
      <c r="U324" s="209">
        <v>14.5</v>
      </c>
      <c r="V324" s="209">
        <v>14.35</v>
      </c>
      <c r="W324" s="209">
        <v>13</v>
      </c>
      <c r="X324" s="209">
        <v>14.87</v>
      </c>
      <c r="Y324" s="206"/>
      <c r="Z324" s="207"/>
      <c r="AA324" s="207"/>
      <c r="AB324" s="207"/>
      <c r="AC324" s="207"/>
      <c r="AD324" s="207"/>
      <c r="AE324" s="207"/>
      <c r="AF324" s="207"/>
      <c r="AG324" s="207"/>
      <c r="AH324" s="207"/>
      <c r="AI324" s="207"/>
      <c r="AJ324" s="207"/>
      <c r="AK324" s="207"/>
      <c r="AL324" s="207"/>
      <c r="AM324" s="207"/>
      <c r="AN324" s="207"/>
      <c r="AO324" s="207"/>
      <c r="AP324" s="207"/>
      <c r="AQ324" s="207"/>
      <c r="AR324" s="207"/>
      <c r="AS324" s="207"/>
      <c r="AT324" s="207"/>
      <c r="AU324" s="207"/>
      <c r="AV324" s="207"/>
      <c r="AW324" s="207"/>
      <c r="AX324" s="207"/>
      <c r="AY324" s="207"/>
      <c r="AZ324" s="207"/>
      <c r="BA324" s="207"/>
      <c r="BB324" s="207"/>
      <c r="BC324" s="207"/>
      <c r="BD324" s="207"/>
      <c r="BE324" s="207"/>
      <c r="BF324" s="207"/>
      <c r="BG324" s="207"/>
      <c r="BH324" s="207"/>
      <c r="BI324" s="207"/>
      <c r="BJ324" s="207"/>
      <c r="BK324" s="207"/>
      <c r="BL324" s="207"/>
      <c r="BM324" s="211"/>
    </row>
    <row r="325" spans="1:65">
      <c r="A325" s="30"/>
      <c r="B325" s="20" t="s">
        <v>258</v>
      </c>
      <c r="C325" s="12"/>
      <c r="D325" s="212">
        <v>14.4</v>
      </c>
      <c r="E325" s="212">
        <v>12.983333333333334</v>
      </c>
      <c r="F325" s="212">
        <v>12.711846619580884</v>
      </c>
      <c r="G325" s="212">
        <v>11.022320102913918</v>
      </c>
      <c r="H325" s="212">
        <v>14.033333333333333</v>
      </c>
      <c r="I325" s="212">
        <v>13.44</v>
      </c>
      <c r="J325" s="212">
        <v>13.988333333333332</v>
      </c>
      <c r="K325" s="212">
        <v>13.91666666666667</v>
      </c>
      <c r="L325" s="212">
        <v>14.725</v>
      </c>
      <c r="M325" s="212">
        <v>15.008333333333333</v>
      </c>
      <c r="N325" s="212">
        <v>14.133333333333333</v>
      </c>
      <c r="O325" s="212">
        <v>13.358333333333333</v>
      </c>
      <c r="P325" s="212">
        <v>13.616666666666665</v>
      </c>
      <c r="Q325" s="212">
        <v>7.1533333333333333</v>
      </c>
      <c r="R325" s="212">
        <v>13.013438666541624</v>
      </c>
      <c r="S325" s="212">
        <v>13.260013054663569</v>
      </c>
      <c r="T325" s="212">
        <v>14.167776441814965</v>
      </c>
      <c r="U325" s="212">
        <v>14.299999999999999</v>
      </c>
      <c r="V325" s="212">
        <v>14.283333333333331</v>
      </c>
      <c r="W325" s="212">
        <v>13.166666666666666</v>
      </c>
      <c r="X325" s="212">
        <v>14.918333333333335</v>
      </c>
      <c r="Y325" s="206"/>
      <c r="Z325" s="207"/>
      <c r="AA325" s="207"/>
      <c r="AB325" s="207"/>
      <c r="AC325" s="207"/>
      <c r="AD325" s="207"/>
      <c r="AE325" s="207"/>
      <c r="AF325" s="207"/>
      <c r="AG325" s="207"/>
      <c r="AH325" s="207"/>
      <c r="AI325" s="207"/>
      <c r="AJ325" s="207"/>
      <c r="AK325" s="207"/>
      <c r="AL325" s="207"/>
      <c r="AM325" s="207"/>
      <c r="AN325" s="207"/>
      <c r="AO325" s="207"/>
      <c r="AP325" s="207"/>
      <c r="AQ325" s="207"/>
      <c r="AR325" s="207"/>
      <c r="AS325" s="207"/>
      <c r="AT325" s="207"/>
      <c r="AU325" s="207"/>
      <c r="AV325" s="207"/>
      <c r="AW325" s="207"/>
      <c r="AX325" s="207"/>
      <c r="AY325" s="207"/>
      <c r="AZ325" s="207"/>
      <c r="BA325" s="207"/>
      <c r="BB325" s="207"/>
      <c r="BC325" s="207"/>
      <c r="BD325" s="207"/>
      <c r="BE325" s="207"/>
      <c r="BF325" s="207"/>
      <c r="BG325" s="207"/>
      <c r="BH325" s="207"/>
      <c r="BI325" s="207"/>
      <c r="BJ325" s="207"/>
      <c r="BK325" s="207"/>
      <c r="BL325" s="207"/>
      <c r="BM325" s="211"/>
    </row>
    <row r="326" spans="1:65">
      <c r="A326" s="30"/>
      <c r="B326" s="3" t="s">
        <v>259</v>
      </c>
      <c r="C326" s="29"/>
      <c r="D326" s="209">
        <v>14.4</v>
      </c>
      <c r="E326" s="209">
        <v>13</v>
      </c>
      <c r="F326" s="209">
        <v>12.73956932443968</v>
      </c>
      <c r="G326" s="209">
        <v>11.019437720023749</v>
      </c>
      <c r="H326" s="209">
        <v>14.1</v>
      </c>
      <c r="I326" s="209">
        <v>13.440000000000001</v>
      </c>
      <c r="J326" s="209">
        <v>14.015000000000001</v>
      </c>
      <c r="K326" s="209">
        <v>13.8</v>
      </c>
      <c r="L326" s="209">
        <v>14.675000000000001</v>
      </c>
      <c r="M326" s="209">
        <v>15.074999999999999</v>
      </c>
      <c r="N326" s="209">
        <v>14.1</v>
      </c>
      <c r="O326" s="209">
        <v>13.5</v>
      </c>
      <c r="P326" s="209">
        <v>13.45</v>
      </c>
      <c r="Q326" s="209">
        <v>7.0649999999999995</v>
      </c>
      <c r="R326" s="209">
        <v>13.05160372161688</v>
      </c>
      <c r="S326" s="209">
        <v>12.89528379553815</v>
      </c>
      <c r="T326" s="209">
        <v>14.155773302035271</v>
      </c>
      <c r="U326" s="209">
        <v>14.350000000000001</v>
      </c>
      <c r="V326" s="209">
        <v>14.25</v>
      </c>
      <c r="W326" s="209">
        <v>13</v>
      </c>
      <c r="X326" s="209">
        <v>14.864999999999998</v>
      </c>
      <c r="Y326" s="206"/>
      <c r="Z326" s="207"/>
      <c r="AA326" s="207"/>
      <c r="AB326" s="207"/>
      <c r="AC326" s="207"/>
      <c r="AD326" s="207"/>
      <c r="AE326" s="207"/>
      <c r="AF326" s="207"/>
      <c r="AG326" s="207"/>
      <c r="AH326" s="207"/>
      <c r="AI326" s="207"/>
      <c r="AJ326" s="207"/>
      <c r="AK326" s="207"/>
      <c r="AL326" s="207"/>
      <c r="AM326" s="207"/>
      <c r="AN326" s="207"/>
      <c r="AO326" s="207"/>
      <c r="AP326" s="207"/>
      <c r="AQ326" s="207"/>
      <c r="AR326" s="207"/>
      <c r="AS326" s="207"/>
      <c r="AT326" s="207"/>
      <c r="AU326" s="207"/>
      <c r="AV326" s="207"/>
      <c r="AW326" s="207"/>
      <c r="AX326" s="207"/>
      <c r="AY326" s="207"/>
      <c r="AZ326" s="207"/>
      <c r="BA326" s="207"/>
      <c r="BB326" s="207"/>
      <c r="BC326" s="207"/>
      <c r="BD326" s="207"/>
      <c r="BE326" s="207"/>
      <c r="BF326" s="207"/>
      <c r="BG326" s="207"/>
      <c r="BH326" s="207"/>
      <c r="BI326" s="207"/>
      <c r="BJ326" s="207"/>
      <c r="BK326" s="207"/>
      <c r="BL326" s="207"/>
      <c r="BM326" s="211"/>
    </row>
    <row r="327" spans="1:65">
      <c r="A327" s="30"/>
      <c r="B327" s="3" t="s">
        <v>260</v>
      </c>
      <c r="C327" s="29"/>
      <c r="D327" s="24">
        <v>0.1414213562373095</v>
      </c>
      <c r="E327" s="24">
        <v>0.24013884872437183</v>
      </c>
      <c r="F327" s="24">
        <v>0.16664028055994778</v>
      </c>
      <c r="G327" s="24">
        <v>3.5550348036771054E-2</v>
      </c>
      <c r="H327" s="24">
        <v>0.46332134277050818</v>
      </c>
      <c r="I327" s="24">
        <v>0.74170074828059851</v>
      </c>
      <c r="J327" s="24">
        <v>0.22012875020466247</v>
      </c>
      <c r="K327" s="24">
        <v>0.40331955899344429</v>
      </c>
      <c r="L327" s="24">
        <v>0.2659887215654077</v>
      </c>
      <c r="M327" s="24">
        <v>0.79461730831052657</v>
      </c>
      <c r="N327" s="24">
        <v>0.17795130420052158</v>
      </c>
      <c r="O327" s="24">
        <v>0.32313567841800866</v>
      </c>
      <c r="P327" s="24">
        <v>0.67057189522575955</v>
      </c>
      <c r="Q327" s="24">
        <v>0.34857806394933483</v>
      </c>
      <c r="R327" s="24">
        <v>0.21601520716400577</v>
      </c>
      <c r="S327" s="24">
        <v>0.89078397073004456</v>
      </c>
      <c r="T327" s="24">
        <v>0.30989324714987687</v>
      </c>
      <c r="U327" s="24">
        <v>0.17888543819998334</v>
      </c>
      <c r="V327" s="24">
        <v>0.21731697279933454</v>
      </c>
      <c r="W327" s="24">
        <v>0.40824829046386302</v>
      </c>
      <c r="X327" s="24">
        <v>0.16928280085899639</v>
      </c>
      <c r="Y327" s="147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A328" s="30"/>
      <c r="B328" s="3" t="s">
        <v>86</v>
      </c>
      <c r="C328" s="29"/>
      <c r="D328" s="13">
        <v>9.820927516479826E-3</v>
      </c>
      <c r="E328" s="13">
        <v>1.8495931865805275E-2</v>
      </c>
      <c r="F328" s="13">
        <v>1.3109053747019015E-2</v>
      </c>
      <c r="G328" s="13">
        <v>3.2253053535773088E-3</v>
      </c>
      <c r="H328" s="13">
        <v>3.3015772643979209E-2</v>
      </c>
      <c r="I328" s="13">
        <v>5.5186067580401676E-2</v>
      </c>
      <c r="J328" s="13">
        <v>1.5736595987465445E-2</v>
      </c>
      <c r="K328" s="13">
        <v>2.8981046155217547E-2</v>
      </c>
      <c r="L328" s="13">
        <v>1.8063750191199164E-2</v>
      </c>
      <c r="M328" s="13">
        <v>5.2945073291095608E-2</v>
      </c>
      <c r="N328" s="13">
        <v>1.2590894165131244E-2</v>
      </c>
      <c r="O328" s="13">
        <v>2.4189819968908947E-2</v>
      </c>
      <c r="P328" s="13">
        <v>4.9246406014131675E-2</v>
      </c>
      <c r="Q328" s="13">
        <v>4.8729459079590143E-2</v>
      </c>
      <c r="R328" s="13">
        <v>1.6599394879340736E-2</v>
      </c>
      <c r="S328" s="13">
        <v>6.7178212197668563E-2</v>
      </c>
      <c r="T328" s="13">
        <v>2.1873103971012262E-2</v>
      </c>
      <c r="U328" s="13">
        <v>1.2509471202796038E-2</v>
      </c>
      <c r="V328" s="13">
        <v>1.5214723883267297E-2</v>
      </c>
      <c r="W328" s="13">
        <v>3.1006199275736432E-2</v>
      </c>
      <c r="X328" s="13">
        <v>1.1347299800625385E-2</v>
      </c>
      <c r="Y328" s="147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4"/>
    </row>
    <row r="329" spans="1:65">
      <c r="A329" s="30"/>
      <c r="B329" s="3" t="s">
        <v>261</v>
      </c>
      <c r="C329" s="29"/>
      <c r="D329" s="13">
        <v>3.9567362002517648E-2</v>
      </c>
      <c r="E329" s="13">
        <v>-6.2704890046341055E-2</v>
      </c>
      <c r="F329" s="13">
        <v>-8.2304107187616604E-2</v>
      </c>
      <c r="G329" s="13">
        <v>-0.20427470607405962</v>
      </c>
      <c r="H329" s="13">
        <v>1.3096896766342514E-2</v>
      </c>
      <c r="I329" s="13">
        <v>-2.9737128797650225E-2</v>
      </c>
      <c r="J329" s="13">
        <v>9.8482487600843882E-3</v>
      </c>
      <c r="K329" s="13">
        <v>4.6744760093777593E-3</v>
      </c>
      <c r="L329" s="13">
        <v>6.3029819825491051E-2</v>
      </c>
      <c r="M329" s="13">
        <v>8.3484270235262947E-2</v>
      </c>
      <c r="N329" s="13">
        <v>2.0316114558026621E-2</v>
      </c>
      <c r="O329" s="13">
        <v>-3.5632823327525598E-2</v>
      </c>
      <c r="P329" s="13">
        <v>-1.6983177365674895E-2</v>
      </c>
      <c r="Q329" s="13">
        <v>-0.48358528730152706</v>
      </c>
      <c r="R329" s="13">
        <v>-6.0531520475122336E-2</v>
      </c>
      <c r="S329" s="13">
        <v>-4.2730778378086698E-2</v>
      </c>
      <c r="T329" s="13">
        <v>2.2802637573541729E-2</v>
      </c>
      <c r="U329" s="13">
        <v>3.234814421083354E-2</v>
      </c>
      <c r="V329" s="13">
        <v>3.1144941245552671E-2</v>
      </c>
      <c r="W329" s="13">
        <v>-4.9469657428253599E-2</v>
      </c>
      <c r="X329" s="13">
        <v>7.6986974222747362E-2</v>
      </c>
      <c r="Y329" s="147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4"/>
    </row>
    <row r="330" spans="1:65">
      <c r="A330" s="30"/>
      <c r="B330" s="45" t="s">
        <v>262</v>
      </c>
      <c r="C330" s="46"/>
      <c r="D330" s="44">
        <v>0.57999999999999996</v>
      </c>
      <c r="E330" s="44">
        <v>1.1299999999999999</v>
      </c>
      <c r="F330" s="44">
        <v>1.46</v>
      </c>
      <c r="G330" s="44">
        <v>3.5</v>
      </c>
      <c r="H330" s="44">
        <v>0.14000000000000001</v>
      </c>
      <c r="I330" s="44">
        <v>0.57999999999999996</v>
      </c>
      <c r="J330" s="44">
        <v>0.09</v>
      </c>
      <c r="K330" s="44">
        <v>0</v>
      </c>
      <c r="L330" s="44">
        <v>0.98</v>
      </c>
      <c r="M330" s="44">
        <v>1.32</v>
      </c>
      <c r="N330" s="44">
        <v>0.26</v>
      </c>
      <c r="O330" s="44">
        <v>0.67</v>
      </c>
      <c r="P330" s="44">
        <v>0.36</v>
      </c>
      <c r="Q330" s="44">
        <v>8.17</v>
      </c>
      <c r="R330" s="44">
        <v>1.0900000000000001</v>
      </c>
      <c r="S330" s="44">
        <v>0.79</v>
      </c>
      <c r="T330" s="44">
        <v>0.3</v>
      </c>
      <c r="U330" s="44">
        <v>0.46</v>
      </c>
      <c r="V330" s="44">
        <v>0.44</v>
      </c>
      <c r="W330" s="44">
        <v>0.91</v>
      </c>
      <c r="X330" s="44">
        <v>1.21</v>
      </c>
      <c r="Y330" s="147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4"/>
    </row>
    <row r="331" spans="1:65">
      <c r="B331" s="3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BM331" s="54"/>
    </row>
    <row r="332" spans="1:65" ht="15">
      <c r="B332" s="8" t="s">
        <v>522</v>
      </c>
      <c r="BM332" s="28" t="s">
        <v>66</v>
      </c>
    </row>
    <row r="333" spans="1:65" ht="15">
      <c r="A333" s="25" t="s">
        <v>5</v>
      </c>
      <c r="B333" s="18" t="s">
        <v>111</v>
      </c>
      <c r="C333" s="15" t="s">
        <v>112</v>
      </c>
      <c r="D333" s="16" t="s">
        <v>223</v>
      </c>
      <c r="E333" s="17" t="s">
        <v>223</v>
      </c>
      <c r="F333" s="17" t="s">
        <v>223</v>
      </c>
      <c r="G333" s="17" t="s">
        <v>223</v>
      </c>
      <c r="H333" s="17" t="s">
        <v>223</v>
      </c>
      <c r="I333" s="17" t="s">
        <v>223</v>
      </c>
      <c r="J333" s="17" t="s">
        <v>223</v>
      </c>
      <c r="K333" s="17" t="s">
        <v>223</v>
      </c>
      <c r="L333" s="17" t="s">
        <v>223</v>
      </c>
      <c r="M333" s="17" t="s">
        <v>223</v>
      </c>
      <c r="N333" s="147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224</v>
      </c>
      <c r="C334" s="9" t="s">
        <v>224</v>
      </c>
      <c r="D334" s="145" t="s">
        <v>227</v>
      </c>
      <c r="E334" s="146" t="s">
        <v>228</v>
      </c>
      <c r="F334" s="146" t="s">
        <v>229</v>
      </c>
      <c r="G334" s="146" t="s">
        <v>230</v>
      </c>
      <c r="H334" s="146" t="s">
        <v>231</v>
      </c>
      <c r="I334" s="146" t="s">
        <v>232</v>
      </c>
      <c r="J334" s="146" t="s">
        <v>238</v>
      </c>
      <c r="K334" s="146" t="s">
        <v>239</v>
      </c>
      <c r="L334" s="146" t="s">
        <v>241</v>
      </c>
      <c r="M334" s="146" t="s">
        <v>242</v>
      </c>
      <c r="N334" s="147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3</v>
      </c>
    </row>
    <row r="335" spans="1:65">
      <c r="A335" s="30"/>
      <c r="B335" s="19"/>
      <c r="C335" s="9"/>
      <c r="D335" s="10" t="s">
        <v>291</v>
      </c>
      <c r="E335" s="11" t="s">
        <v>291</v>
      </c>
      <c r="F335" s="11" t="s">
        <v>291</v>
      </c>
      <c r="G335" s="11" t="s">
        <v>292</v>
      </c>
      <c r="H335" s="11" t="s">
        <v>291</v>
      </c>
      <c r="I335" s="11" t="s">
        <v>291</v>
      </c>
      <c r="J335" s="11" t="s">
        <v>291</v>
      </c>
      <c r="K335" s="11" t="s">
        <v>292</v>
      </c>
      <c r="L335" s="11" t="s">
        <v>291</v>
      </c>
      <c r="M335" s="11" t="s">
        <v>291</v>
      </c>
      <c r="N335" s="147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2</v>
      </c>
    </row>
    <row r="336" spans="1:65">
      <c r="A336" s="30"/>
      <c r="B336" s="19"/>
      <c r="C336" s="9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147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</v>
      </c>
    </row>
    <row r="337" spans="1:65">
      <c r="A337" s="30"/>
      <c r="B337" s="18">
        <v>1</v>
      </c>
      <c r="C337" s="14">
        <v>1</v>
      </c>
      <c r="D337" s="22">
        <v>1.67</v>
      </c>
      <c r="E337" s="22">
        <v>1.6205897072918884</v>
      </c>
      <c r="F337" s="22">
        <v>1.7529243959129801</v>
      </c>
      <c r="G337" s="22">
        <v>1.7</v>
      </c>
      <c r="H337" s="22">
        <v>1.7</v>
      </c>
      <c r="I337" s="22">
        <v>1.78</v>
      </c>
      <c r="J337" s="22">
        <v>1.9</v>
      </c>
      <c r="K337" s="22">
        <v>1.84</v>
      </c>
      <c r="L337" s="22">
        <v>1.7243528238505488</v>
      </c>
      <c r="M337" s="142">
        <v>1.3449294452480993</v>
      </c>
      <c r="N337" s="147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</v>
      </c>
    </row>
    <row r="338" spans="1:65">
      <c r="A338" s="30"/>
      <c r="B338" s="19">
        <v>1</v>
      </c>
      <c r="C338" s="9">
        <v>2</v>
      </c>
      <c r="D338" s="11">
        <v>1.71</v>
      </c>
      <c r="E338" s="11">
        <v>1.5792210041407286</v>
      </c>
      <c r="F338" s="11">
        <v>1.72619588545742</v>
      </c>
      <c r="G338" s="11">
        <v>1.7</v>
      </c>
      <c r="H338" s="11">
        <v>1.7</v>
      </c>
      <c r="I338" s="11">
        <v>1.8</v>
      </c>
      <c r="J338" s="11">
        <v>1.8</v>
      </c>
      <c r="K338" s="11">
        <v>1.79</v>
      </c>
      <c r="L338" s="11">
        <v>1.7756528535150209</v>
      </c>
      <c r="M338" s="143">
        <v>1.4702276225544948</v>
      </c>
      <c r="N338" s="147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 t="e">
        <v>#N/A</v>
      </c>
    </row>
    <row r="339" spans="1:65">
      <c r="A339" s="30"/>
      <c r="B339" s="19">
        <v>1</v>
      </c>
      <c r="C339" s="9">
        <v>3</v>
      </c>
      <c r="D339" s="11">
        <v>1.77</v>
      </c>
      <c r="E339" s="11">
        <v>1.5495223383593</v>
      </c>
      <c r="F339" s="11">
        <v>1.73534635129756</v>
      </c>
      <c r="G339" s="11">
        <v>1.9</v>
      </c>
      <c r="H339" s="11">
        <v>1.7</v>
      </c>
      <c r="I339" s="11">
        <v>1.82</v>
      </c>
      <c r="J339" s="11">
        <v>2</v>
      </c>
      <c r="K339" s="11">
        <v>1.84</v>
      </c>
      <c r="L339" s="11">
        <v>1.7166618617891742</v>
      </c>
      <c r="M339" s="143">
        <v>1.2192009851424763</v>
      </c>
      <c r="N339" s="147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16</v>
      </c>
    </row>
    <row r="340" spans="1:65">
      <c r="A340" s="30"/>
      <c r="B340" s="19">
        <v>1</v>
      </c>
      <c r="C340" s="9">
        <v>4</v>
      </c>
      <c r="D340" s="11">
        <v>1.78</v>
      </c>
      <c r="E340" s="11">
        <v>1.5815577525272286</v>
      </c>
      <c r="F340" s="11">
        <v>1.7924611686919201</v>
      </c>
      <c r="G340" s="148">
        <v>1.4</v>
      </c>
      <c r="H340" s="11">
        <v>1.6</v>
      </c>
      <c r="I340" s="11">
        <v>1.75</v>
      </c>
      <c r="J340" s="11">
        <v>1.9</v>
      </c>
      <c r="K340" s="11">
        <v>1.83</v>
      </c>
      <c r="L340" s="11">
        <v>1.8256243383065165</v>
      </c>
      <c r="M340" s="143">
        <v>1.3322018679131384</v>
      </c>
      <c r="N340" s="147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1.7588282221946741</v>
      </c>
    </row>
    <row r="341" spans="1:65">
      <c r="A341" s="30"/>
      <c r="B341" s="19">
        <v>1</v>
      </c>
      <c r="C341" s="9">
        <v>5</v>
      </c>
      <c r="D341" s="11">
        <v>1.65</v>
      </c>
      <c r="E341" s="11">
        <v>1.6571506277922585</v>
      </c>
      <c r="F341" s="11">
        <v>1.77643384422568</v>
      </c>
      <c r="G341" s="11">
        <v>1.6</v>
      </c>
      <c r="H341" s="11">
        <v>1.7</v>
      </c>
      <c r="I341" s="11">
        <v>1.85</v>
      </c>
      <c r="J341" s="11">
        <v>1.8</v>
      </c>
      <c r="K341" s="11">
        <v>1.83</v>
      </c>
      <c r="L341" s="11">
        <v>1.6871169865806386</v>
      </c>
      <c r="M341" s="143">
        <v>1.2874811305829095</v>
      </c>
      <c r="N341" s="147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86</v>
      </c>
    </row>
    <row r="342" spans="1:65">
      <c r="A342" s="30"/>
      <c r="B342" s="19">
        <v>1</v>
      </c>
      <c r="C342" s="9">
        <v>6</v>
      </c>
      <c r="D342" s="11">
        <v>1.63</v>
      </c>
      <c r="E342" s="11">
        <v>1.6322509352938588</v>
      </c>
      <c r="F342" s="11">
        <v>1.7531819873871699</v>
      </c>
      <c r="G342" s="11">
        <v>1.9</v>
      </c>
      <c r="H342" s="11">
        <v>2</v>
      </c>
      <c r="I342" s="11">
        <v>1.88</v>
      </c>
      <c r="J342" s="11">
        <v>1.9</v>
      </c>
      <c r="K342" s="11">
        <v>1.86</v>
      </c>
      <c r="L342" s="11">
        <v>1.750479136092518</v>
      </c>
      <c r="M342" s="143">
        <v>1.4359038178230794</v>
      </c>
      <c r="N342" s="147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30"/>
      <c r="B343" s="20" t="s">
        <v>258</v>
      </c>
      <c r="C343" s="12"/>
      <c r="D343" s="23">
        <v>1.7016666666666669</v>
      </c>
      <c r="E343" s="23">
        <v>1.6033820609008773</v>
      </c>
      <c r="F343" s="23">
        <v>1.756090605495455</v>
      </c>
      <c r="G343" s="23">
        <v>1.7</v>
      </c>
      <c r="H343" s="23">
        <v>1.7333333333333332</v>
      </c>
      <c r="I343" s="23">
        <v>1.8133333333333332</v>
      </c>
      <c r="J343" s="23">
        <v>1.8833333333333335</v>
      </c>
      <c r="K343" s="23">
        <v>1.8316666666666663</v>
      </c>
      <c r="L343" s="23">
        <v>1.7466480000224027</v>
      </c>
      <c r="M343" s="23">
        <v>1.3483241448773662</v>
      </c>
      <c r="N343" s="147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30"/>
      <c r="B344" s="3" t="s">
        <v>259</v>
      </c>
      <c r="C344" s="29"/>
      <c r="D344" s="11">
        <v>1.69</v>
      </c>
      <c r="E344" s="11">
        <v>1.6010737299095585</v>
      </c>
      <c r="F344" s="11">
        <v>1.7530531916500749</v>
      </c>
      <c r="G344" s="11">
        <v>1.7</v>
      </c>
      <c r="H344" s="11">
        <v>1.7</v>
      </c>
      <c r="I344" s="11">
        <v>1.81</v>
      </c>
      <c r="J344" s="11">
        <v>1.9</v>
      </c>
      <c r="K344" s="11">
        <v>1.835</v>
      </c>
      <c r="L344" s="11">
        <v>1.7374159799715334</v>
      </c>
      <c r="M344" s="11">
        <v>1.3385656565806188</v>
      </c>
      <c r="N344" s="147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A345" s="30"/>
      <c r="B345" s="3" t="s">
        <v>260</v>
      </c>
      <c r="C345" s="29"/>
      <c r="D345" s="24">
        <v>6.2742861479746628E-2</v>
      </c>
      <c r="E345" s="24">
        <v>3.9953724733996172E-2</v>
      </c>
      <c r="F345" s="24">
        <v>2.4815997018303986E-2</v>
      </c>
      <c r="G345" s="24">
        <v>0.18973665961010261</v>
      </c>
      <c r="H345" s="24">
        <v>0.13662601021279464</v>
      </c>
      <c r="I345" s="24">
        <v>4.7187568984497018E-2</v>
      </c>
      <c r="J345" s="24">
        <v>7.527726527090807E-2</v>
      </c>
      <c r="K345" s="24">
        <v>2.3166067138525429E-2</v>
      </c>
      <c r="L345" s="24">
        <v>4.9057937312044726E-2</v>
      </c>
      <c r="M345" s="24">
        <v>9.2926607117119961E-2</v>
      </c>
      <c r="N345" s="200"/>
      <c r="O345" s="201"/>
      <c r="P345" s="201"/>
      <c r="Q345" s="201"/>
      <c r="R345" s="201"/>
      <c r="S345" s="201"/>
      <c r="T345" s="201"/>
      <c r="U345" s="201"/>
      <c r="V345" s="201"/>
      <c r="W345" s="201"/>
      <c r="X345" s="201"/>
      <c r="Y345" s="201"/>
      <c r="Z345" s="201"/>
      <c r="AA345" s="201"/>
      <c r="AB345" s="201"/>
      <c r="AC345" s="201"/>
      <c r="AD345" s="201"/>
      <c r="AE345" s="201"/>
      <c r="AF345" s="201"/>
      <c r="AG345" s="201"/>
      <c r="AH345" s="201"/>
      <c r="AI345" s="201"/>
      <c r="AJ345" s="201"/>
      <c r="AK345" s="201"/>
      <c r="AL345" s="201"/>
      <c r="AM345" s="201"/>
      <c r="AN345" s="201"/>
      <c r="AO345" s="201"/>
      <c r="AP345" s="201"/>
      <c r="AQ345" s="201"/>
      <c r="AR345" s="201"/>
      <c r="AS345" s="201"/>
      <c r="AT345" s="201"/>
      <c r="AU345" s="201"/>
      <c r="AV345" s="201"/>
      <c r="AW345" s="201"/>
      <c r="AX345" s="201"/>
      <c r="AY345" s="201"/>
      <c r="AZ345" s="201"/>
      <c r="BA345" s="201"/>
      <c r="BB345" s="201"/>
      <c r="BC345" s="201"/>
      <c r="BD345" s="201"/>
      <c r="BE345" s="201"/>
      <c r="BF345" s="201"/>
      <c r="BG345" s="201"/>
      <c r="BH345" s="201"/>
      <c r="BI345" s="201"/>
      <c r="BJ345" s="201"/>
      <c r="BK345" s="201"/>
      <c r="BL345" s="201"/>
      <c r="BM345" s="55"/>
    </row>
    <row r="346" spans="1:65">
      <c r="A346" s="30"/>
      <c r="B346" s="3" t="s">
        <v>86</v>
      </c>
      <c r="C346" s="29"/>
      <c r="D346" s="13">
        <v>3.6871417128156683E-2</v>
      </c>
      <c r="E346" s="13">
        <v>2.4918405730164989E-2</v>
      </c>
      <c r="F346" s="13">
        <v>1.4131387606451273E-2</v>
      </c>
      <c r="G346" s="13">
        <v>0.1116097997706486</v>
      </c>
      <c r="H346" s="13">
        <v>7.882269819968922E-2</v>
      </c>
      <c r="I346" s="13">
        <v>2.6022556425274092E-2</v>
      </c>
      <c r="J346" s="13">
        <v>3.9970229347384811E-2</v>
      </c>
      <c r="K346" s="13">
        <v>1.2647534379540727E-2</v>
      </c>
      <c r="L346" s="13">
        <v>2.8086905496365326E-2</v>
      </c>
      <c r="M346" s="13">
        <v>6.8920079396465814E-2</v>
      </c>
      <c r="N346" s="147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4"/>
    </row>
    <row r="347" spans="1:65">
      <c r="A347" s="30"/>
      <c r="B347" s="3" t="s">
        <v>261</v>
      </c>
      <c r="C347" s="29"/>
      <c r="D347" s="13">
        <v>-3.249979435551742E-2</v>
      </c>
      <c r="E347" s="13">
        <v>-8.8380524790437009E-2</v>
      </c>
      <c r="F347" s="13">
        <v>-1.5565003248599885E-3</v>
      </c>
      <c r="G347" s="13">
        <v>-3.3447394948705078E-2</v>
      </c>
      <c r="H347" s="13">
        <v>-1.4495383084954239E-2</v>
      </c>
      <c r="I347" s="13">
        <v>3.0989445388047931E-2</v>
      </c>
      <c r="J347" s="13">
        <v>7.0788670301924927E-2</v>
      </c>
      <c r="K347" s="13">
        <v>4.1413051913110621E-2</v>
      </c>
      <c r="L347" s="13">
        <v>-6.9251914533602354E-3</v>
      </c>
      <c r="M347" s="13">
        <v>-0.23339634430307188</v>
      </c>
      <c r="N347" s="147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4"/>
    </row>
    <row r="348" spans="1:65">
      <c r="A348" s="30"/>
      <c r="B348" s="45" t="s">
        <v>262</v>
      </c>
      <c r="C348" s="46"/>
      <c r="D348" s="44">
        <v>0.46</v>
      </c>
      <c r="E348" s="44">
        <v>1.63</v>
      </c>
      <c r="F348" s="44">
        <v>0.19</v>
      </c>
      <c r="G348" s="44">
        <v>0.48</v>
      </c>
      <c r="H348" s="44">
        <v>0.08</v>
      </c>
      <c r="I348" s="44">
        <v>0.87</v>
      </c>
      <c r="J348" s="44">
        <v>1.71</v>
      </c>
      <c r="K348" s="44">
        <v>1.0900000000000001</v>
      </c>
      <c r="L348" s="44">
        <v>0.08</v>
      </c>
      <c r="M348" s="44">
        <v>4.66</v>
      </c>
      <c r="N348" s="147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4"/>
    </row>
    <row r="349" spans="1:65">
      <c r="B349" s="31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BM349" s="54"/>
    </row>
    <row r="350" spans="1:65" ht="15">
      <c r="B350" s="8" t="s">
        <v>523</v>
      </c>
      <c r="BM350" s="28" t="s">
        <v>66</v>
      </c>
    </row>
    <row r="351" spans="1:65" ht="15">
      <c r="A351" s="25" t="s">
        <v>81</v>
      </c>
      <c r="B351" s="18" t="s">
        <v>111</v>
      </c>
      <c r="C351" s="15" t="s">
        <v>112</v>
      </c>
      <c r="D351" s="16" t="s">
        <v>223</v>
      </c>
      <c r="E351" s="17" t="s">
        <v>223</v>
      </c>
      <c r="F351" s="17" t="s">
        <v>223</v>
      </c>
      <c r="G351" s="17" t="s">
        <v>223</v>
      </c>
      <c r="H351" s="17" t="s">
        <v>223</v>
      </c>
      <c r="I351" s="17" t="s">
        <v>223</v>
      </c>
      <c r="J351" s="17" t="s">
        <v>223</v>
      </c>
      <c r="K351" s="17" t="s">
        <v>223</v>
      </c>
      <c r="L351" s="17" t="s">
        <v>223</v>
      </c>
      <c r="M351" s="17" t="s">
        <v>223</v>
      </c>
      <c r="N351" s="17" t="s">
        <v>223</v>
      </c>
      <c r="O351" s="17" t="s">
        <v>223</v>
      </c>
      <c r="P351" s="17" t="s">
        <v>223</v>
      </c>
      <c r="Q351" s="17" t="s">
        <v>223</v>
      </c>
      <c r="R351" s="17" t="s">
        <v>223</v>
      </c>
      <c r="S351" s="17" t="s">
        <v>223</v>
      </c>
      <c r="T351" s="147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224</v>
      </c>
      <c r="C352" s="9" t="s">
        <v>224</v>
      </c>
      <c r="D352" s="145" t="s">
        <v>226</v>
      </c>
      <c r="E352" s="146" t="s">
        <v>227</v>
      </c>
      <c r="F352" s="146" t="s">
        <v>230</v>
      </c>
      <c r="G352" s="146" t="s">
        <v>231</v>
      </c>
      <c r="H352" s="146" t="s">
        <v>232</v>
      </c>
      <c r="I352" s="146" t="s">
        <v>234</v>
      </c>
      <c r="J352" s="146" t="s">
        <v>235</v>
      </c>
      <c r="K352" s="146" t="s">
        <v>236</v>
      </c>
      <c r="L352" s="146" t="s">
        <v>237</v>
      </c>
      <c r="M352" s="146" t="s">
        <v>264</v>
      </c>
      <c r="N352" s="146" t="s">
        <v>238</v>
      </c>
      <c r="O352" s="146" t="s">
        <v>239</v>
      </c>
      <c r="P352" s="146" t="s">
        <v>243</v>
      </c>
      <c r="Q352" s="146" t="s">
        <v>244</v>
      </c>
      <c r="R352" s="146" t="s">
        <v>246</v>
      </c>
      <c r="S352" s="146" t="s">
        <v>248</v>
      </c>
      <c r="T352" s="147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291</v>
      </c>
      <c r="E353" s="11" t="s">
        <v>291</v>
      </c>
      <c r="F353" s="11" t="s">
        <v>292</v>
      </c>
      <c r="G353" s="11" t="s">
        <v>291</v>
      </c>
      <c r="H353" s="11" t="s">
        <v>291</v>
      </c>
      <c r="I353" s="11" t="s">
        <v>292</v>
      </c>
      <c r="J353" s="11" t="s">
        <v>292</v>
      </c>
      <c r="K353" s="11" t="s">
        <v>292</v>
      </c>
      <c r="L353" s="11" t="s">
        <v>292</v>
      </c>
      <c r="M353" s="11" t="s">
        <v>292</v>
      </c>
      <c r="N353" s="11" t="s">
        <v>291</v>
      </c>
      <c r="O353" s="11" t="s">
        <v>292</v>
      </c>
      <c r="P353" s="11" t="s">
        <v>114</v>
      </c>
      <c r="Q353" s="11" t="s">
        <v>292</v>
      </c>
      <c r="R353" s="11" t="s">
        <v>292</v>
      </c>
      <c r="S353" s="11" t="s">
        <v>291</v>
      </c>
      <c r="T353" s="147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9"/>
      <c r="C354" s="9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147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8">
        <v>1</v>
      </c>
      <c r="C355" s="14">
        <v>1</v>
      </c>
      <c r="D355" s="142">
        <v>4.4000000000000004</v>
      </c>
      <c r="E355" s="22">
        <v>0.35</v>
      </c>
      <c r="F355" s="142">
        <v>0.4</v>
      </c>
      <c r="G355" s="142">
        <v>0.9900000000000001</v>
      </c>
      <c r="H355" s="142">
        <v>3.6</v>
      </c>
      <c r="I355" s="22">
        <v>0.28000000000000003</v>
      </c>
      <c r="J355" s="22">
        <v>0.3</v>
      </c>
      <c r="K355" s="22">
        <v>0.28000000000000003</v>
      </c>
      <c r="L355" s="22">
        <v>0.28000000000000003</v>
      </c>
      <c r="M355" s="22">
        <v>0.48</v>
      </c>
      <c r="N355" s="142" t="s">
        <v>286</v>
      </c>
      <c r="O355" s="149">
        <v>1.73</v>
      </c>
      <c r="P355" s="142" t="s">
        <v>108</v>
      </c>
      <c r="Q355" s="142">
        <v>0.2</v>
      </c>
      <c r="R355" s="142">
        <v>6.3</v>
      </c>
      <c r="S355" s="142">
        <v>3.2</v>
      </c>
      <c r="T355" s="147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2</v>
      </c>
      <c r="D356" s="143">
        <v>4.4000000000000004</v>
      </c>
      <c r="E356" s="11">
        <v>0.32</v>
      </c>
      <c r="F356" s="143">
        <v>0.4</v>
      </c>
      <c r="G356" s="143">
        <v>0.78</v>
      </c>
      <c r="H356" s="143">
        <v>3.8</v>
      </c>
      <c r="I356" s="11">
        <v>0.27</v>
      </c>
      <c r="J356" s="11">
        <v>0.32</v>
      </c>
      <c r="K356" s="11">
        <v>0.27</v>
      </c>
      <c r="L356" s="11">
        <v>0.3</v>
      </c>
      <c r="M356" s="11">
        <v>0.5</v>
      </c>
      <c r="N356" s="143" t="s">
        <v>286</v>
      </c>
      <c r="O356" s="143">
        <v>0.98</v>
      </c>
      <c r="P356" s="143" t="s">
        <v>108</v>
      </c>
      <c r="Q356" s="143">
        <v>0.2</v>
      </c>
      <c r="R356" s="143">
        <v>6.5</v>
      </c>
      <c r="S356" s="143">
        <v>3.4</v>
      </c>
      <c r="T356" s="147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 t="e">
        <v>#N/A</v>
      </c>
    </row>
    <row r="357" spans="1:65">
      <c r="A357" s="30"/>
      <c r="B357" s="19">
        <v>1</v>
      </c>
      <c r="C357" s="9">
        <v>3</v>
      </c>
      <c r="D357" s="143">
        <v>4.5</v>
      </c>
      <c r="E357" s="11">
        <v>0.32</v>
      </c>
      <c r="F357" s="143">
        <v>0.4</v>
      </c>
      <c r="G357" s="143">
        <v>0.97000000000000008</v>
      </c>
      <c r="H357" s="143">
        <v>3.4</v>
      </c>
      <c r="I357" s="11">
        <v>0.3</v>
      </c>
      <c r="J357" s="11">
        <v>0.27</v>
      </c>
      <c r="K357" s="11">
        <v>0.27</v>
      </c>
      <c r="L357" s="11">
        <v>0.3</v>
      </c>
      <c r="M357" s="11">
        <v>0.45</v>
      </c>
      <c r="N357" s="143" t="s">
        <v>286</v>
      </c>
      <c r="O357" s="143">
        <v>0.82</v>
      </c>
      <c r="P357" s="143" t="s">
        <v>108</v>
      </c>
      <c r="Q357" s="143">
        <v>0.3</v>
      </c>
      <c r="R357" s="143">
        <v>5.7</v>
      </c>
      <c r="S357" s="143">
        <v>3.4</v>
      </c>
      <c r="T357" s="147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16</v>
      </c>
    </row>
    <row r="358" spans="1:65">
      <c r="A358" s="30"/>
      <c r="B358" s="19">
        <v>1</v>
      </c>
      <c r="C358" s="9">
        <v>4</v>
      </c>
      <c r="D358" s="143">
        <v>4.4000000000000004</v>
      </c>
      <c r="E358" s="11">
        <v>0.34</v>
      </c>
      <c r="F358" s="143">
        <v>1</v>
      </c>
      <c r="G358" s="143">
        <v>0.68</v>
      </c>
      <c r="H358" s="143">
        <v>3.5</v>
      </c>
      <c r="I358" s="11">
        <v>0.26</v>
      </c>
      <c r="J358" s="11">
        <v>0.3</v>
      </c>
      <c r="K358" s="11">
        <v>0.3</v>
      </c>
      <c r="L358" s="11">
        <v>0.31</v>
      </c>
      <c r="M358" s="11">
        <v>0.44</v>
      </c>
      <c r="N358" s="143" t="s">
        <v>286</v>
      </c>
      <c r="O358" s="143">
        <v>0.54</v>
      </c>
      <c r="P358" s="143" t="s">
        <v>108</v>
      </c>
      <c r="Q358" s="143">
        <v>0.4</v>
      </c>
      <c r="R358" s="143">
        <v>6.3</v>
      </c>
      <c r="S358" s="143">
        <v>3.4</v>
      </c>
      <c r="T358" s="147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0.32166666666666671</v>
      </c>
    </row>
    <row r="359" spans="1:65">
      <c r="A359" s="30"/>
      <c r="B359" s="19">
        <v>1</v>
      </c>
      <c r="C359" s="9">
        <v>5</v>
      </c>
      <c r="D359" s="143">
        <v>4.4000000000000004</v>
      </c>
      <c r="E359" s="11">
        <v>0.34</v>
      </c>
      <c r="F359" s="143">
        <v>0.4</v>
      </c>
      <c r="G359" s="143">
        <v>0.84</v>
      </c>
      <c r="H359" s="143">
        <v>3.8</v>
      </c>
      <c r="I359" s="11">
        <v>0.27</v>
      </c>
      <c r="J359" s="11">
        <v>0.28999999999999998</v>
      </c>
      <c r="K359" s="11">
        <v>0.25</v>
      </c>
      <c r="L359" s="11">
        <v>0.28999999999999998</v>
      </c>
      <c r="M359" s="11">
        <v>0.46</v>
      </c>
      <c r="N359" s="143" t="s">
        <v>286</v>
      </c>
      <c r="O359" s="143">
        <v>1</v>
      </c>
      <c r="P359" s="143" t="s">
        <v>108</v>
      </c>
      <c r="Q359" s="143">
        <v>0.3</v>
      </c>
      <c r="R359" s="143">
        <v>6.2</v>
      </c>
      <c r="S359" s="143">
        <v>3.5</v>
      </c>
      <c r="T359" s="147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87</v>
      </c>
    </row>
    <row r="360" spans="1:65">
      <c r="A360" s="30"/>
      <c r="B360" s="19">
        <v>1</v>
      </c>
      <c r="C360" s="9">
        <v>6</v>
      </c>
      <c r="D360" s="143">
        <v>4.5</v>
      </c>
      <c r="E360" s="11">
        <v>0.35</v>
      </c>
      <c r="F360" s="143">
        <v>0.4</v>
      </c>
      <c r="G360" s="143">
        <v>0.6</v>
      </c>
      <c r="H360" s="143">
        <v>3.6</v>
      </c>
      <c r="I360" s="11">
        <v>0.28000000000000003</v>
      </c>
      <c r="J360" s="11">
        <v>0.31</v>
      </c>
      <c r="K360" s="11">
        <v>0.21</v>
      </c>
      <c r="L360" s="11">
        <v>0.28000000000000003</v>
      </c>
      <c r="M360" s="11">
        <v>0.44</v>
      </c>
      <c r="N360" s="143" t="s">
        <v>286</v>
      </c>
      <c r="O360" s="143">
        <v>0.87</v>
      </c>
      <c r="P360" s="143" t="s">
        <v>108</v>
      </c>
      <c r="Q360" s="143">
        <v>0.4</v>
      </c>
      <c r="R360" s="143">
        <v>6</v>
      </c>
      <c r="S360" s="143">
        <v>3.2</v>
      </c>
      <c r="T360" s="147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30"/>
      <c r="B361" s="20" t="s">
        <v>258</v>
      </c>
      <c r="C361" s="12"/>
      <c r="D361" s="23">
        <v>4.4333333333333336</v>
      </c>
      <c r="E361" s="23">
        <v>0.33666666666666667</v>
      </c>
      <c r="F361" s="23">
        <v>0.5</v>
      </c>
      <c r="G361" s="23">
        <v>0.81</v>
      </c>
      <c r="H361" s="23">
        <v>3.6166666666666671</v>
      </c>
      <c r="I361" s="23">
        <v>0.27666666666666667</v>
      </c>
      <c r="J361" s="23">
        <v>0.29833333333333334</v>
      </c>
      <c r="K361" s="23">
        <v>0.26333333333333336</v>
      </c>
      <c r="L361" s="23">
        <v>0.29333333333333339</v>
      </c>
      <c r="M361" s="23">
        <v>0.46166666666666667</v>
      </c>
      <c r="N361" s="23" t="s">
        <v>625</v>
      </c>
      <c r="O361" s="23">
        <v>0.9900000000000001</v>
      </c>
      <c r="P361" s="23" t="s">
        <v>625</v>
      </c>
      <c r="Q361" s="23">
        <v>0.30000000000000004</v>
      </c>
      <c r="R361" s="23">
        <v>6.166666666666667</v>
      </c>
      <c r="S361" s="23">
        <v>3.3499999999999996</v>
      </c>
      <c r="T361" s="147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30"/>
      <c r="B362" s="3" t="s">
        <v>259</v>
      </c>
      <c r="C362" s="29"/>
      <c r="D362" s="11">
        <v>4.4000000000000004</v>
      </c>
      <c r="E362" s="11">
        <v>0.34</v>
      </c>
      <c r="F362" s="11">
        <v>0.4</v>
      </c>
      <c r="G362" s="11">
        <v>0.81</v>
      </c>
      <c r="H362" s="11">
        <v>3.6</v>
      </c>
      <c r="I362" s="11">
        <v>0.27500000000000002</v>
      </c>
      <c r="J362" s="11">
        <v>0.3</v>
      </c>
      <c r="K362" s="11">
        <v>0.27</v>
      </c>
      <c r="L362" s="11">
        <v>0.29499999999999998</v>
      </c>
      <c r="M362" s="11">
        <v>0.45500000000000002</v>
      </c>
      <c r="N362" s="11" t="s">
        <v>625</v>
      </c>
      <c r="O362" s="11">
        <v>0.92500000000000004</v>
      </c>
      <c r="P362" s="11" t="s">
        <v>625</v>
      </c>
      <c r="Q362" s="11">
        <v>0.3</v>
      </c>
      <c r="R362" s="11">
        <v>6.25</v>
      </c>
      <c r="S362" s="11">
        <v>3.4</v>
      </c>
      <c r="T362" s="147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30"/>
      <c r="B363" s="3" t="s">
        <v>260</v>
      </c>
      <c r="C363" s="29"/>
      <c r="D363" s="24">
        <v>5.1639777949432045E-2</v>
      </c>
      <c r="E363" s="24">
        <v>1.3662601021279456E-2</v>
      </c>
      <c r="F363" s="24">
        <v>0.24494897427831791</v>
      </c>
      <c r="G363" s="24">
        <v>0.1554348738218036</v>
      </c>
      <c r="H363" s="24">
        <v>0.16020819787597215</v>
      </c>
      <c r="I363" s="24">
        <v>1.3662601021279457E-2</v>
      </c>
      <c r="J363" s="24">
        <v>1.7224014243685082E-2</v>
      </c>
      <c r="K363" s="24">
        <v>3.0767948691237952E-2</v>
      </c>
      <c r="L363" s="24">
        <v>1.2110601416389952E-2</v>
      </c>
      <c r="M363" s="24">
        <v>2.4013884872437163E-2</v>
      </c>
      <c r="N363" s="24" t="s">
        <v>625</v>
      </c>
      <c r="O363" s="24">
        <v>0.39839678713563914</v>
      </c>
      <c r="P363" s="24" t="s">
        <v>625</v>
      </c>
      <c r="Q363" s="24">
        <v>8.9442719099991505E-2</v>
      </c>
      <c r="R363" s="24">
        <v>0.28047578623950165</v>
      </c>
      <c r="S363" s="24">
        <v>0.1224744871391588</v>
      </c>
      <c r="T363" s="147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A364" s="30"/>
      <c r="B364" s="3" t="s">
        <v>86</v>
      </c>
      <c r="C364" s="29"/>
      <c r="D364" s="13">
        <v>1.1648070214157603E-2</v>
      </c>
      <c r="E364" s="13">
        <v>4.0581983231523136E-2</v>
      </c>
      <c r="F364" s="13">
        <v>0.48989794855663582</v>
      </c>
      <c r="G364" s="13">
        <v>0.19189490595284395</v>
      </c>
      <c r="H364" s="13">
        <v>4.4297197569393217E-2</v>
      </c>
      <c r="I364" s="13">
        <v>4.9382895257636589E-2</v>
      </c>
      <c r="J364" s="13">
        <v>5.7734125956486304E-2</v>
      </c>
      <c r="K364" s="13">
        <v>0.11684031148571374</v>
      </c>
      <c r="L364" s="13">
        <v>4.1286141192238467E-2</v>
      </c>
      <c r="M364" s="13">
        <v>5.2015635102751978E-2</v>
      </c>
      <c r="N364" s="13" t="s">
        <v>625</v>
      </c>
      <c r="O364" s="13">
        <v>0.40242099710670615</v>
      </c>
      <c r="P364" s="13" t="s">
        <v>625</v>
      </c>
      <c r="Q364" s="13">
        <v>0.29814239699997164</v>
      </c>
      <c r="R364" s="13">
        <v>4.5482559930729992E-2</v>
      </c>
      <c r="S364" s="13">
        <v>3.6559548399748898E-2</v>
      </c>
      <c r="T364" s="147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4"/>
    </row>
    <row r="365" spans="1:65">
      <c r="A365" s="30"/>
      <c r="B365" s="3" t="s">
        <v>261</v>
      </c>
      <c r="C365" s="29"/>
      <c r="D365" s="13">
        <v>12.782383419689118</v>
      </c>
      <c r="E365" s="13">
        <v>4.663212435233155E-2</v>
      </c>
      <c r="F365" s="13">
        <v>0.55440414507771996</v>
      </c>
      <c r="G365" s="13">
        <v>1.5181347150259064</v>
      </c>
      <c r="H365" s="13">
        <v>10.243523316062175</v>
      </c>
      <c r="I365" s="13">
        <v>-0.13989637305699487</v>
      </c>
      <c r="J365" s="13">
        <v>-7.253886010362709E-2</v>
      </c>
      <c r="K365" s="13">
        <v>-0.18134715025906734</v>
      </c>
      <c r="L365" s="13">
        <v>-8.8082901554404125E-2</v>
      </c>
      <c r="M365" s="13">
        <v>0.43523316062176143</v>
      </c>
      <c r="N365" s="13" t="s">
        <v>625</v>
      </c>
      <c r="O365" s="13">
        <v>2.0777202072538858</v>
      </c>
      <c r="P365" s="13" t="s">
        <v>625</v>
      </c>
      <c r="Q365" s="13">
        <v>-6.7357512953367893E-2</v>
      </c>
      <c r="R365" s="13">
        <v>18.170984455958546</v>
      </c>
      <c r="S365" s="13">
        <v>9.4145077720207233</v>
      </c>
      <c r="T365" s="147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4"/>
    </row>
    <row r="366" spans="1:65">
      <c r="A366" s="30"/>
      <c r="B366" s="45" t="s">
        <v>262</v>
      </c>
      <c r="C366" s="46"/>
      <c r="D366" s="44" t="s">
        <v>263</v>
      </c>
      <c r="E366" s="44">
        <v>0.64</v>
      </c>
      <c r="F366" s="44" t="s">
        <v>263</v>
      </c>
      <c r="G366" s="44">
        <v>8</v>
      </c>
      <c r="H366" s="44" t="s">
        <v>263</v>
      </c>
      <c r="I366" s="44">
        <v>0.3</v>
      </c>
      <c r="J366" s="44">
        <v>0.04</v>
      </c>
      <c r="K366" s="44">
        <v>0.51</v>
      </c>
      <c r="L366" s="44">
        <v>0.04</v>
      </c>
      <c r="M366" s="44">
        <v>2.58</v>
      </c>
      <c r="N366" s="44">
        <v>0.71</v>
      </c>
      <c r="O366" s="44">
        <v>10.8</v>
      </c>
      <c r="P366" s="44">
        <v>3.83</v>
      </c>
      <c r="Q366" s="44" t="s">
        <v>263</v>
      </c>
      <c r="R366" s="44" t="s">
        <v>263</v>
      </c>
      <c r="S366" s="44" t="s">
        <v>263</v>
      </c>
      <c r="T366" s="147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4"/>
    </row>
    <row r="367" spans="1:65">
      <c r="B367" s="31" t="s">
        <v>300</v>
      </c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BM367" s="54"/>
    </row>
    <row r="368" spans="1:65">
      <c r="BM368" s="54"/>
    </row>
    <row r="369" spans="1:65" ht="15">
      <c r="B369" s="8" t="s">
        <v>524</v>
      </c>
      <c r="BM369" s="28" t="s">
        <v>66</v>
      </c>
    </row>
    <row r="370" spans="1:65" ht="15">
      <c r="A370" s="25" t="s">
        <v>8</v>
      </c>
      <c r="B370" s="18" t="s">
        <v>111</v>
      </c>
      <c r="C370" s="15" t="s">
        <v>112</v>
      </c>
      <c r="D370" s="16" t="s">
        <v>223</v>
      </c>
      <c r="E370" s="17" t="s">
        <v>223</v>
      </c>
      <c r="F370" s="17" t="s">
        <v>223</v>
      </c>
      <c r="G370" s="17" t="s">
        <v>223</v>
      </c>
      <c r="H370" s="17" t="s">
        <v>223</v>
      </c>
      <c r="I370" s="17" t="s">
        <v>223</v>
      </c>
      <c r="J370" s="17" t="s">
        <v>223</v>
      </c>
      <c r="K370" s="17" t="s">
        <v>223</v>
      </c>
      <c r="L370" s="17" t="s">
        <v>223</v>
      </c>
      <c r="M370" s="17" t="s">
        <v>223</v>
      </c>
      <c r="N370" s="17" t="s">
        <v>223</v>
      </c>
      <c r="O370" s="17" t="s">
        <v>223</v>
      </c>
      <c r="P370" s="17" t="s">
        <v>223</v>
      </c>
      <c r="Q370" s="17" t="s">
        <v>223</v>
      </c>
      <c r="R370" s="17" t="s">
        <v>223</v>
      </c>
      <c r="S370" s="17" t="s">
        <v>223</v>
      </c>
      <c r="T370" s="17" t="s">
        <v>223</v>
      </c>
      <c r="U370" s="17" t="s">
        <v>223</v>
      </c>
      <c r="V370" s="17" t="s">
        <v>223</v>
      </c>
      <c r="W370" s="147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224</v>
      </c>
      <c r="C371" s="9" t="s">
        <v>224</v>
      </c>
      <c r="D371" s="145" t="s">
        <v>226</v>
      </c>
      <c r="E371" s="146" t="s">
        <v>227</v>
      </c>
      <c r="F371" s="146" t="s">
        <v>230</v>
      </c>
      <c r="G371" s="146" t="s">
        <v>231</v>
      </c>
      <c r="H371" s="146" t="s">
        <v>232</v>
      </c>
      <c r="I371" s="146" t="s">
        <v>234</v>
      </c>
      <c r="J371" s="146" t="s">
        <v>235</v>
      </c>
      <c r="K371" s="146" t="s">
        <v>236</v>
      </c>
      <c r="L371" s="146" t="s">
        <v>237</v>
      </c>
      <c r="M371" s="146" t="s">
        <v>264</v>
      </c>
      <c r="N371" s="146" t="s">
        <v>238</v>
      </c>
      <c r="O371" s="146" t="s">
        <v>239</v>
      </c>
      <c r="P371" s="146" t="s">
        <v>241</v>
      </c>
      <c r="Q371" s="146" t="s">
        <v>242</v>
      </c>
      <c r="R371" s="146" t="s">
        <v>243</v>
      </c>
      <c r="S371" s="146" t="s">
        <v>244</v>
      </c>
      <c r="T371" s="146" t="s">
        <v>245</v>
      </c>
      <c r="U371" s="146" t="s">
        <v>246</v>
      </c>
      <c r="V371" s="146" t="s">
        <v>248</v>
      </c>
      <c r="W371" s="147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291</v>
      </c>
      <c r="E372" s="11" t="s">
        <v>291</v>
      </c>
      <c r="F372" s="11" t="s">
        <v>292</v>
      </c>
      <c r="G372" s="11" t="s">
        <v>291</v>
      </c>
      <c r="H372" s="11" t="s">
        <v>291</v>
      </c>
      <c r="I372" s="11" t="s">
        <v>292</v>
      </c>
      <c r="J372" s="11" t="s">
        <v>292</v>
      </c>
      <c r="K372" s="11" t="s">
        <v>292</v>
      </c>
      <c r="L372" s="11" t="s">
        <v>292</v>
      </c>
      <c r="M372" s="11" t="s">
        <v>292</v>
      </c>
      <c r="N372" s="11" t="s">
        <v>291</v>
      </c>
      <c r="O372" s="11" t="s">
        <v>292</v>
      </c>
      <c r="P372" s="11" t="s">
        <v>291</v>
      </c>
      <c r="Q372" s="11" t="s">
        <v>291</v>
      </c>
      <c r="R372" s="11" t="s">
        <v>114</v>
      </c>
      <c r="S372" s="11" t="s">
        <v>292</v>
      </c>
      <c r="T372" s="11" t="s">
        <v>291</v>
      </c>
      <c r="U372" s="11" t="s">
        <v>292</v>
      </c>
      <c r="V372" s="11" t="s">
        <v>291</v>
      </c>
      <c r="W372" s="147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147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</v>
      </c>
    </row>
    <row r="374" spans="1:65">
      <c r="A374" s="30"/>
      <c r="B374" s="18">
        <v>1</v>
      </c>
      <c r="C374" s="14">
        <v>1</v>
      </c>
      <c r="D374" s="22">
        <v>2.1</v>
      </c>
      <c r="E374" s="142">
        <v>1.03</v>
      </c>
      <c r="F374" s="22">
        <v>1.8</v>
      </c>
      <c r="G374" s="22">
        <v>1.82</v>
      </c>
      <c r="H374" s="22">
        <v>1.9</v>
      </c>
      <c r="I374" s="22">
        <v>2</v>
      </c>
      <c r="J374" s="22">
        <v>1.9</v>
      </c>
      <c r="K374" s="22">
        <v>2</v>
      </c>
      <c r="L374" s="22">
        <v>1.8</v>
      </c>
      <c r="M374" s="22">
        <v>1.8</v>
      </c>
      <c r="N374" s="22">
        <v>1.8</v>
      </c>
      <c r="O374" s="22">
        <v>1.79</v>
      </c>
      <c r="P374" s="22">
        <v>2.0298944950098017</v>
      </c>
      <c r="Q374" s="142">
        <v>1.2236785927062943</v>
      </c>
      <c r="R374" s="22">
        <v>1.6956691840595099</v>
      </c>
      <c r="S374" s="22">
        <v>1.88</v>
      </c>
      <c r="T374" s="22">
        <v>2.04</v>
      </c>
      <c r="U374" s="22">
        <v>1.9</v>
      </c>
      <c r="V374" s="22">
        <v>1.9699999999999998</v>
      </c>
      <c r="W374" s="147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1">
        <v>2.1</v>
      </c>
      <c r="E375" s="143">
        <v>0.98</v>
      </c>
      <c r="F375" s="11">
        <v>1.8</v>
      </c>
      <c r="G375" s="11">
        <v>1.77</v>
      </c>
      <c r="H375" s="11">
        <v>1.9699999999999998</v>
      </c>
      <c r="I375" s="11">
        <v>1.9</v>
      </c>
      <c r="J375" s="11">
        <v>2</v>
      </c>
      <c r="K375" s="11">
        <v>1.9</v>
      </c>
      <c r="L375" s="11">
        <v>1.9</v>
      </c>
      <c r="M375" s="11">
        <v>1.8</v>
      </c>
      <c r="N375" s="11">
        <v>2</v>
      </c>
      <c r="O375" s="11">
        <v>1.75</v>
      </c>
      <c r="P375" s="11">
        <v>1.9014980626169304</v>
      </c>
      <c r="Q375" s="143">
        <v>1.3317553505597639</v>
      </c>
      <c r="R375" s="11">
        <v>1.7316853317866585</v>
      </c>
      <c r="S375" s="11">
        <v>1.87</v>
      </c>
      <c r="T375" s="11">
        <v>2.0499999999999998</v>
      </c>
      <c r="U375" s="11">
        <v>1.7</v>
      </c>
      <c r="V375" s="11">
        <v>1.95</v>
      </c>
      <c r="W375" s="147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</v>
      </c>
    </row>
    <row r="376" spans="1:65">
      <c r="A376" s="30"/>
      <c r="B376" s="19">
        <v>1</v>
      </c>
      <c r="C376" s="9">
        <v>3</v>
      </c>
      <c r="D376" s="11">
        <v>2.1</v>
      </c>
      <c r="E376" s="143">
        <v>1.05</v>
      </c>
      <c r="F376" s="11">
        <v>1.7</v>
      </c>
      <c r="G376" s="11">
        <v>1.75</v>
      </c>
      <c r="H376" s="11">
        <v>1.92</v>
      </c>
      <c r="I376" s="11">
        <v>2</v>
      </c>
      <c r="J376" s="11">
        <v>1.9</v>
      </c>
      <c r="K376" s="11">
        <v>2</v>
      </c>
      <c r="L376" s="11">
        <v>1.9</v>
      </c>
      <c r="M376" s="11">
        <v>1.8</v>
      </c>
      <c r="N376" s="11">
        <v>2.1</v>
      </c>
      <c r="O376" s="11">
        <v>1.84</v>
      </c>
      <c r="P376" s="11">
        <v>1.9149673824794566</v>
      </c>
      <c r="Q376" s="143">
        <v>1.2503888551143287</v>
      </c>
      <c r="R376" s="11">
        <v>1.7609804996821985</v>
      </c>
      <c r="S376" s="11">
        <v>1.9299999999999997</v>
      </c>
      <c r="T376" s="11">
        <v>2.06</v>
      </c>
      <c r="U376" s="11">
        <v>1.9</v>
      </c>
      <c r="V376" s="11">
        <v>1.9699999999999998</v>
      </c>
      <c r="W376" s="147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1">
        <v>2.1</v>
      </c>
      <c r="E377" s="143">
        <v>1.08</v>
      </c>
      <c r="F377" s="148">
        <v>1.5</v>
      </c>
      <c r="G377" s="11">
        <v>1.75</v>
      </c>
      <c r="H377" s="11">
        <v>1.88</v>
      </c>
      <c r="I377" s="11">
        <v>1.9</v>
      </c>
      <c r="J377" s="11">
        <v>2</v>
      </c>
      <c r="K377" s="11">
        <v>2</v>
      </c>
      <c r="L377" s="11">
        <v>1.9</v>
      </c>
      <c r="M377" s="11">
        <v>1.7</v>
      </c>
      <c r="N377" s="11">
        <v>1.9</v>
      </c>
      <c r="O377" s="11">
        <v>1.82</v>
      </c>
      <c r="P377" s="11">
        <v>1.9833424519301308</v>
      </c>
      <c r="Q377" s="143">
        <v>1.5086417118000801</v>
      </c>
      <c r="R377" s="11">
        <v>1.7170654093865885</v>
      </c>
      <c r="S377" s="11">
        <v>1.9299999999999997</v>
      </c>
      <c r="T377" s="11">
        <v>2.11</v>
      </c>
      <c r="U377" s="11">
        <v>1.7</v>
      </c>
      <c r="V377" s="11">
        <v>1.95</v>
      </c>
      <c r="W377" s="147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1.8960502960758447</v>
      </c>
    </row>
    <row r="378" spans="1:65">
      <c r="A378" s="30"/>
      <c r="B378" s="19">
        <v>1</v>
      </c>
      <c r="C378" s="9">
        <v>5</v>
      </c>
      <c r="D378" s="11">
        <v>2.1</v>
      </c>
      <c r="E378" s="143">
        <v>1.07</v>
      </c>
      <c r="F378" s="11">
        <v>1.8</v>
      </c>
      <c r="G378" s="11">
        <v>1.95</v>
      </c>
      <c r="H378" s="11">
        <v>1.9400000000000002</v>
      </c>
      <c r="I378" s="11">
        <v>1.9</v>
      </c>
      <c r="J378" s="11">
        <v>1.9</v>
      </c>
      <c r="K378" s="11">
        <v>2</v>
      </c>
      <c r="L378" s="11">
        <v>1.8</v>
      </c>
      <c r="M378" s="11">
        <v>2</v>
      </c>
      <c r="N378" s="11">
        <v>2</v>
      </c>
      <c r="O378" s="11">
        <v>1.8</v>
      </c>
      <c r="P378" s="11">
        <v>1.8829641305745215</v>
      </c>
      <c r="Q378" s="143">
        <v>1.3824353879879296</v>
      </c>
      <c r="R378" s="11">
        <v>1.7623118947154</v>
      </c>
      <c r="S378" s="11">
        <v>1.95</v>
      </c>
      <c r="T378" s="11">
        <v>2.0099999999999998</v>
      </c>
      <c r="U378" s="11">
        <v>1.6</v>
      </c>
      <c r="V378" s="11">
        <v>1.9400000000000002</v>
      </c>
      <c r="W378" s="147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88</v>
      </c>
    </row>
    <row r="379" spans="1:65">
      <c r="A379" s="30"/>
      <c r="B379" s="19">
        <v>1</v>
      </c>
      <c r="C379" s="9">
        <v>6</v>
      </c>
      <c r="D379" s="11">
        <v>2.2000000000000002</v>
      </c>
      <c r="E379" s="143">
        <v>0.97000000000000008</v>
      </c>
      <c r="F379" s="11">
        <v>1.9</v>
      </c>
      <c r="G379" s="11">
        <v>1.91</v>
      </c>
      <c r="H379" s="148">
        <v>2.93</v>
      </c>
      <c r="I379" s="11">
        <v>1.9</v>
      </c>
      <c r="J379" s="11">
        <v>2</v>
      </c>
      <c r="K379" s="11">
        <v>1.8</v>
      </c>
      <c r="L379" s="11">
        <v>1.9</v>
      </c>
      <c r="M379" s="11">
        <v>1.7</v>
      </c>
      <c r="N379" s="11">
        <v>1.9</v>
      </c>
      <c r="O379" s="11">
        <v>1.86</v>
      </c>
      <c r="P379" s="11">
        <v>1.9788998631650188</v>
      </c>
      <c r="Q379" s="143">
        <v>1.2616360772724906</v>
      </c>
      <c r="R379" s="11">
        <v>1.7058514943299585</v>
      </c>
      <c r="S379" s="11">
        <v>1.89</v>
      </c>
      <c r="T379" s="11">
        <v>2.04</v>
      </c>
      <c r="U379" s="11">
        <v>1.6</v>
      </c>
      <c r="V379" s="11">
        <v>1.85</v>
      </c>
      <c r="W379" s="147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30"/>
      <c r="B380" s="20" t="s">
        <v>258</v>
      </c>
      <c r="C380" s="12"/>
      <c r="D380" s="23">
        <v>2.1166666666666667</v>
      </c>
      <c r="E380" s="23">
        <v>1.03</v>
      </c>
      <c r="F380" s="23">
        <v>1.75</v>
      </c>
      <c r="G380" s="23">
        <v>1.825</v>
      </c>
      <c r="H380" s="23">
        <v>2.09</v>
      </c>
      <c r="I380" s="23">
        <v>1.9333333333333336</v>
      </c>
      <c r="J380" s="23">
        <v>1.95</v>
      </c>
      <c r="K380" s="23">
        <v>1.9500000000000002</v>
      </c>
      <c r="L380" s="23">
        <v>1.8666666666666669</v>
      </c>
      <c r="M380" s="23">
        <v>1.8</v>
      </c>
      <c r="N380" s="23">
        <v>1.9500000000000002</v>
      </c>
      <c r="O380" s="23">
        <v>1.8099999999999998</v>
      </c>
      <c r="P380" s="23">
        <v>1.9485943976293101</v>
      </c>
      <c r="Q380" s="23">
        <v>1.3264226625734812</v>
      </c>
      <c r="R380" s="23">
        <v>1.7289273023267191</v>
      </c>
      <c r="S380" s="23">
        <v>1.9083333333333332</v>
      </c>
      <c r="T380" s="23">
        <v>2.0516666666666663</v>
      </c>
      <c r="U380" s="23">
        <v>1.7333333333333334</v>
      </c>
      <c r="V380" s="23">
        <v>1.9383333333333332</v>
      </c>
      <c r="W380" s="147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30"/>
      <c r="B381" s="3" t="s">
        <v>259</v>
      </c>
      <c r="C381" s="29"/>
      <c r="D381" s="11">
        <v>2.1</v>
      </c>
      <c r="E381" s="11">
        <v>1.04</v>
      </c>
      <c r="F381" s="11">
        <v>1.8</v>
      </c>
      <c r="G381" s="11">
        <v>1.7949999999999999</v>
      </c>
      <c r="H381" s="11">
        <v>1.9300000000000002</v>
      </c>
      <c r="I381" s="11">
        <v>1.9</v>
      </c>
      <c r="J381" s="11">
        <v>1.95</v>
      </c>
      <c r="K381" s="11">
        <v>2</v>
      </c>
      <c r="L381" s="11">
        <v>1.9</v>
      </c>
      <c r="M381" s="11">
        <v>1.8</v>
      </c>
      <c r="N381" s="11">
        <v>1.95</v>
      </c>
      <c r="O381" s="11">
        <v>1.81</v>
      </c>
      <c r="P381" s="11">
        <v>1.9469336228222378</v>
      </c>
      <c r="Q381" s="11">
        <v>1.2966957139161273</v>
      </c>
      <c r="R381" s="11">
        <v>1.7243753705866234</v>
      </c>
      <c r="S381" s="11">
        <v>1.9099999999999997</v>
      </c>
      <c r="T381" s="11">
        <v>2.0449999999999999</v>
      </c>
      <c r="U381" s="11">
        <v>1.7</v>
      </c>
      <c r="V381" s="11">
        <v>1.95</v>
      </c>
      <c r="W381" s="147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30"/>
      <c r="B382" s="3" t="s">
        <v>260</v>
      </c>
      <c r="C382" s="29"/>
      <c r="D382" s="24">
        <v>4.0824829046386339E-2</v>
      </c>
      <c r="E382" s="24">
        <v>4.6043457732885366E-2</v>
      </c>
      <c r="F382" s="24">
        <v>0.13784048752090219</v>
      </c>
      <c r="G382" s="24">
        <v>8.6197447758039766E-2</v>
      </c>
      <c r="H382" s="24">
        <v>0.4126984371184384</v>
      </c>
      <c r="I382" s="24">
        <v>5.1639777949432274E-2</v>
      </c>
      <c r="J382" s="24">
        <v>5.4772255750516662E-2</v>
      </c>
      <c r="K382" s="24">
        <v>8.3666002653407553E-2</v>
      </c>
      <c r="L382" s="24">
        <v>5.1639777949432163E-2</v>
      </c>
      <c r="M382" s="24">
        <v>0.10954451150103323</v>
      </c>
      <c r="N382" s="24">
        <v>0.10488088481701519</v>
      </c>
      <c r="O382" s="24">
        <v>3.8987177379235891E-2</v>
      </c>
      <c r="P382" s="24">
        <v>5.7256837541512652E-2</v>
      </c>
      <c r="Q382" s="24">
        <v>0.10668123572131183</v>
      </c>
      <c r="R382" s="24">
        <v>2.803157164938036E-2</v>
      </c>
      <c r="S382" s="24">
        <v>3.250640962435964E-2</v>
      </c>
      <c r="T382" s="24">
        <v>3.311595788538612E-2</v>
      </c>
      <c r="U382" s="24">
        <v>0.13662601021279455</v>
      </c>
      <c r="V382" s="24">
        <v>4.4907311951024827E-2</v>
      </c>
      <c r="W382" s="200"/>
      <c r="X382" s="201"/>
      <c r="Y382" s="201"/>
      <c r="Z382" s="201"/>
      <c r="AA382" s="201"/>
      <c r="AB382" s="201"/>
      <c r="AC382" s="201"/>
      <c r="AD382" s="201"/>
      <c r="AE382" s="201"/>
      <c r="AF382" s="201"/>
      <c r="AG382" s="201"/>
      <c r="AH382" s="201"/>
      <c r="AI382" s="201"/>
      <c r="AJ382" s="201"/>
      <c r="AK382" s="201"/>
      <c r="AL382" s="201"/>
      <c r="AM382" s="201"/>
      <c r="AN382" s="201"/>
      <c r="AO382" s="201"/>
      <c r="AP382" s="201"/>
      <c r="AQ382" s="201"/>
      <c r="AR382" s="201"/>
      <c r="AS382" s="201"/>
      <c r="AT382" s="201"/>
      <c r="AU382" s="201"/>
      <c r="AV382" s="201"/>
      <c r="AW382" s="201"/>
      <c r="AX382" s="201"/>
      <c r="AY382" s="201"/>
      <c r="AZ382" s="201"/>
      <c r="BA382" s="201"/>
      <c r="BB382" s="201"/>
      <c r="BC382" s="201"/>
      <c r="BD382" s="201"/>
      <c r="BE382" s="201"/>
      <c r="BF382" s="201"/>
      <c r="BG382" s="201"/>
      <c r="BH382" s="201"/>
      <c r="BI382" s="201"/>
      <c r="BJ382" s="201"/>
      <c r="BK382" s="201"/>
      <c r="BL382" s="201"/>
      <c r="BM382" s="55"/>
    </row>
    <row r="383" spans="1:65">
      <c r="A383" s="30"/>
      <c r="B383" s="3" t="s">
        <v>86</v>
      </c>
      <c r="C383" s="29"/>
      <c r="D383" s="13">
        <v>1.9287320809316381E-2</v>
      </c>
      <c r="E383" s="13">
        <v>4.4702386148432395E-2</v>
      </c>
      <c r="F383" s="13">
        <v>7.8765992869086962E-2</v>
      </c>
      <c r="G383" s="13">
        <v>4.7231478223583437E-2</v>
      </c>
      <c r="H383" s="13">
        <v>0.19746336704231504</v>
      </c>
      <c r="I383" s="13">
        <v>2.6710229973844275E-2</v>
      </c>
      <c r="J383" s="13">
        <v>2.8088336282316238E-2</v>
      </c>
      <c r="K383" s="13">
        <v>4.2905642386362845E-2</v>
      </c>
      <c r="L383" s="13">
        <v>2.7664166758624369E-2</v>
      </c>
      <c r="M383" s="13">
        <v>6.0858061945018457E-2</v>
      </c>
      <c r="N383" s="13">
        <v>5.378506913693086E-2</v>
      </c>
      <c r="O383" s="13">
        <v>2.1539877005102705E-2</v>
      </c>
      <c r="P383" s="13">
        <v>2.938366117195667E-2</v>
      </c>
      <c r="Q383" s="13">
        <v>8.0427784243622943E-2</v>
      </c>
      <c r="R383" s="13">
        <v>1.6213273751682113E-2</v>
      </c>
      <c r="S383" s="13">
        <v>1.7033926440712475E-2</v>
      </c>
      <c r="T383" s="13">
        <v>1.6141003031057415E-2</v>
      </c>
      <c r="U383" s="13">
        <v>7.8822698199689165E-2</v>
      </c>
      <c r="V383" s="13">
        <v>2.3168002726238091E-2</v>
      </c>
      <c r="W383" s="147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4"/>
    </row>
    <row r="384" spans="1:65">
      <c r="A384" s="30"/>
      <c r="B384" s="3" t="s">
        <v>261</v>
      </c>
      <c r="C384" s="29"/>
      <c r="D384" s="13">
        <v>0.11635575862487402</v>
      </c>
      <c r="E384" s="13">
        <v>-0.45676546548805341</v>
      </c>
      <c r="F384" s="13">
        <v>-7.7028703499119944E-2</v>
      </c>
      <c r="G384" s="13">
        <v>-3.7472790791939325E-2</v>
      </c>
      <c r="H384" s="13">
        <v>0.10229143410676533</v>
      </c>
      <c r="I384" s="13">
        <v>1.9663527562877148E-2</v>
      </c>
      <c r="J384" s="13">
        <v>2.8453730386694964E-2</v>
      </c>
      <c r="K384" s="13">
        <v>2.8453730386694964E-2</v>
      </c>
      <c r="L384" s="13">
        <v>-1.5497283732394451E-2</v>
      </c>
      <c r="M384" s="13">
        <v>-5.0658095027666161E-2</v>
      </c>
      <c r="N384" s="13">
        <v>2.8453730386694964E-2</v>
      </c>
      <c r="O384" s="13">
        <v>-4.5383973333375516E-2</v>
      </c>
      <c r="P384" s="13">
        <v>2.771239859101482E-2</v>
      </c>
      <c r="Q384" s="13">
        <v>-0.30042854595223123</v>
      </c>
      <c r="R384" s="13">
        <v>-8.8142700694707976E-2</v>
      </c>
      <c r="S384" s="13">
        <v>6.47822332715009E-3</v>
      </c>
      <c r="T384" s="13">
        <v>8.2073967611983933E-2</v>
      </c>
      <c r="U384" s="13">
        <v>-8.581890632293776E-2</v>
      </c>
      <c r="V384" s="13">
        <v>2.230058841002247E-2</v>
      </c>
      <c r="W384" s="147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4"/>
    </row>
    <row r="385" spans="1:65">
      <c r="A385" s="30"/>
      <c r="B385" s="45" t="s">
        <v>262</v>
      </c>
      <c r="C385" s="46"/>
      <c r="D385" s="44">
        <v>1.43</v>
      </c>
      <c r="E385" s="44">
        <v>6.02</v>
      </c>
      <c r="F385" s="44">
        <v>1.0900000000000001</v>
      </c>
      <c r="G385" s="44">
        <v>0.56999999999999995</v>
      </c>
      <c r="H385" s="44">
        <v>1.25</v>
      </c>
      <c r="I385" s="44">
        <v>0.17</v>
      </c>
      <c r="J385" s="44">
        <v>0.28999999999999998</v>
      </c>
      <c r="K385" s="44">
        <v>0.28999999999999998</v>
      </c>
      <c r="L385" s="44">
        <v>0.28999999999999998</v>
      </c>
      <c r="M385" s="44">
        <v>0.74</v>
      </c>
      <c r="N385" s="44">
        <v>0.28999999999999998</v>
      </c>
      <c r="O385" s="44">
        <v>0.67</v>
      </c>
      <c r="P385" s="44">
        <v>0.28000000000000003</v>
      </c>
      <c r="Q385" s="44">
        <v>3.99</v>
      </c>
      <c r="R385" s="44">
        <v>1.23</v>
      </c>
      <c r="S385" s="44">
        <v>0</v>
      </c>
      <c r="T385" s="44">
        <v>0.98</v>
      </c>
      <c r="U385" s="44">
        <v>1.2</v>
      </c>
      <c r="V385" s="44">
        <v>0.21</v>
      </c>
      <c r="W385" s="147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4"/>
    </row>
    <row r="386" spans="1:65">
      <c r="B386" s="3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BM386" s="54"/>
    </row>
    <row r="387" spans="1:65" ht="15">
      <c r="B387" s="8" t="s">
        <v>525</v>
      </c>
      <c r="BM387" s="28" t="s">
        <v>269</v>
      </c>
    </row>
    <row r="388" spans="1:65" ht="15">
      <c r="A388" s="25" t="s">
        <v>53</v>
      </c>
      <c r="B388" s="18" t="s">
        <v>111</v>
      </c>
      <c r="C388" s="15" t="s">
        <v>112</v>
      </c>
      <c r="D388" s="16" t="s">
        <v>223</v>
      </c>
      <c r="E388" s="17" t="s">
        <v>223</v>
      </c>
      <c r="F388" s="147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224</v>
      </c>
      <c r="C389" s="9" t="s">
        <v>224</v>
      </c>
      <c r="D389" s="145" t="s">
        <v>239</v>
      </c>
      <c r="E389" s="146" t="s">
        <v>241</v>
      </c>
      <c r="F389" s="147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292</v>
      </c>
      <c r="E390" s="11" t="s">
        <v>291</v>
      </c>
      <c r="F390" s="147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/>
      <c r="E391" s="26"/>
      <c r="F391" s="147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8">
        <v>1</v>
      </c>
      <c r="C392" s="14">
        <v>1</v>
      </c>
      <c r="D392" s="22">
        <v>1.9</v>
      </c>
      <c r="E392" s="22">
        <v>3.134500048065505</v>
      </c>
      <c r="F392" s="147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1.84</v>
      </c>
      <c r="E393" s="11">
        <v>3.0437568498541197</v>
      </c>
      <c r="F393" s="147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6</v>
      </c>
    </row>
    <row r="394" spans="1:65">
      <c r="A394" s="30"/>
      <c r="B394" s="19">
        <v>1</v>
      </c>
      <c r="C394" s="9">
        <v>3</v>
      </c>
      <c r="D394" s="11">
        <v>1.71</v>
      </c>
      <c r="E394" s="11">
        <v>2.9773427374359849</v>
      </c>
      <c r="F394" s="147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1.66</v>
      </c>
      <c r="E395" s="11">
        <v>3.1714198361786048</v>
      </c>
      <c r="F395" s="147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2.4118742488487301</v>
      </c>
    </row>
    <row r="396" spans="1:65">
      <c r="A396" s="30"/>
      <c r="B396" s="19">
        <v>1</v>
      </c>
      <c r="C396" s="9">
        <v>5</v>
      </c>
      <c r="D396" s="11">
        <v>1.89</v>
      </c>
      <c r="E396" s="11">
        <v>2.9521162333026201</v>
      </c>
      <c r="F396" s="147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12</v>
      </c>
    </row>
    <row r="397" spans="1:65">
      <c r="A397" s="30"/>
      <c r="B397" s="19">
        <v>1</v>
      </c>
      <c r="C397" s="9">
        <v>6</v>
      </c>
      <c r="D397" s="11">
        <v>1.71</v>
      </c>
      <c r="E397" s="11">
        <v>2.9533552813479647</v>
      </c>
      <c r="F397" s="147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30"/>
      <c r="B398" s="20" t="s">
        <v>258</v>
      </c>
      <c r="C398" s="12"/>
      <c r="D398" s="23">
        <v>1.7850000000000001</v>
      </c>
      <c r="E398" s="23">
        <v>3.0387484976974668</v>
      </c>
      <c r="F398" s="147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30"/>
      <c r="B399" s="3" t="s">
        <v>259</v>
      </c>
      <c r="C399" s="29"/>
      <c r="D399" s="11">
        <v>1.7749999999999999</v>
      </c>
      <c r="E399" s="11">
        <v>3.010549793645052</v>
      </c>
      <c r="F399" s="147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30"/>
      <c r="B400" s="3" t="s">
        <v>260</v>
      </c>
      <c r="C400" s="29"/>
      <c r="D400" s="24">
        <v>0.10406728592598156</v>
      </c>
      <c r="E400" s="24">
        <v>9.5250139180545867E-2</v>
      </c>
      <c r="F400" s="147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A401" s="30"/>
      <c r="B401" s="3" t="s">
        <v>86</v>
      </c>
      <c r="C401" s="29"/>
      <c r="D401" s="13">
        <v>5.8301000518757175E-2</v>
      </c>
      <c r="E401" s="13">
        <v>3.1345186761168028E-2</v>
      </c>
      <c r="F401" s="147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4"/>
    </row>
    <row r="402" spans="1:65">
      <c r="A402" s="30"/>
      <c r="B402" s="3" t="s">
        <v>261</v>
      </c>
      <c r="C402" s="29"/>
      <c r="D402" s="13">
        <v>-0.25991166378096142</v>
      </c>
      <c r="E402" s="13">
        <v>0.2599116637809642</v>
      </c>
      <c r="F402" s="14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4"/>
    </row>
    <row r="403" spans="1:65">
      <c r="A403" s="30"/>
      <c r="B403" s="45" t="s">
        <v>262</v>
      </c>
      <c r="C403" s="46"/>
      <c r="D403" s="44">
        <v>0.67</v>
      </c>
      <c r="E403" s="44">
        <v>0.67</v>
      </c>
      <c r="F403" s="147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4"/>
    </row>
    <row r="404" spans="1:65">
      <c r="B404" s="31"/>
      <c r="C404" s="20"/>
      <c r="D404" s="20"/>
      <c r="E404" s="20"/>
      <c r="BM404" s="54"/>
    </row>
    <row r="405" spans="1:65" ht="15">
      <c r="B405" s="8" t="s">
        <v>526</v>
      </c>
      <c r="BM405" s="28" t="s">
        <v>66</v>
      </c>
    </row>
    <row r="406" spans="1:65" ht="15">
      <c r="A406" s="25" t="s">
        <v>11</v>
      </c>
      <c r="B406" s="18" t="s">
        <v>111</v>
      </c>
      <c r="C406" s="15" t="s">
        <v>112</v>
      </c>
      <c r="D406" s="16" t="s">
        <v>223</v>
      </c>
      <c r="E406" s="17" t="s">
        <v>223</v>
      </c>
      <c r="F406" s="17" t="s">
        <v>223</v>
      </c>
      <c r="G406" s="17" t="s">
        <v>223</v>
      </c>
      <c r="H406" s="17" t="s">
        <v>223</v>
      </c>
      <c r="I406" s="17" t="s">
        <v>223</v>
      </c>
      <c r="J406" s="17" t="s">
        <v>223</v>
      </c>
      <c r="K406" s="17" t="s">
        <v>223</v>
      </c>
      <c r="L406" s="17" t="s">
        <v>223</v>
      </c>
      <c r="M406" s="147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224</v>
      </c>
      <c r="C407" s="9" t="s">
        <v>224</v>
      </c>
      <c r="D407" s="145" t="s">
        <v>227</v>
      </c>
      <c r="E407" s="146" t="s">
        <v>228</v>
      </c>
      <c r="F407" s="146" t="s">
        <v>230</v>
      </c>
      <c r="G407" s="146" t="s">
        <v>231</v>
      </c>
      <c r="H407" s="146" t="s">
        <v>232</v>
      </c>
      <c r="I407" s="146" t="s">
        <v>238</v>
      </c>
      <c r="J407" s="146" t="s">
        <v>239</v>
      </c>
      <c r="K407" s="146" t="s">
        <v>241</v>
      </c>
      <c r="L407" s="146" t="s">
        <v>242</v>
      </c>
      <c r="M407" s="147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291</v>
      </c>
      <c r="E408" s="11" t="s">
        <v>291</v>
      </c>
      <c r="F408" s="11" t="s">
        <v>292</v>
      </c>
      <c r="G408" s="11" t="s">
        <v>291</v>
      </c>
      <c r="H408" s="11" t="s">
        <v>291</v>
      </c>
      <c r="I408" s="11" t="s">
        <v>291</v>
      </c>
      <c r="J408" s="11" t="s">
        <v>292</v>
      </c>
      <c r="K408" s="11" t="s">
        <v>291</v>
      </c>
      <c r="L408" s="11" t="s">
        <v>291</v>
      </c>
      <c r="M408" s="147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9"/>
      <c r="C409" s="9"/>
      <c r="D409" s="26"/>
      <c r="E409" s="26"/>
      <c r="F409" s="26"/>
      <c r="G409" s="26"/>
      <c r="H409" s="26"/>
      <c r="I409" s="26"/>
      <c r="J409" s="26"/>
      <c r="K409" s="26"/>
      <c r="L409" s="26"/>
      <c r="M409" s="147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8">
        <v>1</v>
      </c>
      <c r="C410" s="14">
        <v>1</v>
      </c>
      <c r="D410" s="22">
        <v>0.19</v>
      </c>
      <c r="E410" s="22">
        <v>0.19901838043341502</v>
      </c>
      <c r="F410" s="142">
        <v>0.3</v>
      </c>
      <c r="G410" s="142">
        <v>0.2</v>
      </c>
      <c r="H410" s="22">
        <v>0.24</v>
      </c>
      <c r="I410" s="142">
        <v>0.3</v>
      </c>
      <c r="J410" s="22">
        <v>0.22</v>
      </c>
      <c r="K410" s="22">
        <v>0.24333897909764279</v>
      </c>
      <c r="L410" s="22">
        <v>0.18198547956844752</v>
      </c>
      <c r="M410" s="147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>
        <v>1</v>
      </c>
      <c r="C411" s="9">
        <v>2</v>
      </c>
      <c r="D411" s="11">
        <v>0.21</v>
      </c>
      <c r="E411" s="11">
        <v>0.20481991028200802</v>
      </c>
      <c r="F411" s="143">
        <v>0.2</v>
      </c>
      <c r="G411" s="143">
        <v>0.2</v>
      </c>
      <c r="H411" s="11">
        <v>0.24</v>
      </c>
      <c r="I411" s="143">
        <v>0.2</v>
      </c>
      <c r="J411" s="11">
        <v>0.23</v>
      </c>
      <c r="K411" s="11">
        <v>0.24164930129738116</v>
      </c>
      <c r="L411" s="11">
        <v>0.19365238258498993</v>
      </c>
      <c r="M411" s="147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 t="e">
        <v>#N/A</v>
      </c>
    </row>
    <row r="412" spans="1:65">
      <c r="A412" s="30"/>
      <c r="B412" s="19">
        <v>1</v>
      </c>
      <c r="C412" s="9">
        <v>3</v>
      </c>
      <c r="D412" s="11">
        <v>0.21</v>
      </c>
      <c r="E412" s="11">
        <v>0.20745776493564203</v>
      </c>
      <c r="F412" s="143">
        <v>0.2</v>
      </c>
      <c r="G412" s="143">
        <v>0.2</v>
      </c>
      <c r="H412" s="11">
        <v>0.24</v>
      </c>
      <c r="I412" s="143">
        <v>0.2</v>
      </c>
      <c r="J412" s="11">
        <v>0.23</v>
      </c>
      <c r="K412" s="11">
        <v>0.23811178627916113</v>
      </c>
      <c r="L412" s="11">
        <v>0.17420372112877142</v>
      </c>
      <c r="M412" s="147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16</v>
      </c>
    </row>
    <row r="413" spans="1:65">
      <c r="A413" s="30"/>
      <c r="B413" s="19">
        <v>1</v>
      </c>
      <c r="C413" s="9">
        <v>4</v>
      </c>
      <c r="D413" s="11">
        <v>0.19</v>
      </c>
      <c r="E413" s="11">
        <v>0.19465686663569801</v>
      </c>
      <c r="F413" s="143">
        <v>0.2</v>
      </c>
      <c r="G413" s="143">
        <v>0.2</v>
      </c>
      <c r="H413" s="11">
        <v>0.24</v>
      </c>
      <c r="I413" s="143">
        <v>0.2</v>
      </c>
      <c r="J413" s="11">
        <v>0.23</v>
      </c>
      <c r="K413" s="11">
        <v>0.23757089009466495</v>
      </c>
      <c r="L413" s="11">
        <v>0.20072600233298252</v>
      </c>
      <c r="M413" s="147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0.21649331264174973</v>
      </c>
    </row>
    <row r="414" spans="1:65">
      <c r="A414" s="30"/>
      <c r="B414" s="19">
        <v>1</v>
      </c>
      <c r="C414" s="9">
        <v>5</v>
      </c>
      <c r="D414" s="11">
        <v>0.19</v>
      </c>
      <c r="E414" s="11">
        <v>0.199510473481603</v>
      </c>
      <c r="F414" s="143">
        <v>0.3</v>
      </c>
      <c r="G414" s="143">
        <v>0.2</v>
      </c>
      <c r="H414" s="11">
        <v>0.24</v>
      </c>
      <c r="I414" s="143">
        <v>0.2</v>
      </c>
      <c r="J414" s="11">
        <v>0.23</v>
      </c>
      <c r="K414" s="11">
        <v>0.23078016167560969</v>
      </c>
      <c r="L414" s="11">
        <v>0.2080645772608381</v>
      </c>
      <c r="M414" s="147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89</v>
      </c>
    </row>
    <row r="415" spans="1:65">
      <c r="A415" s="30"/>
      <c r="B415" s="19">
        <v>1</v>
      </c>
      <c r="C415" s="9">
        <v>6</v>
      </c>
      <c r="D415" s="11">
        <v>0.19</v>
      </c>
      <c r="E415" s="11">
        <v>0.19679507819004002</v>
      </c>
      <c r="F415" s="143">
        <v>0.2</v>
      </c>
      <c r="G415" s="143">
        <v>0.3</v>
      </c>
      <c r="H415" s="11">
        <v>0.25</v>
      </c>
      <c r="I415" s="143">
        <v>0.2</v>
      </c>
      <c r="J415" s="11">
        <v>0.24</v>
      </c>
      <c r="K415" s="11">
        <v>0.23563187799204735</v>
      </c>
      <c r="L415" s="11">
        <v>0.19578562183204751</v>
      </c>
      <c r="M415" s="147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30"/>
      <c r="B416" s="20" t="s">
        <v>258</v>
      </c>
      <c r="C416" s="12"/>
      <c r="D416" s="23">
        <v>0.19666666666666666</v>
      </c>
      <c r="E416" s="23">
        <v>0.20037641232640102</v>
      </c>
      <c r="F416" s="23">
        <v>0.23333333333333331</v>
      </c>
      <c r="G416" s="23">
        <v>0.21666666666666667</v>
      </c>
      <c r="H416" s="23">
        <v>0.24166666666666667</v>
      </c>
      <c r="I416" s="23">
        <v>0.21666666666666665</v>
      </c>
      <c r="J416" s="23">
        <v>0.23</v>
      </c>
      <c r="K416" s="23">
        <v>0.23784716607275122</v>
      </c>
      <c r="L416" s="23">
        <v>0.19240296411801283</v>
      </c>
      <c r="M416" s="147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30"/>
      <c r="B417" s="3" t="s">
        <v>259</v>
      </c>
      <c r="C417" s="29"/>
      <c r="D417" s="11">
        <v>0.19</v>
      </c>
      <c r="E417" s="11">
        <v>0.19926442695750901</v>
      </c>
      <c r="F417" s="11">
        <v>0.2</v>
      </c>
      <c r="G417" s="11">
        <v>0.2</v>
      </c>
      <c r="H417" s="11">
        <v>0.24</v>
      </c>
      <c r="I417" s="11">
        <v>0.2</v>
      </c>
      <c r="J417" s="11">
        <v>0.23</v>
      </c>
      <c r="K417" s="11">
        <v>0.23784133818691305</v>
      </c>
      <c r="L417" s="11">
        <v>0.19471900220851873</v>
      </c>
      <c r="M417" s="14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30"/>
      <c r="B418" s="3" t="s">
        <v>260</v>
      </c>
      <c r="C418" s="29"/>
      <c r="D418" s="24">
        <v>1.032795558988644E-2</v>
      </c>
      <c r="E418" s="24">
        <v>4.8584665619409023E-3</v>
      </c>
      <c r="F418" s="24">
        <v>5.1639777949432496E-2</v>
      </c>
      <c r="G418" s="24">
        <v>4.0824829046386367E-2</v>
      </c>
      <c r="H418" s="24">
        <v>4.0824829046386332E-3</v>
      </c>
      <c r="I418" s="24">
        <v>4.0824829046386638E-2</v>
      </c>
      <c r="J418" s="24">
        <v>6.3245553203367553E-3</v>
      </c>
      <c r="K418" s="24">
        <v>4.463466080663653E-3</v>
      </c>
      <c r="L418" s="24">
        <v>1.2387888769287441E-2</v>
      </c>
      <c r="M418" s="14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30"/>
      <c r="B419" s="3" t="s">
        <v>86</v>
      </c>
      <c r="C419" s="29"/>
      <c r="D419" s="13">
        <v>5.2515028423151394E-2</v>
      </c>
      <c r="E419" s="13">
        <v>2.4246699027761585E-2</v>
      </c>
      <c r="F419" s="13">
        <v>0.22131333406899642</v>
      </c>
      <c r="G419" s="13">
        <v>0.18842228790639862</v>
      </c>
      <c r="H419" s="13">
        <v>1.6893032708849516E-2</v>
      </c>
      <c r="I419" s="13">
        <v>0.18842228790639989</v>
      </c>
      <c r="J419" s="13">
        <v>2.7498066610159806E-2</v>
      </c>
      <c r="K419" s="13">
        <v>1.8766109995602787E-2</v>
      </c>
      <c r="L419" s="13">
        <v>6.4385124346053063E-2</v>
      </c>
      <c r="M419" s="14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4"/>
    </row>
    <row r="420" spans="1:65">
      <c r="A420" s="30"/>
      <c r="B420" s="3" t="s">
        <v>261</v>
      </c>
      <c r="C420" s="29"/>
      <c r="D420" s="13">
        <v>-9.1580870250213886E-2</v>
      </c>
      <c r="E420" s="13">
        <v>-7.4445257078304072E-2</v>
      </c>
      <c r="F420" s="13">
        <v>7.778540817771229E-2</v>
      </c>
      <c r="G420" s="13">
        <v>8.0073616501863398E-4</v>
      </c>
      <c r="H420" s="13">
        <v>0.11627774418405923</v>
      </c>
      <c r="I420" s="13">
        <v>8.0073616501863398E-4</v>
      </c>
      <c r="J420" s="13">
        <v>6.2388473775173647E-2</v>
      </c>
      <c r="K420" s="13">
        <v>9.8635164155567168E-2</v>
      </c>
      <c r="L420" s="13">
        <v>-0.11127525478628197</v>
      </c>
      <c r="M420" s="14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4"/>
    </row>
    <row r="421" spans="1:65">
      <c r="A421" s="30"/>
      <c r="B421" s="45" t="s">
        <v>262</v>
      </c>
      <c r="C421" s="46"/>
      <c r="D421" s="44">
        <v>0.61</v>
      </c>
      <c r="E421" s="44">
        <v>0.49</v>
      </c>
      <c r="F421" s="44" t="s">
        <v>263</v>
      </c>
      <c r="G421" s="44" t="s">
        <v>263</v>
      </c>
      <c r="H421" s="44">
        <v>0.87</v>
      </c>
      <c r="I421" s="44" t="s">
        <v>263</v>
      </c>
      <c r="J421" s="44">
        <v>0.49</v>
      </c>
      <c r="K421" s="44">
        <v>0.74</v>
      </c>
      <c r="L421" s="44">
        <v>0.75</v>
      </c>
      <c r="M421" s="14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4"/>
    </row>
    <row r="422" spans="1:65">
      <c r="B422" s="31" t="s">
        <v>296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BM422" s="54"/>
    </row>
    <row r="423" spans="1:65">
      <c r="BM423" s="54"/>
    </row>
    <row r="424" spans="1:65" ht="15">
      <c r="B424" s="8" t="s">
        <v>527</v>
      </c>
      <c r="BM424" s="28" t="s">
        <v>66</v>
      </c>
    </row>
    <row r="425" spans="1:65" ht="15">
      <c r="A425" s="25" t="s">
        <v>14</v>
      </c>
      <c r="B425" s="18" t="s">
        <v>111</v>
      </c>
      <c r="C425" s="15" t="s">
        <v>112</v>
      </c>
      <c r="D425" s="16" t="s">
        <v>223</v>
      </c>
      <c r="E425" s="17" t="s">
        <v>223</v>
      </c>
      <c r="F425" s="17" t="s">
        <v>223</v>
      </c>
      <c r="G425" s="17" t="s">
        <v>223</v>
      </c>
      <c r="H425" s="17" t="s">
        <v>223</v>
      </c>
      <c r="I425" s="17" t="s">
        <v>223</v>
      </c>
      <c r="J425" s="17" t="s">
        <v>223</v>
      </c>
      <c r="K425" s="17" t="s">
        <v>223</v>
      </c>
      <c r="L425" s="17" t="s">
        <v>223</v>
      </c>
      <c r="M425" s="17" t="s">
        <v>223</v>
      </c>
      <c r="N425" s="17" t="s">
        <v>223</v>
      </c>
      <c r="O425" s="17" t="s">
        <v>223</v>
      </c>
      <c r="P425" s="17" t="s">
        <v>223</v>
      </c>
      <c r="Q425" s="17" t="s">
        <v>223</v>
      </c>
      <c r="R425" s="17" t="s">
        <v>223</v>
      </c>
      <c r="S425" s="17" t="s">
        <v>223</v>
      </c>
      <c r="T425" s="17" t="s">
        <v>223</v>
      </c>
      <c r="U425" s="17" t="s">
        <v>223</v>
      </c>
      <c r="V425" s="17" t="s">
        <v>223</v>
      </c>
      <c r="W425" s="17" t="s">
        <v>223</v>
      </c>
      <c r="X425" s="147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224</v>
      </c>
      <c r="C426" s="9" t="s">
        <v>224</v>
      </c>
      <c r="D426" s="145" t="s">
        <v>226</v>
      </c>
      <c r="E426" s="146" t="s">
        <v>227</v>
      </c>
      <c r="F426" s="146" t="s">
        <v>228</v>
      </c>
      <c r="G426" s="146" t="s">
        <v>230</v>
      </c>
      <c r="H426" s="146" t="s">
        <v>231</v>
      </c>
      <c r="I426" s="146" t="s">
        <v>232</v>
      </c>
      <c r="J426" s="146" t="s">
        <v>234</v>
      </c>
      <c r="K426" s="146" t="s">
        <v>235</v>
      </c>
      <c r="L426" s="146" t="s">
        <v>236</v>
      </c>
      <c r="M426" s="146" t="s">
        <v>237</v>
      </c>
      <c r="N426" s="146" t="s">
        <v>264</v>
      </c>
      <c r="O426" s="146" t="s">
        <v>238</v>
      </c>
      <c r="P426" s="146" t="s">
        <v>239</v>
      </c>
      <c r="Q426" s="146" t="s">
        <v>241</v>
      </c>
      <c r="R426" s="146" t="s">
        <v>242</v>
      </c>
      <c r="S426" s="146" t="s">
        <v>243</v>
      </c>
      <c r="T426" s="146" t="s">
        <v>244</v>
      </c>
      <c r="U426" s="146" t="s">
        <v>245</v>
      </c>
      <c r="V426" s="146" t="s">
        <v>246</v>
      </c>
      <c r="W426" s="146" t="s">
        <v>248</v>
      </c>
      <c r="X426" s="147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291</v>
      </c>
      <c r="E427" s="11" t="s">
        <v>291</v>
      </c>
      <c r="F427" s="11" t="s">
        <v>291</v>
      </c>
      <c r="G427" s="11" t="s">
        <v>292</v>
      </c>
      <c r="H427" s="11" t="s">
        <v>291</v>
      </c>
      <c r="I427" s="11" t="s">
        <v>291</v>
      </c>
      <c r="J427" s="11" t="s">
        <v>292</v>
      </c>
      <c r="K427" s="11" t="s">
        <v>292</v>
      </c>
      <c r="L427" s="11" t="s">
        <v>292</v>
      </c>
      <c r="M427" s="11" t="s">
        <v>292</v>
      </c>
      <c r="N427" s="11" t="s">
        <v>292</v>
      </c>
      <c r="O427" s="11" t="s">
        <v>291</v>
      </c>
      <c r="P427" s="11" t="s">
        <v>292</v>
      </c>
      <c r="Q427" s="11" t="s">
        <v>291</v>
      </c>
      <c r="R427" s="11" t="s">
        <v>291</v>
      </c>
      <c r="S427" s="11" t="s">
        <v>114</v>
      </c>
      <c r="T427" s="11" t="s">
        <v>292</v>
      </c>
      <c r="U427" s="11" t="s">
        <v>291</v>
      </c>
      <c r="V427" s="11" t="s">
        <v>292</v>
      </c>
      <c r="W427" s="11" t="s">
        <v>291</v>
      </c>
      <c r="X427" s="147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9"/>
      <c r="C428" s="9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147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</v>
      </c>
    </row>
    <row r="429" spans="1:65">
      <c r="A429" s="30"/>
      <c r="B429" s="18">
        <v>1</v>
      </c>
      <c r="C429" s="14">
        <v>1</v>
      </c>
      <c r="D429" s="22">
        <v>1.29</v>
      </c>
      <c r="E429" s="142">
        <v>0.74</v>
      </c>
      <c r="F429" s="22">
        <v>1.1513242150564647</v>
      </c>
      <c r="G429" s="22">
        <v>1.2</v>
      </c>
      <c r="H429" s="22">
        <v>1.25</v>
      </c>
      <c r="I429" s="22">
        <v>1.24</v>
      </c>
      <c r="J429" s="22">
        <v>1.145</v>
      </c>
      <c r="K429" s="22">
        <v>1.3</v>
      </c>
      <c r="L429" s="22">
        <v>1.25</v>
      </c>
      <c r="M429" s="22">
        <v>1.2849999999999999</v>
      </c>
      <c r="N429" s="22">
        <v>1.2549999999999999</v>
      </c>
      <c r="O429" s="22">
        <v>1.19</v>
      </c>
      <c r="P429" s="22">
        <v>1.1879999999999999</v>
      </c>
      <c r="Q429" s="22">
        <v>1.2814376045283677</v>
      </c>
      <c r="R429" s="22">
        <v>1.05386743074033</v>
      </c>
      <c r="S429" s="22">
        <v>1.2210877130389415</v>
      </c>
      <c r="T429" s="22">
        <v>1.28</v>
      </c>
      <c r="U429" s="22">
        <v>1.345</v>
      </c>
      <c r="V429" s="22">
        <v>1.1599999999999999</v>
      </c>
      <c r="W429" s="22">
        <v>1.32</v>
      </c>
      <c r="X429" s="147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</v>
      </c>
    </row>
    <row r="430" spans="1:65">
      <c r="A430" s="30"/>
      <c r="B430" s="19">
        <v>1</v>
      </c>
      <c r="C430" s="9">
        <v>2</v>
      </c>
      <c r="D430" s="11">
        <v>1.29</v>
      </c>
      <c r="E430" s="143">
        <v>0.78</v>
      </c>
      <c r="F430" s="11">
        <v>1.1769268940583046</v>
      </c>
      <c r="G430" s="11">
        <v>1.1000000000000001</v>
      </c>
      <c r="H430" s="11">
        <v>1.22</v>
      </c>
      <c r="I430" s="11">
        <v>1.24</v>
      </c>
      <c r="J430" s="11">
        <v>1.1200000000000001</v>
      </c>
      <c r="K430" s="11">
        <v>1.355</v>
      </c>
      <c r="L430" s="11">
        <v>1.21</v>
      </c>
      <c r="M430" s="11">
        <v>1.35</v>
      </c>
      <c r="N430" s="11">
        <v>1.2450000000000001</v>
      </c>
      <c r="O430" s="11">
        <v>1.3</v>
      </c>
      <c r="P430" s="11">
        <v>1.165</v>
      </c>
      <c r="Q430" s="11">
        <v>1.2257729686029402</v>
      </c>
      <c r="R430" s="11">
        <v>1.11448599938777</v>
      </c>
      <c r="S430" s="11">
        <v>1.2543399657494645</v>
      </c>
      <c r="T430" s="11">
        <v>1.32</v>
      </c>
      <c r="U430" s="11">
        <v>1.3160000000000001</v>
      </c>
      <c r="V430" s="11">
        <v>1.1000000000000001</v>
      </c>
      <c r="W430" s="11">
        <v>1.33</v>
      </c>
      <c r="X430" s="147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 t="e">
        <v>#N/A</v>
      </c>
    </row>
    <row r="431" spans="1:65">
      <c r="A431" s="30"/>
      <c r="B431" s="19">
        <v>1</v>
      </c>
      <c r="C431" s="9">
        <v>3</v>
      </c>
      <c r="D431" s="11">
        <v>1.25</v>
      </c>
      <c r="E431" s="143">
        <v>0.77</v>
      </c>
      <c r="F431" s="11">
        <v>1.1977529532364246</v>
      </c>
      <c r="G431" s="11">
        <v>1.2</v>
      </c>
      <c r="H431" s="11">
        <v>1.26</v>
      </c>
      <c r="I431" s="11">
        <v>1.3</v>
      </c>
      <c r="J431" s="11">
        <v>1.1200000000000001</v>
      </c>
      <c r="K431" s="11">
        <v>1.34</v>
      </c>
      <c r="L431" s="11">
        <v>1.29</v>
      </c>
      <c r="M431" s="11">
        <v>1.28</v>
      </c>
      <c r="N431" s="11">
        <v>1.23</v>
      </c>
      <c r="O431" s="11">
        <v>1.3</v>
      </c>
      <c r="P431" s="11">
        <v>1.2030000000000001</v>
      </c>
      <c r="Q431" s="11">
        <v>1.3130356153764478</v>
      </c>
      <c r="R431" s="11">
        <v>1.02900511413674</v>
      </c>
      <c r="S431" s="11">
        <v>1.269725610630158</v>
      </c>
      <c r="T431" s="11">
        <v>1.33</v>
      </c>
      <c r="U431" s="11">
        <v>1.2929999999999999</v>
      </c>
      <c r="V431" s="11">
        <v>1.1100000000000001</v>
      </c>
      <c r="W431" s="11">
        <v>1.31</v>
      </c>
      <c r="X431" s="147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16</v>
      </c>
    </row>
    <row r="432" spans="1:65">
      <c r="A432" s="30"/>
      <c r="B432" s="19">
        <v>1</v>
      </c>
      <c r="C432" s="9">
        <v>4</v>
      </c>
      <c r="D432" s="11">
        <v>1.25</v>
      </c>
      <c r="E432" s="143">
        <v>0.77</v>
      </c>
      <c r="F432" s="11">
        <v>1.1533263807085548</v>
      </c>
      <c r="G432" s="11">
        <v>1</v>
      </c>
      <c r="H432" s="11">
        <v>1.21</v>
      </c>
      <c r="I432" s="11">
        <v>1.23</v>
      </c>
      <c r="J432" s="11">
        <v>1.095</v>
      </c>
      <c r="K432" s="11">
        <v>1.37</v>
      </c>
      <c r="L432" s="11">
        <v>1.35</v>
      </c>
      <c r="M432" s="11">
        <v>1.325</v>
      </c>
      <c r="N432" s="11">
        <v>1.21</v>
      </c>
      <c r="O432" s="11">
        <v>1.1599999999999999</v>
      </c>
      <c r="P432" s="11">
        <v>1.214</v>
      </c>
      <c r="Q432" s="11">
        <v>1.2482310196425357</v>
      </c>
      <c r="R432" s="11">
        <v>1.16282020836128</v>
      </c>
      <c r="S432" s="11">
        <v>1.2217125933806074</v>
      </c>
      <c r="T432" s="11">
        <v>1.29</v>
      </c>
      <c r="U432" s="11">
        <v>1.39</v>
      </c>
      <c r="V432" s="11">
        <v>1.1399999999999999</v>
      </c>
      <c r="W432" s="11">
        <v>1.36</v>
      </c>
      <c r="X432" s="147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1.2326856072969832</v>
      </c>
    </row>
    <row r="433" spans="1:65">
      <c r="A433" s="30"/>
      <c r="B433" s="19">
        <v>1</v>
      </c>
      <c r="C433" s="9">
        <v>5</v>
      </c>
      <c r="D433" s="11">
        <v>1.28</v>
      </c>
      <c r="E433" s="143">
        <v>0.78</v>
      </c>
      <c r="F433" s="11">
        <v>1.1951885801767448</v>
      </c>
      <c r="G433" s="11">
        <v>1.2</v>
      </c>
      <c r="H433" s="11">
        <v>1.34</v>
      </c>
      <c r="I433" s="11">
        <v>1.24</v>
      </c>
      <c r="J433" s="11">
        <v>1.1200000000000001</v>
      </c>
      <c r="K433" s="11">
        <v>1.325</v>
      </c>
      <c r="L433" s="11">
        <v>1.2749999999999999</v>
      </c>
      <c r="M433" s="11">
        <v>1.29</v>
      </c>
      <c r="N433" s="11">
        <v>1.22</v>
      </c>
      <c r="O433" s="11">
        <v>1.1499999999999999</v>
      </c>
      <c r="P433" s="11">
        <v>1.208</v>
      </c>
      <c r="Q433" s="11">
        <v>1.2212005612635646</v>
      </c>
      <c r="R433" s="11">
        <v>1.1917907007138699</v>
      </c>
      <c r="S433" s="11">
        <v>1.2818450449895329</v>
      </c>
      <c r="T433" s="11">
        <v>1.31</v>
      </c>
      <c r="U433" s="11">
        <v>1.331</v>
      </c>
      <c r="V433" s="11">
        <v>1.07</v>
      </c>
      <c r="W433" s="11">
        <v>1.3</v>
      </c>
      <c r="X433" s="147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90</v>
      </c>
    </row>
    <row r="434" spans="1:65">
      <c r="A434" s="30"/>
      <c r="B434" s="19">
        <v>1</v>
      </c>
      <c r="C434" s="9">
        <v>6</v>
      </c>
      <c r="D434" s="11">
        <v>1.27</v>
      </c>
      <c r="E434" s="143">
        <v>0.76</v>
      </c>
      <c r="F434" s="11">
        <v>1.1413757081170948</v>
      </c>
      <c r="G434" s="11">
        <v>1.2</v>
      </c>
      <c r="H434" s="11">
        <v>1.23</v>
      </c>
      <c r="I434" s="11">
        <v>1.25</v>
      </c>
      <c r="J434" s="11">
        <v>1.08</v>
      </c>
      <c r="K434" s="11">
        <v>1.33</v>
      </c>
      <c r="L434" s="11">
        <v>1.145</v>
      </c>
      <c r="M434" s="11">
        <v>1.2450000000000001</v>
      </c>
      <c r="N434" s="11">
        <v>1.19</v>
      </c>
      <c r="O434" s="11">
        <v>1.23</v>
      </c>
      <c r="P434" s="11">
        <v>1.224</v>
      </c>
      <c r="Q434" s="11">
        <v>1.2447854916800494</v>
      </c>
      <c r="R434" s="11">
        <v>1.06936904079675</v>
      </c>
      <c r="S434" s="11">
        <v>1.203751817483141</v>
      </c>
      <c r="T434" s="11">
        <v>1.3</v>
      </c>
      <c r="U434" s="11">
        <v>1.31</v>
      </c>
      <c r="V434" s="11">
        <v>1.1599999999999999</v>
      </c>
      <c r="W434" s="11">
        <v>1.31</v>
      </c>
      <c r="X434" s="147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30"/>
      <c r="B435" s="20" t="s">
        <v>258</v>
      </c>
      <c r="C435" s="12"/>
      <c r="D435" s="23">
        <v>1.2716666666666667</v>
      </c>
      <c r="E435" s="23">
        <v>0.76666666666666661</v>
      </c>
      <c r="F435" s="23">
        <v>1.1693157885589314</v>
      </c>
      <c r="G435" s="23">
        <v>1.1500000000000001</v>
      </c>
      <c r="H435" s="23">
        <v>1.2516666666666667</v>
      </c>
      <c r="I435" s="23">
        <v>1.25</v>
      </c>
      <c r="J435" s="23">
        <v>1.1133333333333335</v>
      </c>
      <c r="K435" s="23">
        <v>1.3366666666666667</v>
      </c>
      <c r="L435" s="23">
        <v>1.2533333333333332</v>
      </c>
      <c r="M435" s="23">
        <v>1.2958333333333334</v>
      </c>
      <c r="N435" s="23">
        <v>1.2249999999999999</v>
      </c>
      <c r="O435" s="23">
        <v>1.2216666666666667</v>
      </c>
      <c r="P435" s="23">
        <v>1.2003333333333333</v>
      </c>
      <c r="Q435" s="23">
        <v>1.2557438768489844</v>
      </c>
      <c r="R435" s="23">
        <v>1.1035564156894566</v>
      </c>
      <c r="S435" s="23">
        <v>1.2420771242119741</v>
      </c>
      <c r="T435" s="23">
        <v>1.3050000000000002</v>
      </c>
      <c r="U435" s="23">
        <v>1.3308333333333333</v>
      </c>
      <c r="V435" s="23">
        <v>1.1233333333333333</v>
      </c>
      <c r="W435" s="23">
        <v>1.3216666666666665</v>
      </c>
      <c r="X435" s="147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30"/>
      <c r="B436" s="3" t="s">
        <v>259</v>
      </c>
      <c r="C436" s="29"/>
      <c r="D436" s="11">
        <v>1.2749999999999999</v>
      </c>
      <c r="E436" s="11">
        <v>0.77</v>
      </c>
      <c r="F436" s="11">
        <v>1.1651266373834297</v>
      </c>
      <c r="G436" s="11">
        <v>1.2</v>
      </c>
      <c r="H436" s="11">
        <v>1.24</v>
      </c>
      <c r="I436" s="11">
        <v>1.24</v>
      </c>
      <c r="J436" s="11">
        <v>1.1200000000000001</v>
      </c>
      <c r="K436" s="11">
        <v>1.335</v>
      </c>
      <c r="L436" s="11">
        <v>1.2625</v>
      </c>
      <c r="M436" s="11">
        <v>1.2875000000000001</v>
      </c>
      <c r="N436" s="11">
        <v>1.2250000000000001</v>
      </c>
      <c r="O436" s="11">
        <v>1.21</v>
      </c>
      <c r="P436" s="11">
        <v>1.2055</v>
      </c>
      <c r="Q436" s="11">
        <v>1.2465082556612925</v>
      </c>
      <c r="R436" s="11">
        <v>1.09192752009226</v>
      </c>
      <c r="S436" s="11">
        <v>1.2380262795650361</v>
      </c>
      <c r="T436" s="11">
        <v>1.3050000000000002</v>
      </c>
      <c r="U436" s="11">
        <v>1.3235000000000001</v>
      </c>
      <c r="V436" s="11">
        <v>1.125</v>
      </c>
      <c r="W436" s="11">
        <v>1.3149999999999999</v>
      </c>
      <c r="X436" s="147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A437" s="30"/>
      <c r="B437" s="3" t="s">
        <v>260</v>
      </c>
      <c r="C437" s="29"/>
      <c r="D437" s="24">
        <v>1.8348478592697198E-2</v>
      </c>
      <c r="E437" s="24">
        <v>1.5055453054181633E-2</v>
      </c>
      <c r="F437" s="24">
        <v>2.4066609996062614E-2</v>
      </c>
      <c r="G437" s="24">
        <v>8.3666002653407526E-2</v>
      </c>
      <c r="H437" s="24">
        <v>4.7081489639418488E-2</v>
      </c>
      <c r="I437" s="24">
        <v>2.5298221281347056E-2</v>
      </c>
      <c r="J437" s="24">
        <v>2.2730302828309769E-2</v>
      </c>
      <c r="K437" s="24">
        <v>2.4426761280748364E-2</v>
      </c>
      <c r="L437" s="24">
        <v>7.0403598392885222E-2</v>
      </c>
      <c r="M437" s="24">
        <v>3.679900360969935E-2</v>
      </c>
      <c r="N437" s="24">
        <v>2.3664319132398477E-2</v>
      </c>
      <c r="O437" s="24">
        <v>6.675827039900506E-2</v>
      </c>
      <c r="P437" s="24">
        <v>2.1039645117412652E-2</v>
      </c>
      <c r="Q437" s="24">
        <v>3.5243541726686534E-2</v>
      </c>
      <c r="R437" s="24">
        <v>6.4206869361416161E-2</v>
      </c>
      <c r="S437" s="24">
        <v>3.1049644893272905E-2</v>
      </c>
      <c r="T437" s="24">
        <v>1.8708286933869726E-2</v>
      </c>
      <c r="U437" s="24">
        <v>3.4020092102559983E-2</v>
      </c>
      <c r="V437" s="24">
        <v>3.6147844564602481E-2</v>
      </c>
      <c r="W437" s="24">
        <v>2.1369760566432826E-2</v>
      </c>
      <c r="X437" s="200"/>
      <c r="Y437" s="201"/>
      <c r="Z437" s="201"/>
      <c r="AA437" s="201"/>
      <c r="AB437" s="201"/>
      <c r="AC437" s="201"/>
      <c r="AD437" s="201"/>
      <c r="AE437" s="201"/>
      <c r="AF437" s="201"/>
      <c r="AG437" s="201"/>
      <c r="AH437" s="201"/>
      <c r="AI437" s="201"/>
      <c r="AJ437" s="201"/>
      <c r="AK437" s="201"/>
      <c r="AL437" s="201"/>
      <c r="AM437" s="201"/>
      <c r="AN437" s="201"/>
      <c r="AO437" s="201"/>
      <c r="AP437" s="201"/>
      <c r="AQ437" s="201"/>
      <c r="AR437" s="201"/>
      <c r="AS437" s="201"/>
      <c r="AT437" s="201"/>
      <c r="AU437" s="201"/>
      <c r="AV437" s="201"/>
      <c r="AW437" s="201"/>
      <c r="AX437" s="201"/>
      <c r="AY437" s="201"/>
      <c r="AZ437" s="201"/>
      <c r="BA437" s="201"/>
      <c r="BB437" s="201"/>
      <c r="BC437" s="201"/>
      <c r="BD437" s="201"/>
      <c r="BE437" s="201"/>
      <c r="BF437" s="201"/>
      <c r="BG437" s="201"/>
      <c r="BH437" s="201"/>
      <c r="BI437" s="201"/>
      <c r="BJ437" s="201"/>
      <c r="BK437" s="201"/>
      <c r="BL437" s="201"/>
      <c r="BM437" s="55"/>
    </row>
    <row r="438" spans="1:65">
      <c r="A438" s="30"/>
      <c r="B438" s="3" t="s">
        <v>86</v>
      </c>
      <c r="C438" s="29"/>
      <c r="D438" s="13">
        <v>1.4428685656118373E-2</v>
      </c>
      <c r="E438" s="13">
        <v>1.9637547461976046E-2</v>
      </c>
      <c r="F438" s="13">
        <v>2.0581788282977333E-2</v>
      </c>
      <c r="G438" s="13">
        <v>7.2753045785571749E-2</v>
      </c>
      <c r="H438" s="13">
        <v>3.7615038327098657E-2</v>
      </c>
      <c r="I438" s="13">
        <v>2.0238577025077645E-2</v>
      </c>
      <c r="J438" s="13">
        <v>2.0416439666146497E-2</v>
      </c>
      <c r="K438" s="13">
        <v>1.8274384998066107E-2</v>
      </c>
      <c r="L438" s="13">
        <v>5.6173083824110556E-2</v>
      </c>
      <c r="M438" s="13">
        <v>2.8397944907806571E-2</v>
      </c>
      <c r="N438" s="13">
        <v>1.9317811536651821E-2</v>
      </c>
      <c r="O438" s="13">
        <v>5.4645241800004143E-2</v>
      </c>
      <c r="P438" s="13">
        <v>1.7528168662104403E-2</v>
      </c>
      <c r="Q438" s="13">
        <v>2.8065867870383347E-2</v>
      </c>
      <c r="R438" s="13">
        <v>5.8181773444996331E-2</v>
      </c>
      <c r="S438" s="13">
        <v>2.4998161779182675E-2</v>
      </c>
      <c r="T438" s="13">
        <v>1.4335852056605152E-2</v>
      </c>
      <c r="U438" s="13">
        <v>2.5562999701360039E-2</v>
      </c>
      <c r="V438" s="13">
        <v>3.2179090116856809E-2</v>
      </c>
      <c r="W438" s="13">
        <v>1.6168797402092934E-2</v>
      </c>
      <c r="X438" s="147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4"/>
    </row>
    <row r="439" spans="1:65">
      <c r="A439" s="30"/>
      <c r="B439" s="3" t="s">
        <v>261</v>
      </c>
      <c r="C439" s="29"/>
      <c r="D439" s="13">
        <v>3.1622872157289761E-2</v>
      </c>
      <c r="E439" s="13">
        <v>-0.37805174155654886</v>
      </c>
      <c r="F439" s="13">
        <v>-5.140793269827193E-2</v>
      </c>
      <c r="G439" s="13">
        <v>-6.7077612334823122E-2</v>
      </c>
      <c r="H439" s="13">
        <v>1.539813498050413E-2</v>
      </c>
      <c r="I439" s="13">
        <v>1.4046073549105254E-2</v>
      </c>
      <c r="J439" s="13">
        <v>-9.6822963825596853E-2</v>
      </c>
      <c r="K439" s="13">
        <v>8.4353267981843061E-2</v>
      </c>
      <c r="L439" s="13">
        <v>1.6750196411902785E-2</v>
      </c>
      <c r="M439" s="13">
        <v>5.1227762912572361E-2</v>
      </c>
      <c r="N439" s="13">
        <v>-6.234847921877007E-3</v>
      </c>
      <c r="O439" s="13">
        <v>-8.9389707846745381E-3</v>
      </c>
      <c r="P439" s="13">
        <v>-2.624535710657927E-2</v>
      </c>
      <c r="Q439" s="13">
        <v>1.8705718161635021E-2</v>
      </c>
      <c r="R439" s="13">
        <v>-0.10475435978414593</v>
      </c>
      <c r="S439" s="13">
        <v>7.6187446818531956E-3</v>
      </c>
      <c r="T439" s="13">
        <v>5.866410078526596E-2</v>
      </c>
      <c r="U439" s="13">
        <v>7.9621052971947215E-2</v>
      </c>
      <c r="V439" s="13">
        <v>-8.8710595237204148E-2</v>
      </c>
      <c r="W439" s="13">
        <v>7.2184715099253838E-2</v>
      </c>
      <c r="X439" s="147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4"/>
    </row>
    <row r="440" spans="1:65">
      <c r="A440" s="30"/>
      <c r="B440" s="45" t="s">
        <v>262</v>
      </c>
      <c r="C440" s="46"/>
      <c r="D440" s="44">
        <v>0.32</v>
      </c>
      <c r="E440" s="44">
        <v>5.94</v>
      </c>
      <c r="F440" s="44">
        <v>0.95</v>
      </c>
      <c r="G440" s="44">
        <v>1.19</v>
      </c>
      <c r="H440" s="44">
        <v>7.0000000000000007E-2</v>
      </c>
      <c r="I440" s="44">
        <v>0.05</v>
      </c>
      <c r="J440" s="44">
        <v>1.65</v>
      </c>
      <c r="K440" s="44">
        <v>1.1200000000000001</v>
      </c>
      <c r="L440" s="44">
        <v>0.09</v>
      </c>
      <c r="M440" s="44">
        <v>0.62</v>
      </c>
      <c r="N440" s="44">
        <v>0.26</v>
      </c>
      <c r="O440" s="44">
        <v>0.3</v>
      </c>
      <c r="P440" s="44">
        <v>0.56999999999999995</v>
      </c>
      <c r="Q440" s="44">
        <v>0.12</v>
      </c>
      <c r="R440" s="44">
        <v>1.77</v>
      </c>
      <c r="S440" s="44">
        <v>0.05</v>
      </c>
      <c r="T440" s="44">
        <v>0.73</v>
      </c>
      <c r="U440" s="44">
        <v>1.05</v>
      </c>
      <c r="V440" s="44">
        <v>1.52</v>
      </c>
      <c r="W440" s="44">
        <v>0.94</v>
      </c>
      <c r="X440" s="147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4"/>
    </row>
    <row r="441" spans="1:65">
      <c r="B441" s="31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BM441" s="54"/>
    </row>
    <row r="442" spans="1:65" ht="15">
      <c r="B442" s="8" t="s">
        <v>528</v>
      </c>
      <c r="BM442" s="28" t="s">
        <v>66</v>
      </c>
    </row>
    <row r="443" spans="1:65" ht="15">
      <c r="A443" s="25" t="s">
        <v>54</v>
      </c>
      <c r="B443" s="18" t="s">
        <v>111</v>
      </c>
      <c r="C443" s="15" t="s">
        <v>112</v>
      </c>
      <c r="D443" s="16" t="s">
        <v>223</v>
      </c>
      <c r="E443" s="17" t="s">
        <v>223</v>
      </c>
      <c r="F443" s="17" t="s">
        <v>223</v>
      </c>
      <c r="G443" s="17" t="s">
        <v>223</v>
      </c>
      <c r="H443" s="17" t="s">
        <v>223</v>
      </c>
      <c r="I443" s="17" t="s">
        <v>223</v>
      </c>
      <c r="J443" s="17" t="s">
        <v>223</v>
      </c>
      <c r="K443" s="17" t="s">
        <v>223</v>
      </c>
      <c r="L443" s="17" t="s">
        <v>223</v>
      </c>
      <c r="M443" s="17" t="s">
        <v>223</v>
      </c>
      <c r="N443" s="17" t="s">
        <v>223</v>
      </c>
      <c r="O443" s="17" t="s">
        <v>223</v>
      </c>
      <c r="P443" s="17" t="s">
        <v>223</v>
      </c>
      <c r="Q443" s="17" t="s">
        <v>223</v>
      </c>
      <c r="R443" s="17" t="s">
        <v>223</v>
      </c>
      <c r="S443" s="17" t="s">
        <v>223</v>
      </c>
      <c r="T443" s="17" t="s">
        <v>223</v>
      </c>
      <c r="U443" s="17" t="s">
        <v>223</v>
      </c>
      <c r="V443" s="17" t="s">
        <v>223</v>
      </c>
      <c r="W443" s="17" t="s">
        <v>223</v>
      </c>
      <c r="X443" s="17" t="s">
        <v>223</v>
      </c>
      <c r="Y443" s="147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 t="s">
        <v>224</v>
      </c>
      <c r="C444" s="9" t="s">
        <v>224</v>
      </c>
      <c r="D444" s="145" t="s">
        <v>226</v>
      </c>
      <c r="E444" s="146" t="s">
        <v>227</v>
      </c>
      <c r="F444" s="146" t="s">
        <v>229</v>
      </c>
      <c r="G444" s="146" t="s">
        <v>230</v>
      </c>
      <c r="H444" s="146" t="s">
        <v>231</v>
      </c>
      <c r="I444" s="146" t="s">
        <v>232</v>
      </c>
      <c r="J444" s="146" t="s">
        <v>234</v>
      </c>
      <c r="K444" s="146" t="s">
        <v>235</v>
      </c>
      <c r="L444" s="146" t="s">
        <v>236</v>
      </c>
      <c r="M444" s="146" t="s">
        <v>237</v>
      </c>
      <c r="N444" s="146" t="s">
        <v>264</v>
      </c>
      <c r="O444" s="146" t="s">
        <v>238</v>
      </c>
      <c r="P444" s="146" t="s">
        <v>239</v>
      </c>
      <c r="Q444" s="146" t="s">
        <v>240</v>
      </c>
      <c r="R444" s="146" t="s">
        <v>241</v>
      </c>
      <c r="S444" s="146" t="s">
        <v>242</v>
      </c>
      <c r="T444" s="146" t="s">
        <v>243</v>
      </c>
      <c r="U444" s="146" t="s">
        <v>244</v>
      </c>
      <c r="V444" s="146" t="s">
        <v>245</v>
      </c>
      <c r="W444" s="146" t="s">
        <v>246</v>
      </c>
      <c r="X444" s="146" t="s">
        <v>248</v>
      </c>
      <c r="Y444" s="147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s">
        <v>1</v>
      </c>
    </row>
    <row r="445" spans="1:65">
      <c r="A445" s="30"/>
      <c r="B445" s="19"/>
      <c r="C445" s="9"/>
      <c r="D445" s="10" t="s">
        <v>114</v>
      </c>
      <c r="E445" s="11" t="s">
        <v>291</v>
      </c>
      <c r="F445" s="11" t="s">
        <v>114</v>
      </c>
      <c r="G445" s="11" t="s">
        <v>292</v>
      </c>
      <c r="H445" s="11" t="s">
        <v>291</v>
      </c>
      <c r="I445" s="11" t="s">
        <v>291</v>
      </c>
      <c r="J445" s="11" t="s">
        <v>292</v>
      </c>
      <c r="K445" s="11" t="s">
        <v>292</v>
      </c>
      <c r="L445" s="11" t="s">
        <v>292</v>
      </c>
      <c r="M445" s="11" t="s">
        <v>292</v>
      </c>
      <c r="N445" s="11" t="s">
        <v>292</v>
      </c>
      <c r="O445" s="11" t="s">
        <v>114</v>
      </c>
      <c r="P445" s="11" t="s">
        <v>292</v>
      </c>
      <c r="Q445" s="11" t="s">
        <v>291</v>
      </c>
      <c r="R445" s="11" t="s">
        <v>291</v>
      </c>
      <c r="S445" s="11" t="s">
        <v>291</v>
      </c>
      <c r="T445" s="11" t="s">
        <v>114</v>
      </c>
      <c r="U445" s="11" t="s">
        <v>292</v>
      </c>
      <c r="V445" s="11" t="s">
        <v>292</v>
      </c>
      <c r="W445" s="11" t="s">
        <v>292</v>
      </c>
      <c r="X445" s="11" t="s">
        <v>291</v>
      </c>
      <c r="Y445" s="147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2</v>
      </c>
    </row>
    <row r="446" spans="1:65">
      <c r="A446" s="30"/>
      <c r="B446" s="19"/>
      <c r="C446" s="9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147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8">
        <v>1</v>
      </c>
      <c r="C447" s="14">
        <v>1</v>
      </c>
      <c r="D447" s="22">
        <v>1.54</v>
      </c>
      <c r="E447" s="22">
        <v>1.56</v>
      </c>
      <c r="F447" s="22">
        <v>1.5118868400000001</v>
      </c>
      <c r="G447" s="22">
        <v>1.49</v>
      </c>
      <c r="H447" s="22">
        <v>1.58</v>
      </c>
      <c r="I447" s="22">
        <v>1.5291000000000001</v>
      </c>
      <c r="J447" s="22">
        <v>1.59</v>
      </c>
      <c r="K447" s="22">
        <v>1.56</v>
      </c>
      <c r="L447" s="22">
        <v>1.52</v>
      </c>
      <c r="M447" s="22">
        <v>1.46</v>
      </c>
      <c r="N447" s="22">
        <v>1.52</v>
      </c>
      <c r="O447" s="22">
        <v>1.47</v>
      </c>
      <c r="P447" s="22">
        <v>1.4815</v>
      </c>
      <c r="Q447" s="22">
        <v>1.6200000000000003</v>
      </c>
      <c r="R447" s="22">
        <v>1.598035751047346</v>
      </c>
      <c r="S447" s="22">
        <v>1.473644298167202</v>
      </c>
      <c r="T447" s="22">
        <v>1.6345901319779446</v>
      </c>
      <c r="U447" s="22">
        <v>1.56</v>
      </c>
      <c r="V447" s="22">
        <v>1.46</v>
      </c>
      <c r="W447" s="22">
        <v>1.5700000000000003</v>
      </c>
      <c r="X447" s="22">
        <v>1.6191</v>
      </c>
      <c r="Y447" s="147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</v>
      </c>
    </row>
    <row r="448" spans="1:65">
      <c r="A448" s="30"/>
      <c r="B448" s="19">
        <v>1</v>
      </c>
      <c r="C448" s="9">
        <v>2</v>
      </c>
      <c r="D448" s="11">
        <v>1.49</v>
      </c>
      <c r="E448" s="11">
        <v>1.6399999999999997</v>
      </c>
      <c r="F448" s="11">
        <v>1.5126232800000001</v>
      </c>
      <c r="G448" s="11">
        <v>1.43</v>
      </c>
      <c r="H448" s="11">
        <v>1.6</v>
      </c>
      <c r="I448" s="11">
        <v>1.5541</v>
      </c>
      <c r="J448" s="11">
        <v>1.59</v>
      </c>
      <c r="K448" s="11">
        <v>1.6</v>
      </c>
      <c r="L448" s="11">
        <v>1.49</v>
      </c>
      <c r="M448" s="11">
        <v>1.52</v>
      </c>
      <c r="N448" s="11">
        <v>1.63</v>
      </c>
      <c r="O448" s="11">
        <v>1.47</v>
      </c>
      <c r="P448" s="11">
        <v>1.4970000000000001</v>
      </c>
      <c r="Q448" s="11">
        <v>1.6099999999999999</v>
      </c>
      <c r="R448" s="11">
        <v>1.5600996708358583</v>
      </c>
      <c r="S448" s="11">
        <v>1.5472913675045297</v>
      </c>
      <c r="T448" s="11">
        <v>1.6383505370272242</v>
      </c>
      <c r="U448" s="11">
        <v>1.54</v>
      </c>
      <c r="V448" s="11">
        <v>1.46</v>
      </c>
      <c r="W448" s="11">
        <v>1.58</v>
      </c>
      <c r="X448" s="11">
        <v>1.6327</v>
      </c>
      <c r="Y448" s="147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 t="e">
        <v>#N/A</v>
      </c>
    </row>
    <row r="449" spans="1:65">
      <c r="A449" s="30"/>
      <c r="B449" s="19">
        <v>1</v>
      </c>
      <c r="C449" s="9">
        <v>3</v>
      </c>
      <c r="D449" s="11">
        <v>1.5</v>
      </c>
      <c r="E449" s="11">
        <v>1.51</v>
      </c>
      <c r="F449" s="11">
        <v>1.5125151600000002</v>
      </c>
      <c r="G449" s="11">
        <v>1.49</v>
      </c>
      <c r="H449" s="11">
        <v>1.58</v>
      </c>
      <c r="I449" s="11">
        <v>1.5488999999999999</v>
      </c>
      <c r="J449" s="11">
        <v>1.58</v>
      </c>
      <c r="K449" s="11">
        <v>1.6</v>
      </c>
      <c r="L449" s="11">
        <v>1.5</v>
      </c>
      <c r="M449" s="11">
        <v>1.48</v>
      </c>
      <c r="N449" s="11">
        <v>1.6</v>
      </c>
      <c r="O449" s="11">
        <v>1.49</v>
      </c>
      <c r="P449" s="11">
        <v>1.4992000000000001</v>
      </c>
      <c r="Q449" s="11">
        <v>1.63</v>
      </c>
      <c r="R449" s="11">
        <v>1.5978939390257376</v>
      </c>
      <c r="S449" s="11">
        <v>1.4542141201823551</v>
      </c>
      <c r="T449" s="11">
        <v>1.6398394700966445</v>
      </c>
      <c r="U449" s="11">
        <v>1.59</v>
      </c>
      <c r="V449" s="11">
        <v>1.44</v>
      </c>
      <c r="W449" s="11">
        <v>1.54</v>
      </c>
      <c r="X449" s="11">
        <v>1.5693999999999999</v>
      </c>
      <c r="Y449" s="147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16</v>
      </c>
    </row>
    <row r="450" spans="1:65">
      <c r="A450" s="30"/>
      <c r="B450" s="19">
        <v>1</v>
      </c>
      <c r="C450" s="9">
        <v>4</v>
      </c>
      <c r="D450" s="11">
        <v>1.51</v>
      </c>
      <c r="E450" s="11">
        <v>1.51</v>
      </c>
      <c r="F450" s="11">
        <v>1.51572204</v>
      </c>
      <c r="G450" s="148">
        <v>1.1399999999999999</v>
      </c>
      <c r="H450" s="11">
        <v>1.51</v>
      </c>
      <c r="I450" s="11">
        <v>1.5567</v>
      </c>
      <c r="J450" s="11">
        <v>1.59</v>
      </c>
      <c r="K450" s="11">
        <v>1.6</v>
      </c>
      <c r="L450" s="11">
        <v>1.56</v>
      </c>
      <c r="M450" s="11">
        <v>1.5</v>
      </c>
      <c r="N450" s="11">
        <v>1.59</v>
      </c>
      <c r="O450" s="11">
        <v>1.48</v>
      </c>
      <c r="P450" s="11">
        <v>1.5211999999999999</v>
      </c>
      <c r="Q450" s="11">
        <v>1.66</v>
      </c>
      <c r="R450" s="11">
        <v>1.6095636612621451</v>
      </c>
      <c r="S450" s="11">
        <v>1.6398605408188396</v>
      </c>
      <c r="T450" s="11">
        <v>1.5962004214970387</v>
      </c>
      <c r="U450" s="11">
        <v>1.53</v>
      </c>
      <c r="V450" s="11">
        <v>1.47</v>
      </c>
      <c r="W450" s="11">
        <v>1.58</v>
      </c>
      <c r="X450" s="11">
        <v>1.6572</v>
      </c>
      <c r="Y450" s="147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1.546216807800959</v>
      </c>
    </row>
    <row r="451" spans="1:65">
      <c r="A451" s="30"/>
      <c r="B451" s="19">
        <v>1</v>
      </c>
      <c r="C451" s="9">
        <v>5</v>
      </c>
      <c r="D451" s="11">
        <v>1.49</v>
      </c>
      <c r="E451" s="11">
        <v>1.6399999999999997</v>
      </c>
      <c r="F451" s="11">
        <v>1.5176171999999999</v>
      </c>
      <c r="G451" s="11">
        <v>1.48</v>
      </c>
      <c r="H451" s="11">
        <v>1.6200000000000003</v>
      </c>
      <c r="I451" s="11">
        <v>1.5270999999999999</v>
      </c>
      <c r="J451" s="11">
        <v>1.5700000000000003</v>
      </c>
      <c r="K451" s="11">
        <v>1.5700000000000003</v>
      </c>
      <c r="L451" s="11">
        <v>1.51</v>
      </c>
      <c r="M451" s="11">
        <v>1.49</v>
      </c>
      <c r="N451" s="11">
        <v>1.59</v>
      </c>
      <c r="O451" s="11">
        <v>1.5</v>
      </c>
      <c r="P451" s="11">
        <v>1.5166000000000002</v>
      </c>
      <c r="Q451" s="11">
        <v>1.6200000000000003</v>
      </c>
      <c r="R451" s="11">
        <v>1.6021492143244769</v>
      </c>
      <c r="S451" s="11">
        <v>1.6594302805523413</v>
      </c>
      <c r="T451" s="11">
        <v>1.6121165914259563</v>
      </c>
      <c r="U451" s="11">
        <v>1.54</v>
      </c>
      <c r="V451" s="11">
        <v>1.43</v>
      </c>
      <c r="W451" s="11">
        <v>1.54</v>
      </c>
      <c r="X451" s="11">
        <v>1.6542000000000001</v>
      </c>
      <c r="Y451" s="147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>
        <v>91</v>
      </c>
    </row>
    <row r="452" spans="1:65">
      <c r="A452" s="30"/>
      <c r="B452" s="19">
        <v>1</v>
      </c>
      <c r="C452" s="9">
        <v>6</v>
      </c>
      <c r="D452" s="11">
        <v>1.54</v>
      </c>
      <c r="E452" s="11">
        <v>1.51</v>
      </c>
      <c r="F452" s="11">
        <v>1.51636872</v>
      </c>
      <c r="G452" s="11">
        <v>1.5</v>
      </c>
      <c r="H452" s="11">
        <v>1.6500000000000001</v>
      </c>
      <c r="I452" s="11">
        <v>1.5596000000000001</v>
      </c>
      <c r="J452" s="11">
        <v>1.55</v>
      </c>
      <c r="K452" s="11">
        <v>1.5700000000000003</v>
      </c>
      <c r="L452" s="11">
        <v>1.52</v>
      </c>
      <c r="M452" s="11">
        <v>1.48</v>
      </c>
      <c r="N452" s="11">
        <v>1.56</v>
      </c>
      <c r="O452" s="11">
        <v>1.5</v>
      </c>
      <c r="P452" s="11">
        <v>1.4763999999999999</v>
      </c>
      <c r="Q452" s="11">
        <v>1.5</v>
      </c>
      <c r="R452" s="11">
        <v>1.5989503308125936</v>
      </c>
      <c r="S452" s="11">
        <v>1.4971694215150262</v>
      </c>
      <c r="T452" s="11">
        <v>1.5884847948475862</v>
      </c>
      <c r="U452" s="11">
        <v>1.53</v>
      </c>
      <c r="V452" s="11">
        <v>1.43</v>
      </c>
      <c r="W452" s="11">
        <v>1.55</v>
      </c>
      <c r="X452" s="11">
        <v>1.5607</v>
      </c>
      <c r="Y452" s="147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A453" s="30"/>
      <c r="B453" s="20" t="s">
        <v>258</v>
      </c>
      <c r="C453" s="12"/>
      <c r="D453" s="23">
        <v>1.5116666666666667</v>
      </c>
      <c r="E453" s="23">
        <v>1.5616666666666665</v>
      </c>
      <c r="F453" s="23">
        <v>1.5144555400000002</v>
      </c>
      <c r="G453" s="23">
        <v>1.4216666666666666</v>
      </c>
      <c r="H453" s="23">
        <v>1.5899999999999999</v>
      </c>
      <c r="I453" s="23">
        <v>1.5459166666666668</v>
      </c>
      <c r="J453" s="23">
        <v>1.5783333333333334</v>
      </c>
      <c r="K453" s="23">
        <v>1.5833333333333333</v>
      </c>
      <c r="L453" s="23">
        <v>1.5166666666666666</v>
      </c>
      <c r="M453" s="23">
        <v>1.4883333333333333</v>
      </c>
      <c r="N453" s="23">
        <v>1.5816666666666668</v>
      </c>
      <c r="O453" s="23">
        <v>1.4850000000000001</v>
      </c>
      <c r="P453" s="23">
        <v>1.4986500000000003</v>
      </c>
      <c r="Q453" s="23">
        <v>1.6066666666666667</v>
      </c>
      <c r="R453" s="23">
        <v>1.5944487612180263</v>
      </c>
      <c r="S453" s="23">
        <v>1.5452683381233825</v>
      </c>
      <c r="T453" s="23">
        <v>1.6182636578120657</v>
      </c>
      <c r="U453" s="23">
        <v>1.5483333333333336</v>
      </c>
      <c r="V453" s="23">
        <v>1.4483333333333333</v>
      </c>
      <c r="W453" s="23">
        <v>1.5600000000000003</v>
      </c>
      <c r="X453" s="23">
        <v>1.61555</v>
      </c>
      <c r="Y453" s="147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A454" s="30"/>
      <c r="B454" s="3" t="s">
        <v>259</v>
      </c>
      <c r="C454" s="29"/>
      <c r="D454" s="11">
        <v>1.5049999999999999</v>
      </c>
      <c r="E454" s="11">
        <v>1.5350000000000001</v>
      </c>
      <c r="F454" s="11">
        <v>1.5141726600000001</v>
      </c>
      <c r="G454" s="11">
        <v>1.4849999999999999</v>
      </c>
      <c r="H454" s="11">
        <v>1.59</v>
      </c>
      <c r="I454" s="11">
        <v>1.5514999999999999</v>
      </c>
      <c r="J454" s="11">
        <v>1.585</v>
      </c>
      <c r="K454" s="11">
        <v>1.5850000000000002</v>
      </c>
      <c r="L454" s="11">
        <v>1.5150000000000001</v>
      </c>
      <c r="M454" s="11">
        <v>1.4849999999999999</v>
      </c>
      <c r="N454" s="11">
        <v>1.59</v>
      </c>
      <c r="O454" s="11">
        <v>1.4849999999999999</v>
      </c>
      <c r="P454" s="11">
        <v>1.4981</v>
      </c>
      <c r="Q454" s="11">
        <v>1.6200000000000003</v>
      </c>
      <c r="R454" s="11">
        <v>1.5984930409299698</v>
      </c>
      <c r="S454" s="11">
        <v>1.5222303945097779</v>
      </c>
      <c r="T454" s="11">
        <v>1.6233533617019504</v>
      </c>
      <c r="U454" s="11">
        <v>1.54</v>
      </c>
      <c r="V454" s="11">
        <v>1.45</v>
      </c>
      <c r="W454" s="11">
        <v>1.56</v>
      </c>
      <c r="X454" s="11">
        <v>1.6259000000000001</v>
      </c>
      <c r="Y454" s="147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A455" s="30"/>
      <c r="B455" s="3" t="s">
        <v>260</v>
      </c>
      <c r="C455" s="29"/>
      <c r="D455" s="24">
        <v>2.3166067138525429E-2</v>
      </c>
      <c r="E455" s="24">
        <v>6.3691967049751622E-2</v>
      </c>
      <c r="F455" s="24">
        <v>2.4075234104779853E-3</v>
      </c>
      <c r="G455" s="24">
        <v>0.14020223488470746</v>
      </c>
      <c r="H455" s="24">
        <v>4.7328638264797003E-2</v>
      </c>
      <c r="I455" s="24">
        <v>1.4256565738868075E-2</v>
      </c>
      <c r="J455" s="24">
        <v>1.6020819787597215E-2</v>
      </c>
      <c r="K455" s="24">
        <v>1.8618986725025207E-2</v>
      </c>
      <c r="L455" s="24">
        <v>2.4221202832779957E-2</v>
      </c>
      <c r="M455" s="24">
        <v>2.0412414523193166E-2</v>
      </c>
      <c r="N455" s="24">
        <v>3.7638632635454028E-2</v>
      </c>
      <c r="O455" s="24">
        <v>1.3784048752090236E-2</v>
      </c>
      <c r="P455" s="24">
        <v>1.8016187165990488E-2</v>
      </c>
      <c r="Q455" s="24">
        <v>5.5015149428740688E-2</v>
      </c>
      <c r="R455" s="24">
        <v>1.7393200202652843E-2</v>
      </c>
      <c r="S455" s="24">
        <v>8.6855173756319903E-2</v>
      </c>
      <c r="T455" s="24">
        <v>2.2569473420255389E-2</v>
      </c>
      <c r="U455" s="24">
        <v>2.3166067138525429E-2</v>
      </c>
      <c r="V455" s="24">
        <v>1.7224014243685099E-2</v>
      </c>
      <c r="W455" s="24">
        <v>1.8973665961010317E-2</v>
      </c>
      <c r="X455" s="24">
        <v>4.1650006002400583E-2</v>
      </c>
      <c r="Y455" s="200"/>
      <c r="Z455" s="201"/>
      <c r="AA455" s="201"/>
      <c r="AB455" s="201"/>
      <c r="AC455" s="201"/>
      <c r="AD455" s="201"/>
      <c r="AE455" s="201"/>
      <c r="AF455" s="201"/>
      <c r="AG455" s="201"/>
      <c r="AH455" s="201"/>
      <c r="AI455" s="201"/>
      <c r="AJ455" s="201"/>
      <c r="AK455" s="201"/>
      <c r="AL455" s="201"/>
      <c r="AM455" s="201"/>
      <c r="AN455" s="201"/>
      <c r="AO455" s="201"/>
      <c r="AP455" s="201"/>
      <c r="AQ455" s="201"/>
      <c r="AR455" s="201"/>
      <c r="AS455" s="201"/>
      <c r="AT455" s="201"/>
      <c r="AU455" s="201"/>
      <c r="AV455" s="201"/>
      <c r="AW455" s="201"/>
      <c r="AX455" s="201"/>
      <c r="AY455" s="201"/>
      <c r="AZ455" s="201"/>
      <c r="BA455" s="201"/>
      <c r="BB455" s="201"/>
      <c r="BC455" s="201"/>
      <c r="BD455" s="201"/>
      <c r="BE455" s="201"/>
      <c r="BF455" s="201"/>
      <c r="BG455" s="201"/>
      <c r="BH455" s="201"/>
      <c r="BI455" s="201"/>
      <c r="BJ455" s="201"/>
      <c r="BK455" s="201"/>
      <c r="BL455" s="201"/>
      <c r="BM455" s="55"/>
    </row>
    <row r="456" spans="1:65">
      <c r="A456" s="30"/>
      <c r="B456" s="3" t="s">
        <v>86</v>
      </c>
      <c r="C456" s="29"/>
      <c r="D456" s="13">
        <v>1.5324851469807339E-2</v>
      </c>
      <c r="E456" s="13">
        <v>4.0784610704216621E-2</v>
      </c>
      <c r="F456" s="13">
        <v>1.5896956674462594E-3</v>
      </c>
      <c r="G456" s="13">
        <v>9.8618219145163513E-2</v>
      </c>
      <c r="H456" s="13">
        <v>2.9766439160249691E-2</v>
      </c>
      <c r="I456" s="13">
        <v>9.2220790720940592E-3</v>
      </c>
      <c r="J456" s="13">
        <v>1.0150466602490315E-2</v>
      </c>
      <c r="K456" s="13">
        <v>1.1759360036858025E-2</v>
      </c>
      <c r="L456" s="13">
        <v>1.5970023845788984E-2</v>
      </c>
      <c r="M456" s="13">
        <v>1.3714948167878948E-2</v>
      </c>
      <c r="N456" s="13">
        <v>2.3796817261614769E-2</v>
      </c>
      <c r="O456" s="13">
        <v>9.2821877118452762E-3</v>
      </c>
      <c r="P456" s="13">
        <v>1.2021610893798076E-2</v>
      </c>
      <c r="Q456" s="13">
        <v>3.4241794250253539E-2</v>
      </c>
      <c r="R456" s="13">
        <v>1.0908597771035229E-2</v>
      </c>
      <c r="S456" s="13">
        <v>5.6207178787989198E-2</v>
      </c>
      <c r="T456" s="13">
        <v>1.3946722038341948E-2</v>
      </c>
      <c r="U456" s="13">
        <v>1.4961937872029339E-2</v>
      </c>
      <c r="V456" s="13">
        <v>1.1892299823027688E-2</v>
      </c>
      <c r="W456" s="13">
        <v>1.2162606385263022E-2</v>
      </c>
      <c r="X456" s="13">
        <v>2.5780697596732124E-2</v>
      </c>
      <c r="Y456" s="147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4"/>
    </row>
    <row r="457" spans="1:65">
      <c r="A457" s="30"/>
      <c r="B457" s="3" t="s">
        <v>261</v>
      </c>
      <c r="C457" s="29"/>
      <c r="D457" s="13">
        <v>-2.2344952506000659E-2</v>
      </c>
      <c r="E457" s="13">
        <v>9.9920391420917909E-3</v>
      </c>
      <c r="F457" s="13">
        <v>-2.0541277032248839E-2</v>
      </c>
      <c r="G457" s="13">
        <v>-8.0551537472567381E-2</v>
      </c>
      <c r="H457" s="13">
        <v>2.8316334409344224E-2</v>
      </c>
      <c r="I457" s="13">
        <v>-1.9411322705709111E-4</v>
      </c>
      <c r="J457" s="13">
        <v>2.077103635812283E-2</v>
      </c>
      <c r="K457" s="13">
        <v>2.400473552293203E-2</v>
      </c>
      <c r="L457" s="13">
        <v>-1.9111253341191459E-2</v>
      </c>
      <c r="M457" s="13">
        <v>-3.7435548608443892E-2</v>
      </c>
      <c r="N457" s="13">
        <v>2.2926835801329037E-2</v>
      </c>
      <c r="O457" s="13">
        <v>-3.9591348051649988E-2</v>
      </c>
      <c r="P457" s="13">
        <v>-3.0763349331720646E-2</v>
      </c>
      <c r="Q457" s="13">
        <v>3.9095331625375263E-2</v>
      </c>
      <c r="R457" s="13">
        <v>3.1193525496377772E-2</v>
      </c>
      <c r="S457" s="13">
        <v>-6.1341312084528532E-4</v>
      </c>
      <c r="T457" s="13">
        <v>4.6595567741610777E-2</v>
      </c>
      <c r="U457" s="13">
        <v>1.368841369267404E-3</v>
      </c>
      <c r="V457" s="13">
        <v>-6.3305141926917941E-2</v>
      </c>
      <c r="W457" s="13">
        <v>8.9141394204890201E-3</v>
      </c>
      <c r="X457" s="13">
        <v>4.4840537141519698E-2</v>
      </c>
      <c r="Y457" s="147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4"/>
    </row>
    <row r="458" spans="1:65">
      <c r="A458" s="30"/>
      <c r="B458" s="45" t="s">
        <v>262</v>
      </c>
      <c r="C458" s="46"/>
      <c r="D458" s="44">
        <v>0.67</v>
      </c>
      <c r="E458" s="44">
        <v>0.25</v>
      </c>
      <c r="F458" s="44">
        <v>0.62</v>
      </c>
      <c r="G458" s="44">
        <v>2.33</v>
      </c>
      <c r="H458" s="44">
        <v>0.77</v>
      </c>
      <c r="I458" s="44">
        <v>0.04</v>
      </c>
      <c r="J458" s="44">
        <v>0.55000000000000004</v>
      </c>
      <c r="K458" s="44">
        <v>0.64</v>
      </c>
      <c r="L458" s="44">
        <v>0.57999999999999996</v>
      </c>
      <c r="M458" s="44">
        <v>1.1000000000000001</v>
      </c>
      <c r="N458" s="44">
        <v>0.61</v>
      </c>
      <c r="O458" s="44">
        <v>1.1599999999999999</v>
      </c>
      <c r="P458" s="44">
        <v>0.91</v>
      </c>
      <c r="Q458" s="44">
        <v>1.07</v>
      </c>
      <c r="R458" s="44">
        <v>0.85</v>
      </c>
      <c r="S458" s="44">
        <v>0.06</v>
      </c>
      <c r="T458" s="44">
        <v>1.29</v>
      </c>
      <c r="U458" s="44">
        <v>0</v>
      </c>
      <c r="V458" s="44">
        <v>1.84</v>
      </c>
      <c r="W458" s="44">
        <v>0.21</v>
      </c>
      <c r="X458" s="44">
        <v>1.24</v>
      </c>
      <c r="Y458" s="147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4"/>
    </row>
    <row r="459" spans="1:65">
      <c r="B459" s="31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BM459" s="54"/>
    </row>
    <row r="460" spans="1:65" ht="15">
      <c r="B460" s="8" t="s">
        <v>529</v>
      </c>
      <c r="BM460" s="28" t="s">
        <v>66</v>
      </c>
    </row>
    <row r="461" spans="1:65" ht="15">
      <c r="A461" s="25" t="s">
        <v>17</v>
      </c>
      <c r="B461" s="18" t="s">
        <v>111</v>
      </c>
      <c r="C461" s="15" t="s">
        <v>112</v>
      </c>
      <c r="D461" s="16" t="s">
        <v>223</v>
      </c>
      <c r="E461" s="17" t="s">
        <v>223</v>
      </c>
      <c r="F461" s="17" t="s">
        <v>223</v>
      </c>
      <c r="G461" s="17" t="s">
        <v>223</v>
      </c>
      <c r="H461" s="17" t="s">
        <v>223</v>
      </c>
      <c r="I461" s="17" t="s">
        <v>223</v>
      </c>
      <c r="J461" s="17" t="s">
        <v>223</v>
      </c>
      <c r="K461" s="17" t="s">
        <v>223</v>
      </c>
      <c r="L461" s="17" t="s">
        <v>223</v>
      </c>
      <c r="M461" s="17" t="s">
        <v>223</v>
      </c>
      <c r="N461" s="17" t="s">
        <v>223</v>
      </c>
      <c r="O461" s="17" t="s">
        <v>223</v>
      </c>
      <c r="P461" s="17" t="s">
        <v>223</v>
      </c>
      <c r="Q461" s="17" t="s">
        <v>223</v>
      </c>
      <c r="R461" s="17" t="s">
        <v>223</v>
      </c>
      <c r="S461" s="17" t="s">
        <v>223</v>
      </c>
      <c r="T461" s="17" t="s">
        <v>223</v>
      </c>
      <c r="U461" s="17" t="s">
        <v>223</v>
      </c>
      <c r="V461" s="17" t="s">
        <v>223</v>
      </c>
      <c r="W461" s="17" t="s">
        <v>223</v>
      </c>
      <c r="X461" s="147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 t="s">
        <v>224</v>
      </c>
      <c r="C462" s="9" t="s">
        <v>224</v>
      </c>
      <c r="D462" s="145" t="s">
        <v>227</v>
      </c>
      <c r="E462" s="146" t="s">
        <v>228</v>
      </c>
      <c r="F462" s="146" t="s">
        <v>229</v>
      </c>
      <c r="G462" s="146" t="s">
        <v>230</v>
      </c>
      <c r="H462" s="146" t="s">
        <v>231</v>
      </c>
      <c r="I462" s="146" t="s">
        <v>232</v>
      </c>
      <c r="J462" s="146" t="s">
        <v>234</v>
      </c>
      <c r="K462" s="146" t="s">
        <v>235</v>
      </c>
      <c r="L462" s="146" t="s">
        <v>236</v>
      </c>
      <c r="M462" s="146" t="s">
        <v>237</v>
      </c>
      <c r="N462" s="146" t="s">
        <v>264</v>
      </c>
      <c r="O462" s="146" t="s">
        <v>238</v>
      </c>
      <c r="P462" s="146" t="s">
        <v>239</v>
      </c>
      <c r="Q462" s="146" t="s">
        <v>240</v>
      </c>
      <c r="R462" s="146" t="s">
        <v>241</v>
      </c>
      <c r="S462" s="146" t="s">
        <v>242</v>
      </c>
      <c r="T462" s="146" t="s">
        <v>244</v>
      </c>
      <c r="U462" s="146" t="s">
        <v>245</v>
      </c>
      <c r="V462" s="146" t="s">
        <v>246</v>
      </c>
      <c r="W462" s="146" t="s">
        <v>248</v>
      </c>
      <c r="X462" s="147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s">
        <v>3</v>
      </c>
    </row>
    <row r="463" spans="1:65">
      <c r="A463" s="30"/>
      <c r="B463" s="19"/>
      <c r="C463" s="9"/>
      <c r="D463" s="10" t="s">
        <v>291</v>
      </c>
      <c r="E463" s="11" t="s">
        <v>291</v>
      </c>
      <c r="F463" s="11" t="s">
        <v>291</v>
      </c>
      <c r="G463" s="11" t="s">
        <v>292</v>
      </c>
      <c r="H463" s="11" t="s">
        <v>291</v>
      </c>
      <c r="I463" s="11" t="s">
        <v>114</v>
      </c>
      <c r="J463" s="11" t="s">
        <v>292</v>
      </c>
      <c r="K463" s="11" t="s">
        <v>292</v>
      </c>
      <c r="L463" s="11" t="s">
        <v>292</v>
      </c>
      <c r="M463" s="11" t="s">
        <v>292</v>
      </c>
      <c r="N463" s="11" t="s">
        <v>292</v>
      </c>
      <c r="O463" s="11" t="s">
        <v>291</v>
      </c>
      <c r="P463" s="11" t="s">
        <v>292</v>
      </c>
      <c r="Q463" s="11" t="s">
        <v>291</v>
      </c>
      <c r="R463" s="11" t="s">
        <v>291</v>
      </c>
      <c r="S463" s="11" t="s">
        <v>291</v>
      </c>
      <c r="T463" s="11" t="s">
        <v>292</v>
      </c>
      <c r="U463" s="11" t="s">
        <v>291</v>
      </c>
      <c r="V463" s="11" t="s">
        <v>292</v>
      </c>
      <c r="W463" s="11" t="s">
        <v>291</v>
      </c>
      <c r="X463" s="147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2</v>
      </c>
    </row>
    <row r="464" spans="1:65">
      <c r="A464" s="30"/>
      <c r="B464" s="19"/>
      <c r="C464" s="9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147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2</v>
      </c>
    </row>
    <row r="465" spans="1:65">
      <c r="A465" s="30"/>
      <c r="B465" s="18">
        <v>1</v>
      </c>
      <c r="C465" s="14">
        <v>1</v>
      </c>
      <c r="D465" s="22">
        <v>9.6</v>
      </c>
      <c r="E465" s="22">
        <v>7.9123660343915869</v>
      </c>
      <c r="F465" s="22">
        <v>9.5420365710545703</v>
      </c>
      <c r="G465" s="22">
        <v>8.5</v>
      </c>
      <c r="H465" s="22">
        <v>7.9</v>
      </c>
      <c r="I465" s="142" t="s">
        <v>283</v>
      </c>
      <c r="J465" s="22">
        <v>9.8000000000000007</v>
      </c>
      <c r="K465" s="22">
        <v>10</v>
      </c>
      <c r="L465" s="22">
        <v>8.5</v>
      </c>
      <c r="M465" s="22">
        <v>8.4</v>
      </c>
      <c r="N465" s="22">
        <v>9.8000000000000007</v>
      </c>
      <c r="O465" s="22">
        <v>11.7</v>
      </c>
      <c r="P465" s="22">
        <v>10.199999999999999</v>
      </c>
      <c r="Q465" s="22">
        <v>9.3000000000000007</v>
      </c>
      <c r="R465" s="22">
        <v>10.268651643299911</v>
      </c>
      <c r="S465" s="22">
        <v>9.5701712208583398</v>
      </c>
      <c r="T465" s="22">
        <v>8</v>
      </c>
      <c r="U465" s="22">
        <v>9.61</v>
      </c>
      <c r="V465" s="142">
        <v>13</v>
      </c>
      <c r="W465" s="22">
        <v>10.130000000000001</v>
      </c>
      <c r="X465" s="147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</v>
      </c>
    </row>
    <row r="466" spans="1:65">
      <c r="A466" s="30"/>
      <c r="B466" s="19">
        <v>1</v>
      </c>
      <c r="C466" s="9">
        <v>2</v>
      </c>
      <c r="D466" s="11">
        <v>9.9</v>
      </c>
      <c r="E466" s="11">
        <v>8.2673413699296177</v>
      </c>
      <c r="F466" s="11">
        <v>9.6010266628005407</v>
      </c>
      <c r="G466" s="11">
        <v>8.3000000000000007</v>
      </c>
      <c r="H466" s="11">
        <v>8</v>
      </c>
      <c r="I466" s="143" t="s">
        <v>283</v>
      </c>
      <c r="J466" s="11">
        <v>9.1</v>
      </c>
      <c r="K466" s="11">
        <v>10.199999999999999</v>
      </c>
      <c r="L466" s="11">
        <v>8.1999999999999993</v>
      </c>
      <c r="M466" s="11">
        <v>9</v>
      </c>
      <c r="N466" s="11">
        <v>9.8000000000000007</v>
      </c>
      <c r="O466" s="11">
        <v>11.7</v>
      </c>
      <c r="P466" s="11">
        <v>10.3</v>
      </c>
      <c r="Q466" s="11">
        <v>9</v>
      </c>
      <c r="R466" s="11">
        <v>10.249226752950882</v>
      </c>
      <c r="S466" s="11">
        <v>11.040309856358094</v>
      </c>
      <c r="T466" s="11">
        <v>7.4</v>
      </c>
      <c r="U466" s="11">
        <v>8.89</v>
      </c>
      <c r="V466" s="143">
        <v>13</v>
      </c>
      <c r="W466" s="11">
        <v>10.14</v>
      </c>
      <c r="X466" s="147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 t="e">
        <v>#N/A</v>
      </c>
    </row>
    <row r="467" spans="1:65">
      <c r="A467" s="30"/>
      <c r="B467" s="19">
        <v>1</v>
      </c>
      <c r="C467" s="9">
        <v>3</v>
      </c>
      <c r="D467" s="11">
        <v>9.9</v>
      </c>
      <c r="E467" s="11">
        <v>8.9779534055555263</v>
      </c>
      <c r="F467" s="11">
        <v>9.6475327520614904</v>
      </c>
      <c r="G467" s="11">
        <v>8.6999999999999993</v>
      </c>
      <c r="H467" s="11">
        <v>7.5</v>
      </c>
      <c r="I467" s="143" t="s">
        <v>283</v>
      </c>
      <c r="J467" s="11">
        <v>9.3000000000000007</v>
      </c>
      <c r="K467" s="11">
        <v>9.5</v>
      </c>
      <c r="L467" s="11">
        <v>8.5</v>
      </c>
      <c r="M467" s="11">
        <v>8.4</v>
      </c>
      <c r="N467" s="11">
        <v>10.6</v>
      </c>
      <c r="O467" s="11">
        <v>12.1</v>
      </c>
      <c r="P467" s="11">
        <v>10.1</v>
      </c>
      <c r="Q467" s="11">
        <v>9.4</v>
      </c>
      <c r="R467" s="11">
        <v>10.297126125270074</v>
      </c>
      <c r="S467" s="11">
        <v>8.4556977499479817</v>
      </c>
      <c r="T467" s="11">
        <v>8.8000000000000007</v>
      </c>
      <c r="U467" s="11">
        <v>9.89</v>
      </c>
      <c r="V467" s="143">
        <v>12</v>
      </c>
      <c r="W467" s="11">
        <v>9.82</v>
      </c>
      <c r="X467" s="147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16</v>
      </c>
    </row>
    <row r="468" spans="1:65">
      <c r="A468" s="30"/>
      <c r="B468" s="19">
        <v>1</v>
      </c>
      <c r="C468" s="9">
        <v>4</v>
      </c>
      <c r="D468" s="11">
        <v>10</v>
      </c>
      <c r="E468" s="11">
        <v>8.4134664157548098</v>
      </c>
      <c r="F468" s="11">
        <v>9.5955917238287096</v>
      </c>
      <c r="G468" s="148">
        <v>7</v>
      </c>
      <c r="H468" s="11">
        <v>7.5</v>
      </c>
      <c r="I468" s="143" t="s">
        <v>283</v>
      </c>
      <c r="J468" s="11">
        <v>9.1999999999999993</v>
      </c>
      <c r="K468" s="11">
        <v>10.3</v>
      </c>
      <c r="L468" s="11">
        <v>9</v>
      </c>
      <c r="M468" s="11">
        <v>8.8000000000000007</v>
      </c>
      <c r="N468" s="11">
        <v>10.1</v>
      </c>
      <c r="O468" s="11">
        <v>11.9</v>
      </c>
      <c r="P468" s="11">
        <v>10.1</v>
      </c>
      <c r="Q468" s="11">
        <v>9.3000000000000007</v>
      </c>
      <c r="R468" s="11">
        <v>10.709556275704578</v>
      </c>
      <c r="S468" s="11">
        <v>10.825554232554113</v>
      </c>
      <c r="T468" s="11">
        <v>9.4</v>
      </c>
      <c r="U468" s="11">
        <v>9.73</v>
      </c>
      <c r="V468" s="143">
        <v>13</v>
      </c>
      <c r="W468" s="11">
        <v>9.8000000000000007</v>
      </c>
      <c r="X468" s="147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9.4367000458364814</v>
      </c>
    </row>
    <row r="469" spans="1:65">
      <c r="A469" s="30"/>
      <c r="B469" s="19">
        <v>1</v>
      </c>
      <c r="C469" s="9">
        <v>5</v>
      </c>
      <c r="D469" s="11">
        <v>9.9</v>
      </c>
      <c r="E469" s="11">
        <v>8.834443612935047</v>
      </c>
      <c r="F469" s="11">
        <v>9.5440058107592201</v>
      </c>
      <c r="G469" s="11">
        <v>8.1999999999999993</v>
      </c>
      <c r="H469" s="11">
        <v>7.9</v>
      </c>
      <c r="I469" s="143" t="s">
        <v>283</v>
      </c>
      <c r="J469" s="11">
        <v>9</v>
      </c>
      <c r="K469" s="11">
        <v>10.6</v>
      </c>
      <c r="L469" s="11">
        <v>8.3000000000000007</v>
      </c>
      <c r="M469" s="11">
        <v>8.5</v>
      </c>
      <c r="N469" s="11">
        <v>10.1</v>
      </c>
      <c r="O469" s="11">
        <v>11.8</v>
      </c>
      <c r="P469" s="11">
        <v>10.199999999999999</v>
      </c>
      <c r="Q469" s="11">
        <v>9.5</v>
      </c>
      <c r="R469" s="11">
        <v>10.257468641526417</v>
      </c>
      <c r="S469" s="11">
        <v>10.828602387566653</v>
      </c>
      <c r="T469" s="11">
        <v>8.4</v>
      </c>
      <c r="U469" s="11">
        <v>8.83</v>
      </c>
      <c r="V469" s="143">
        <v>13</v>
      </c>
      <c r="W469" s="11">
        <v>9.7100000000000009</v>
      </c>
      <c r="X469" s="147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92</v>
      </c>
    </row>
    <row r="470" spans="1:65">
      <c r="A470" s="30"/>
      <c r="B470" s="19">
        <v>1</v>
      </c>
      <c r="C470" s="9">
        <v>6</v>
      </c>
      <c r="D470" s="11">
        <v>9.8000000000000007</v>
      </c>
      <c r="E470" s="11">
        <v>8.1672614970928876</v>
      </c>
      <c r="F470" s="11">
        <v>9.5378432565240097</v>
      </c>
      <c r="G470" s="11">
        <v>8.6</v>
      </c>
      <c r="H470" s="148">
        <v>11.3</v>
      </c>
      <c r="I470" s="143" t="s">
        <v>283</v>
      </c>
      <c r="J470" s="11">
        <v>8.8000000000000007</v>
      </c>
      <c r="K470" s="11">
        <v>9.8000000000000007</v>
      </c>
      <c r="L470" s="11">
        <v>7.8</v>
      </c>
      <c r="M470" s="11">
        <v>8.5</v>
      </c>
      <c r="N470" s="11">
        <v>10.3</v>
      </c>
      <c r="O470" s="11">
        <v>11.9</v>
      </c>
      <c r="P470" s="11">
        <v>9.9</v>
      </c>
      <c r="Q470" s="11">
        <v>8.1999999999999993</v>
      </c>
      <c r="R470" s="11">
        <v>9.9446554948739188</v>
      </c>
      <c r="S470" s="11">
        <v>10.595715456741026</v>
      </c>
      <c r="T470" s="11">
        <v>8.4</v>
      </c>
      <c r="U470" s="11">
        <v>10.18</v>
      </c>
      <c r="V470" s="143">
        <v>13</v>
      </c>
      <c r="W470" s="11">
        <v>9.73</v>
      </c>
      <c r="X470" s="147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A471" s="30"/>
      <c r="B471" s="20" t="s">
        <v>258</v>
      </c>
      <c r="C471" s="12"/>
      <c r="D471" s="23">
        <v>9.85</v>
      </c>
      <c r="E471" s="23">
        <v>8.4288053892765795</v>
      </c>
      <c r="F471" s="23">
        <v>9.5780061295047574</v>
      </c>
      <c r="G471" s="23">
        <v>8.2166666666666668</v>
      </c>
      <c r="H471" s="23">
        <v>8.35</v>
      </c>
      <c r="I471" s="23" t="s">
        <v>625</v>
      </c>
      <c r="J471" s="23">
        <v>9.2000000000000011</v>
      </c>
      <c r="K471" s="23">
        <v>10.066666666666668</v>
      </c>
      <c r="L471" s="23">
        <v>8.3833333333333329</v>
      </c>
      <c r="M471" s="23">
        <v>8.6</v>
      </c>
      <c r="N471" s="23">
        <v>10.116666666666667</v>
      </c>
      <c r="O471" s="23">
        <v>11.850000000000001</v>
      </c>
      <c r="P471" s="23">
        <v>10.133333333333335</v>
      </c>
      <c r="Q471" s="23">
        <v>9.1166666666666671</v>
      </c>
      <c r="R471" s="23">
        <v>10.287780822270964</v>
      </c>
      <c r="S471" s="23">
        <v>10.219341817337702</v>
      </c>
      <c r="T471" s="23">
        <v>8.4</v>
      </c>
      <c r="U471" s="23">
        <v>9.5216666666666665</v>
      </c>
      <c r="V471" s="23">
        <v>12.833333333333334</v>
      </c>
      <c r="W471" s="23">
        <v>9.8883333333333336</v>
      </c>
      <c r="X471" s="147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30"/>
      <c r="B472" s="3" t="s">
        <v>259</v>
      </c>
      <c r="C472" s="29"/>
      <c r="D472" s="11">
        <v>9.9</v>
      </c>
      <c r="E472" s="11">
        <v>8.3404038928422146</v>
      </c>
      <c r="F472" s="11">
        <v>9.5697987672939639</v>
      </c>
      <c r="G472" s="11">
        <v>8.4</v>
      </c>
      <c r="H472" s="11">
        <v>7.9</v>
      </c>
      <c r="I472" s="11" t="s">
        <v>625</v>
      </c>
      <c r="J472" s="11">
        <v>9.1499999999999986</v>
      </c>
      <c r="K472" s="11">
        <v>10.1</v>
      </c>
      <c r="L472" s="11">
        <v>8.4</v>
      </c>
      <c r="M472" s="11">
        <v>8.5</v>
      </c>
      <c r="N472" s="11">
        <v>10.1</v>
      </c>
      <c r="O472" s="11">
        <v>11.850000000000001</v>
      </c>
      <c r="P472" s="11">
        <v>10.149999999999999</v>
      </c>
      <c r="Q472" s="11">
        <v>9.3000000000000007</v>
      </c>
      <c r="R472" s="11">
        <v>10.263060142413163</v>
      </c>
      <c r="S472" s="11">
        <v>10.710634844647569</v>
      </c>
      <c r="T472" s="11">
        <v>8.4</v>
      </c>
      <c r="U472" s="11">
        <v>9.67</v>
      </c>
      <c r="V472" s="11">
        <v>13</v>
      </c>
      <c r="W472" s="11">
        <v>9.81</v>
      </c>
      <c r="X472" s="147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30"/>
      <c r="B473" s="3" t="s">
        <v>260</v>
      </c>
      <c r="C473" s="29"/>
      <c r="D473" s="24">
        <v>0.13784048752090236</v>
      </c>
      <c r="E473" s="24">
        <v>0.40682346066590092</v>
      </c>
      <c r="F473" s="24">
        <v>4.4127171903629969E-2</v>
      </c>
      <c r="G473" s="24">
        <v>0.62423286253341914</v>
      </c>
      <c r="H473" s="24">
        <v>1.4611639196202544</v>
      </c>
      <c r="I473" s="24" t="s">
        <v>625</v>
      </c>
      <c r="J473" s="24">
        <v>0.34058772731852816</v>
      </c>
      <c r="K473" s="24">
        <v>0.38815804341359017</v>
      </c>
      <c r="L473" s="24">
        <v>0.39707262140150984</v>
      </c>
      <c r="M473" s="24">
        <v>0.24494897427831783</v>
      </c>
      <c r="N473" s="24">
        <v>0.30605010483034717</v>
      </c>
      <c r="O473" s="24">
        <v>0.15165750888103119</v>
      </c>
      <c r="P473" s="24">
        <v>0.13662601021279461</v>
      </c>
      <c r="Q473" s="24">
        <v>0.4792355023020175</v>
      </c>
      <c r="R473" s="24">
        <v>0.24433093466007941</v>
      </c>
      <c r="S473" s="24">
        <v>1.0085832074847607</v>
      </c>
      <c r="T473" s="24">
        <v>0.6811754546370562</v>
      </c>
      <c r="U473" s="24">
        <v>0.54729943053749519</v>
      </c>
      <c r="V473" s="24">
        <v>0.40824829046386302</v>
      </c>
      <c r="W473" s="24">
        <v>0.19549083524980573</v>
      </c>
      <c r="X473" s="147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A474" s="30"/>
      <c r="B474" s="3" t="s">
        <v>86</v>
      </c>
      <c r="C474" s="29"/>
      <c r="D474" s="13">
        <v>1.3993958123949478E-2</v>
      </c>
      <c r="E474" s="13">
        <v>4.826585048261714E-2</v>
      </c>
      <c r="F474" s="13">
        <v>4.6071354838349452E-3</v>
      </c>
      <c r="G474" s="13">
        <v>7.5971545135913074E-2</v>
      </c>
      <c r="H474" s="13">
        <v>0.17498969097248557</v>
      </c>
      <c r="I474" s="13" t="s">
        <v>625</v>
      </c>
      <c r="J474" s="13">
        <v>3.7020405143318273E-2</v>
      </c>
      <c r="K474" s="13">
        <v>3.855874603446259E-2</v>
      </c>
      <c r="L474" s="13">
        <v>4.7364527403758634E-2</v>
      </c>
      <c r="M474" s="13">
        <v>2.848243886957184E-2</v>
      </c>
      <c r="N474" s="13">
        <v>3.0252069670215535E-2</v>
      </c>
      <c r="O474" s="13">
        <v>1.2798102015276891E-2</v>
      </c>
      <c r="P474" s="13">
        <v>1.3482829955209993E-2</v>
      </c>
      <c r="Q474" s="13">
        <v>5.2566965517588757E-2</v>
      </c>
      <c r="R474" s="13">
        <v>2.3749624810352917E-2</v>
      </c>
      <c r="S474" s="13">
        <v>9.8693558304669027E-2</v>
      </c>
      <c r="T474" s="13">
        <v>8.1092316028220979E-2</v>
      </c>
      <c r="U474" s="13">
        <v>5.7479373065376704E-2</v>
      </c>
      <c r="V474" s="13">
        <v>3.1811555101080233E-2</v>
      </c>
      <c r="W474" s="13">
        <v>1.9769846814408132E-2</v>
      </c>
      <c r="X474" s="147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4"/>
    </row>
    <row r="475" spans="1:65">
      <c r="A475" s="30"/>
      <c r="B475" s="3" t="s">
        <v>261</v>
      </c>
      <c r="C475" s="29"/>
      <c r="D475" s="13">
        <v>4.3797085014466219E-2</v>
      </c>
      <c r="E475" s="13">
        <v>-0.10680583802222154</v>
      </c>
      <c r="F475" s="13">
        <v>1.4974099312462519E-2</v>
      </c>
      <c r="G475" s="13">
        <v>-0.12928601876119816</v>
      </c>
      <c r="H475" s="13">
        <v>-0.1151567857999195</v>
      </c>
      <c r="I475" s="13" t="s">
        <v>625</v>
      </c>
      <c r="J475" s="13">
        <v>-2.5082925671767398E-2</v>
      </c>
      <c r="K475" s="13">
        <v>6.6757088576544499E-2</v>
      </c>
      <c r="L475" s="13">
        <v>-0.11162447755959981</v>
      </c>
      <c r="M475" s="13">
        <v>-8.8664473997521864E-2</v>
      </c>
      <c r="N475" s="13">
        <v>7.205555093702376E-2</v>
      </c>
      <c r="O475" s="13">
        <v>0.25573557943364755</v>
      </c>
      <c r="P475" s="13">
        <v>7.3821705057183662E-2</v>
      </c>
      <c r="Q475" s="13">
        <v>-3.3913696272566685E-2</v>
      </c>
      <c r="R475" s="13">
        <v>9.0188389193315954E-2</v>
      </c>
      <c r="S475" s="13">
        <v>8.2935959360764588E-2</v>
      </c>
      <c r="T475" s="13">
        <v>-0.1098583234394398</v>
      </c>
      <c r="U475" s="13">
        <v>9.0038488473174194E-3</v>
      </c>
      <c r="V475" s="13">
        <v>0.35993867252307798</v>
      </c>
      <c r="W475" s="13">
        <v>4.7859239490833927E-2</v>
      </c>
      <c r="X475" s="147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4"/>
    </row>
    <row r="476" spans="1:65">
      <c r="A476" s="30"/>
      <c r="B476" s="45" t="s">
        <v>262</v>
      </c>
      <c r="C476" s="46"/>
      <c r="D476" s="44">
        <v>0.17</v>
      </c>
      <c r="E476" s="44">
        <v>1.59</v>
      </c>
      <c r="F476" s="44">
        <v>0.17</v>
      </c>
      <c r="G476" s="44">
        <v>1.86</v>
      </c>
      <c r="H476" s="44">
        <v>1.69</v>
      </c>
      <c r="I476" s="44">
        <v>0.35</v>
      </c>
      <c r="J476" s="44">
        <v>0.64</v>
      </c>
      <c r="K476" s="44">
        <v>0.44</v>
      </c>
      <c r="L476" s="44">
        <v>1.65</v>
      </c>
      <c r="M476" s="44">
        <v>1.38</v>
      </c>
      <c r="N476" s="44">
        <v>0.5</v>
      </c>
      <c r="O476" s="44">
        <v>2.65</v>
      </c>
      <c r="P476" s="44">
        <v>0.52</v>
      </c>
      <c r="Q476" s="44">
        <v>0.74</v>
      </c>
      <c r="R476" s="44">
        <v>0.71</v>
      </c>
      <c r="S476" s="44">
        <v>0.63</v>
      </c>
      <c r="T476" s="44">
        <v>1.63</v>
      </c>
      <c r="U476" s="44">
        <v>0.24</v>
      </c>
      <c r="V476" s="44">
        <v>3.87</v>
      </c>
      <c r="W476" s="44">
        <v>0.22</v>
      </c>
      <c r="X476" s="147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4"/>
    </row>
    <row r="477" spans="1:65">
      <c r="B477" s="3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BM477" s="54"/>
    </row>
    <row r="478" spans="1:65" ht="15">
      <c r="B478" s="8" t="s">
        <v>530</v>
      </c>
      <c r="BM478" s="28" t="s">
        <v>66</v>
      </c>
    </row>
    <row r="479" spans="1:65" ht="15">
      <c r="A479" s="25" t="s">
        <v>20</v>
      </c>
      <c r="B479" s="18" t="s">
        <v>111</v>
      </c>
      <c r="C479" s="15" t="s">
        <v>112</v>
      </c>
      <c r="D479" s="16" t="s">
        <v>223</v>
      </c>
      <c r="E479" s="17" t="s">
        <v>223</v>
      </c>
      <c r="F479" s="17" t="s">
        <v>223</v>
      </c>
      <c r="G479" s="17" t="s">
        <v>223</v>
      </c>
      <c r="H479" s="17" t="s">
        <v>223</v>
      </c>
      <c r="I479" s="17" t="s">
        <v>223</v>
      </c>
      <c r="J479" s="17" t="s">
        <v>223</v>
      </c>
      <c r="K479" s="17" t="s">
        <v>223</v>
      </c>
      <c r="L479" s="17" t="s">
        <v>223</v>
      </c>
      <c r="M479" s="17" t="s">
        <v>223</v>
      </c>
      <c r="N479" s="17" t="s">
        <v>223</v>
      </c>
      <c r="O479" s="17" t="s">
        <v>223</v>
      </c>
      <c r="P479" s="17" t="s">
        <v>223</v>
      </c>
      <c r="Q479" s="17" t="s">
        <v>223</v>
      </c>
      <c r="R479" s="17" t="s">
        <v>223</v>
      </c>
      <c r="S479" s="17" t="s">
        <v>223</v>
      </c>
      <c r="T479" s="17" t="s">
        <v>223</v>
      </c>
      <c r="U479" s="17" t="s">
        <v>223</v>
      </c>
      <c r="V479" s="17" t="s">
        <v>223</v>
      </c>
      <c r="W479" s="17" t="s">
        <v>223</v>
      </c>
      <c r="X479" s="17" t="s">
        <v>223</v>
      </c>
      <c r="Y479" s="147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224</v>
      </c>
      <c r="C480" s="9" t="s">
        <v>224</v>
      </c>
      <c r="D480" s="145" t="s">
        <v>226</v>
      </c>
      <c r="E480" s="146" t="s">
        <v>227</v>
      </c>
      <c r="F480" s="146" t="s">
        <v>228</v>
      </c>
      <c r="G480" s="146" t="s">
        <v>229</v>
      </c>
      <c r="H480" s="146" t="s">
        <v>230</v>
      </c>
      <c r="I480" s="146" t="s">
        <v>231</v>
      </c>
      <c r="J480" s="146" t="s">
        <v>232</v>
      </c>
      <c r="K480" s="146" t="s">
        <v>234</v>
      </c>
      <c r="L480" s="146" t="s">
        <v>235</v>
      </c>
      <c r="M480" s="146" t="s">
        <v>236</v>
      </c>
      <c r="N480" s="146" t="s">
        <v>237</v>
      </c>
      <c r="O480" s="146" t="s">
        <v>264</v>
      </c>
      <c r="P480" s="146" t="s">
        <v>238</v>
      </c>
      <c r="Q480" s="146" t="s">
        <v>239</v>
      </c>
      <c r="R480" s="146" t="s">
        <v>241</v>
      </c>
      <c r="S480" s="146" t="s">
        <v>242</v>
      </c>
      <c r="T480" s="146" t="s">
        <v>243</v>
      </c>
      <c r="U480" s="146" t="s">
        <v>244</v>
      </c>
      <c r="V480" s="146" t="s">
        <v>245</v>
      </c>
      <c r="W480" s="146" t="s">
        <v>246</v>
      </c>
      <c r="X480" s="146" t="s">
        <v>248</v>
      </c>
      <c r="Y480" s="147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3</v>
      </c>
    </row>
    <row r="481" spans="1:65">
      <c r="A481" s="30"/>
      <c r="B481" s="19"/>
      <c r="C481" s="9"/>
      <c r="D481" s="10" t="s">
        <v>291</v>
      </c>
      <c r="E481" s="11" t="s">
        <v>291</v>
      </c>
      <c r="F481" s="11" t="s">
        <v>291</v>
      </c>
      <c r="G481" s="11" t="s">
        <v>291</v>
      </c>
      <c r="H481" s="11" t="s">
        <v>292</v>
      </c>
      <c r="I481" s="11" t="s">
        <v>291</v>
      </c>
      <c r="J481" s="11" t="s">
        <v>291</v>
      </c>
      <c r="K481" s="11" t="s">
        <v>292</v>
      </c>
      <c r="L481" s="11" t="s">
        <v>292</v>
      </c>
      <c r="M481" s="11" t="s">
        <v>292</v>
      </c>
      <c r="N481" s="11" t="s">
        <v>292</v>
      </c>
      <c r="O481" s="11" t="s">
        <v>292</v>
      </c>
      <c r="P481" s="11" t="s">
        <v>291</v>
      </c>
      <c r="Q481" s="11" t="s">
        <v>292</v>
      </c>
      <c r="R481" s="11" t="s">
        <v>291</v>
      </c>
      <c r="S481" s="11" t="s">
        <v>291</v>
      </c>
      <c r="T481" s="11" t="s">
        <v>114</v>
      </c>
      <c r="U481" s="11" t="s">
        <v>292</v>
      </c>
      <c r="V481" s="11" t="s">
        <v>292</v>
      </c>
      <c r="W481" s="11" t="s">
        <v>292</v>
      </c>
      <c r="X481" s="11" t="s">
        <v>291</v>
      </c>
      <c r="Y481" s="147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9"/>
      <c r="C482" s="9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147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3</v>
      </c>
    </row>
    <row r="483" spans="1:65">
      <c r="A483" s="30"/>
      <c r="B483" s="18">
        <v>1</v>
      </c>
      <c r="C483" s="14">
        <v>1</v>
      </c>
      <c r="D483" s="22">
        <v>8.5</v>
      </c>
      <c r="E483" s="142">
        <v>6</v>
      </c>
      <c r="F483" s="22">
        <v>6.9323364219989791</v>
      </c>
      <c r="G483" s="142">
        <v>6.0722027025242999</v>
      </c>
      <c r="H483" s="142">
        <v>8</v>
      </c>
      <c r="I483" s="22">
        <v>6.4</v>
      </c>
      <c r="J483" s="22">
        <v>7.9</v>
      </c>
      <c r="K483" s="22">
        <v>8.5</v>
      </c>
      <c r="L483" s="22">
        <v>8.3000000000000007</v>
      </c>
      <c r="M483" s="22">
        <v>8.1999999999999993</v>
      </c>
      <c r="N483" s="22">
        <v>7.8</v>
      </c>
      <c r="O483" s="22">
        <v>8.1</v>
      </c>
      <c r="P483" s="142">
        <v>8</v>
      </c>
      <c r="Q483" s="142">
        <v>8</v>
      </c>
      <c r="R483" s="22">
        <v>8.7592718618844128</v>
      </c>
      <c r="S483" s="142">
        <v>4.7384165330547763</v>
      </c>
      <c r="T483" s="22">
        <v>7.6923178157282193</v>
      </c>
      <c r="U483" s="142">
        <v>6</v>
      </c>
      <c r="V483" s="142">
        <v>9</v>
      </c>
      <c r="W483" s="22">
        <v>9.6</v>
      </c>
      <c r="X483" s="22">
        <v>7.8</v>
      </c>
      <c r="Y483" s="147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>
        <v>1</v>
      </c>
      <c r="C484" s="9">
        <v>2</v>
      </c>
      <c r="D484" s="11">
        <v>8.5</v>
      </c>
      <c r="E484" s="143">
        <v>6.2</v>
      </c>
      <c r="F484" s="11">
        <v>6.4989582233817291</v>
      </c>
      <c r="G484" s="143">
        <v>6.0346262610436003</v>
      </c>
      <c r="H484" s="143">
        <v>8</v>
      </c>
      <c r="I484" s="11">
        <v>6.6</v>
      </c>
      <c r="J484" s="11">
        <v>8.1</v>
      </c>
      <c r="K484" s="11">
        <v>8.5</v>
      </c>
      <c r="L484" s="11">
        <v>8.6</v>
      </c>
      <c r="M484" s="11">
        <v>8.1</v>
      </c>
      <c r="N484" s="11">
        <v>8.3000000000000007</v>
      </c>
      <c r="O484" s="11">
        <v>8.4</v>
      </c>
      <c r="P484" s="143">
        <v>8</v>
      </c>
      <c r="Q484" s="143">
        <v>8</v>
      </c>
      <c r="R484" s="11">
        <v>8.4610285045202964</v>
      </c>
      <c r="S484" s="143">
        <v>4.1058182916637769</v>
      </c>
      <c r="T484" s="11">
        <v>7.9268267853521603</v>
      </c>
      <c r="U484" s="143">
        <v>6</v>
      </c>
      <c r="V484" s="143">
        <v>8</v>
      </c>
      <c r="W484" s="11">
        <v>8.1999999999999993</v>
      </c>
      <c r="X484" s="11">
        <v>7.8</v>
      </c>
      <c r="Y484" s="147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 t="e">
        <v>#N/A</v>
      </c>
    </row>
    <row r="485" spans="1:65">
      <c r="A485" s="30"/>
      <c r="B485" s="19">
        <v>1</v>
      </c>
      <c r="C485" s="9">
        <v>3</v>
      </c>
      <c r="D485" s="11">
        <v>8.3000000000000007</v>
      </c>
      <c r="E485" s="143">
        <v>6</v>
      </c>
      <c r="F485" s="11">
        <v>6.6769521549001301</v>
      </c>
      <c r="G485" s="143">
        <v>6.0302522091868003</v>
      </c>
      <c r="H485" s="143">
        <v>8</v>
      </c>
      <c r="I485" s="11">
        <v>6.9</v>
      </c>
      <c r="J485" s="11">
        <v>7.9</v>
      </c>
      <c r="K485" s="11">
        <v>8.5</v>
      </c>
      <c r="L485" s="11">
        <v>8.4</v>
      </c>
      <c r="M485" s="11">
        <v>8.1</v>
      </c>
      <c r="N485" s="11">
        <v>7.9</v>
      </c>
      <c r="O485" s="11">
        <v>8.3000000000000007</v>
      </c>
      <c r="P485" s="143">
        <v>9</v>
      </c>
      <c r="Q485" s="143">
        <v>8</v>
      </c>
      <c r="R485" s="11">
        <v>8.5958218842777683</v>
      </c>
      <c r="S485" s="143">
        <v>5.84748895453831</v>
      </c>
      <c r="T485" s="11">
        <v>8.1439969361897457</v>
      </c>
      <c r="U485" s="143">
        <v>6</v>
      </c>
      <c r="V485" s="143">
        <v>8</v>
      </c>
      <c r="W485" s="11">
        <v>8.5</v>
      </c>
      <c r="X485" s="11">
        <v>7.5</v>
      </c>
      <c r="Y485" s="147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16</v>
      </c>
    </row>
    <row r="486" spans="1:65">
      <c r="A486" s="30"/>
      <c r="B486" s="19">
        <v>1</v>
      </c>
      <c r="C486" s="9">
        <v>4</v>
      </c>
      <c r="D486" s="11">
        <v>8.3000000000000007</v>
      </c>
      <c r="E486" s="143">
        <v>5.7</v>
      </c>
      <c r="F486" s="11">
        <v>6.3102053202024289</v>
      </c>
      <c r="G486" s="143">
        <v>6.0927125642800002</v>
      </c>
      <c r="H486" s="143">
        <v>8</v>
      </c>
      <c r="I486" s="11">
        <v>6.1</v>
      </c>
      <c r="J486" s="11">
        <v>8</v>
      </c>
      <c r="K486" s="11">
        <v>8.5</v>
      </c>
      <c r="L486" s="11">
        <v>8.6</v>
      </c>
      <c r="M486" s="11">
        <v>8.5</v>
      </c>
      <c r="N486" s="11">
        <v>8</v>
      </c>
      <c r="O486" s="11">
        <v>8.1999999999999993</v>
      </c>
      <c r="P486" s="143">
        <v>8</v>
      </c>
      <c r="Q486" s="143">
        <v>8</v>
      </c>
      <c r="R486" s="11">
        <v>8.8304209685126125</v>
      </c>
      <c r="S486" s="143">
        <v>5.1482084229141147</v>
      </c>
      <c r="T486" s="11">
        <v>7.9962352478699605</v>
      </c>
      <c r="U486" s="143">
        <v>7</v>
      </c>
      <c r="V486" s="143">
        <v>8</v>
      </c>
      <c r="W486" s="11">
        <v>8</v>
      </c>
      <c r="X486" s="11">
        <v>8.1</v>
      </c>
      <c r="Y486" s="147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8.0279110378508154</v>
      </c>
    </row>
    <row r="487" spans="1:65">
      <c r="A487" s="30"/>
      <c r="B487" s="19">
        <v>1</v>
      </c>
      <c r="C487" s="9">
        <v>5</v>
      </c>
      <c r="D487" s="11">
        <v>8.5</v>
      </c>
      <c r="E487" s="143">
        <v>6.1</v>
      </c>
      <c r="F487" s="11">
        <v>7.4485337890484793</v>
      </c>
      <c r="G487" s="143">
        <v>6.0897067116571799</v>
      </c>
      <c r="H487" s="143">
        <v>8</v>
      </c>
      <c r="I487" s="11">
        <v>7</v>
      </c>
      <c r="J487" s="11">
        <v>7.9</v>
      </c>
      <c r="K487" s="11">
        <v>8.4</v>
      </c>
      <c r="L487" s="11">
        <v>8.3000000000000007</v>
      </c>
      <c r="M487" s="11">
        <v>8.1999999999999993</v>
      </c>
      <c r="N487" s="11">
        <v>8.1</v>
      </c>
      <c r="O487" s="11">
        <v>8.4</v>
      </c>
      <c r="P487" s="143">
        <v>8</v>
      </c>
      <c r="Q487" s="143">
        <v>8</v>
      </c>
      <c r="R487" s="11">
        <v>8.4093416453144059</v>
      </c>
      <c r="S487" s="143">
        <v>5.2034434991782623</v>
      </c>
      <c r="T487" s="11">
        <v>8.2476905724220408</v>
      </c>
      <c r="U487" s="143">
        <v>7</v>
      </c>
      <c r="V487" s="143">
        <v>8</v>
      </c>
      <c r="W487" s="11">
        <v>8.6</v>
      </c>
      <c r="X487" s="11">
        <v>7.6</v>
      </c>
      <c r="Y487" s="147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93</v>
      </c>
    </row>
    <row r="488" spans="1:65">
      <c r="A488" s="30"/>
      <c r="B488" s="19">
        <v>1</v>
      </c>
      <c r="C488" s="9">
        <v>6</v>
      </c>
      <c r="D488" s="11">
        <v>8.3000000000000007</v>
      </c>
      <c r="E488" s="143">
        <v>5.7</v>
      </c>
      <c r="F488" s="11">
        <v>6.92428417689755</v>
      </c>
      <c r="G488" s="143">
        <v>6.0242551843151304</v>
      </c>
      <c r="H488" s="143">
        <v>8</v>
      </c>
      <c r="I488" s="11">
        <v>7.3</v>
      </c>
      <c r="J488" s="11">
        <v>8.1</v>
      </c>
      <c r="K488" s="11">
        <v>8.5</v>
      </c>
      <c r="L488" s="11">
        <v>8.4</v>
      </c>
      <c r="M488" s="11">
        <v>8.3000000000000007</v>
      </c>
      <c r="N488" s="11">
        <v>8.1</v>
      </c>
      <c r="O488" s="11">
        <v>8.4</v>
      </c>
      <c r="P488" s="143">
        <v>9</v>
      </c>
      <c r="Q488" s="143">
        <v>8</v>
      </c>
      <c r="R488" s="11">
        <v>8.7407211994086484</v>
      </c>
      <c r="S488" s="143">
        <v>6.2993921955750372</v>
      </c>
      <c r="T488" s="11">
        <v>7.7821174444540162</v>
      </c>
      <c r="U488" s="143">
        <v>7</v>
      </c>
      <c r="V488" s="143">
        <v>8</v>
      </c>
      <c r="W488" s="11">
        <v>8.9</v>
      </c>
      <c r="X488" s="11">
        <v>7.7000000000000011</v>
      </c>
      <c r="Y488" s="147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30"/>
      <c r="B489" s="20" t="s">
        <v>258</v>
      </c>
      <c r="C489" s="12"/>
      <c r="D489" s="23">
        <v>8.4</v>
      </c>
      <c r="E489" s="23">
        <v>5.95</v>
      </c>
      <c r="F489" s="23">
        <v>6.7985450144048833</v>
      </c>
      <c r="G489" s="23">
        <v>6.0572926055011678</v>
      </c>
      <c r="H489" s="23">
        <v>8</v>
      </c>
      <c r="I489" s="23">
        <v>6.7166666666666659</v>
      </c>
      <c r="J489" s="23">
        <v>7.9833333333333334</v>
      </c>
      <c r="K489" s="23">
        <v>8.4833333333333325</v>
      </c>
      <c r="L489" s="23">
        <v>8.4333333333333336</v>
      </c>
      <c r="M489" s="23">
        <v>8.2333333333333325</v>
      </c>
      <c r="N489" s="23">
        <v>8.0333333333333332</v>
      </c>
      <c r="O489" s="23">
        <v>8.2999999999999989</v>
      </c>
      <c r="P489" s="23">
        <v>8.3333333333333339</v>
      </c>
      <c r="Q489" s="23">
        <v>8</v>
      </c>
      <c r="R489" s="23">
        <v>8.6327676773196895</v>
      </c>
      <c r="S489" s="23">
        <v>5.2237946494873801</v>
      </c>
      <c r="T489" s="23">
        <v>7.964864133669356</v>
      </c>
      <c r="U489" s="23">
        <v>6.5</v>
      </c>
      <c r="V489" s="23">
        <v>8.1666666666666661</v>
      </c>
      <c r="W489" s="23">
        <v>8.6333333333333329</v>
      </c>
      <c r="X489" s="23">
        <v>7.7500000000000009</v>
      </c>
      <c r="Y489" s="147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30"/>
      <c r="B490" s="3" t="s">
        <v>259</v>
      </c>
      <c r="C490" s="29"/>
      <c r="D490" s="11">
        <v>8.4</v>
      </c>
      <c r="E490" s="11">
        <v>6</v>
      </c>
      <c r="F490" s="11">
        <v>6.8006181658988396</v>
      </c>
      <c r="G490" s="11">
        <v>6.0534144817839497</v>
      </c>
      <c r="H490" s="11">
        <v>8</v>
      </c>
      <c r="I490" s="11">
        <v>6.75</v>
      </c>
      <c r="J490" s="11">
        <v>7.95</v>
      </c>
      <c r="K490" s="11">
        <v>8.5</v>
      </c>
      <c r="L490" s="11">
        <v>8.4</v>
      </c>
      <c r="M490" s="11">
        <v>8.1999999999999993</v>
      </c>
      <c r="N490" s="11">
        <v>8.0500000000000007</v>
      </c>
      <c r="O490" s="11">
        <v>8.3500000000000014</v>
      </c>
      <c r="P490" s="11">
        <v>8</v>
      </c>
      <c r="Q490" s="11">
        <v>8</v>
      </c>
      <c r="R490" s="11">
        <v>8.6682715418432075</v>
      </c>
      <c r="S490" s="11">
        <v>5.1758259610461881</v>
      </c>
      <c r="T490" s="11">
        <v>7.96153101661106</v>
      </c>
      <c r="U490" s="11">
        <v>6.5</v>
      </c>
      <c r="V490" s="11">
        <v>8</v>
      </c>
      <c r="W490" s="11">
        <v>8.5500000000000007</v>
      </c>
      <c r="X490" s="11">
        <v>7.75</v>
      </c>
      <c r="Y490" s="147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30"/>
      <c r="B491" s="3" t="s">
        <v>260</v>
      </c>
      <c r="C491" s="29"/>
      <c r="D491" s="24">
        <v>0.10954451150103282</v>
      </c>
      <c r="E491" s="24">
        <v>0.20736441353327711</v>
      </c>
      <c r="F491" s="24">
        <v>0.39980210371254693</v>
      </c>
      <c r="G491" s="24">
        <v>3.118966544725164E-2</v>
      </c>
      <c r="H491" s="24">
        <v>0</v>
      </c>
      <c r="I491" s="24">
        <v>0.4355073669487885</v>
      </c>
      <c r="J491" s="24">
        <v>9.831920802501716E-2</v>
      </c>
      <c r="K491" s="24">
        <v>4.0824829046386159E-2</v>
      </c>
      <c r="L491" s="24">
        <v>0.13662601021279416</v>
      </c>
      <c r="M491" s="24">
        <v>0.15055453054181644</v>
      </c>
      <c r="N491" s="24">
        <v>0.17511900715418277</v>
      </c>
      <c r="O491" s="24">
        <v>0.12649110640673558</v>
      </c>
      <c r="P491" s="24">
        <v>0.5163977794943222</v>
      </c>
      <c r="Q491" s="24">
        <v>0</v>
      </c>
      <c r="R491" s="24">
        <v>0.17175716697601509</v>
      </c>
      <c r="S491" s="24">
        <v>0.77942224331018362</v>
      </c>
      <c r="T491" s="24">
        <v>0.21080236711762293</v>
      </c>
      <c r="U491" s="24">
        <v>0.54772255750516607</v>
      </c>
      <c r="V491" s="24">
        <v>0.40824829046386302</v>
      </c>
      <c r="W491" s="24">
        <v>0.5680375574437545</v>
      </c>
      <c r="X491" s="24">
        <v>0.20736441353327706</v>
      </c>
      <c r="Y491" s="200"/>
      <c r="Z491" s="201"/>
      <c r="AA491" s="201"/>
      <c r="AB491" s="201"/>
      <c r="AC491" s="201"/>
      <c r="AD491" s="201"/>
      <c r="AE491" s="201"/>
      <c r="AF491" s="201"/>
      <c r="AG491" s="201"/>
      <c r="AH491" s="201"/>
      <c r="AI491" s="201"/>
      <c r="AJ491" s="201"/>
      <c r="AK491" s="201"/>
      <c r="AL491" s="201"/>
      <c r="AM491" s="201"/>
      <c r="AN491" s="201"/>
      <c r="AO491" s="201"/>
      <c r="AP491" s="201"/>
      <c r="AQ491" s="201"/>
      <c r="AR491" s="201"/>
      <c r="AS491" s="201"/>
      <c r="AT491" s="201"/>
      <c r="AU491" s="201"/>
      <c r="AV491" s="201"/>
      <c r="AW491" s="201"/>
      <c r="AX491" s="201"/>
      <c r="AY491" s="201"/>
      <c r="AZ491" s="201"/>
      <c r="BA491" s="201"/>
      <c r="BB491" s="201"/>
      <c r="BC491" s="201"/>
      <c r="BD491" s="201"/>
      <c r="BE491" s="201"/>
      <c r="BF491" s="201"/>
      <c r="BG491" s="201"/>
      <c r="BH491" s="201"/>
      <c r="BI491" s="201"/>
      <c r="BJ491" s="201"/>
      <c r="BK491" s="201"/>
      <c r="BL491" s="201"/>
      <c r="BM491" s="55"/>
    </row>
    <row r="492" spans="1:65">
      <c r="A492" s="30"/>
      <c r="B492" s="3" t="s">
        <v>86</v>
      </c>
      <c r="C492" s="29"/>
      <c r="D492" s="13">
        <v>1.3041013273932478E-2</v>
      </c>
      <c r="E492" s="13">
        <v>3.4851161938365897E-2</v>
      </c>
      <c r="F492" s="13">
        <v>5.880700986246893E-2</v>
      </c>
      <c r="G492" s="13">
        <v>5.1491099206476378E-3</v>
      </c>
      <c r="H492" s="13">
        <v>0</v>
      </c>
      <c r="I492" s="13">
        <v>6.4839806493616162E-2</v>
      </c>
      <c r="J492" s="13">
        <v>1.2315558416494843E-2</v>
      </c>
      <c r="K492" s="13">
        <v>4.8123570585131038E-3</v>
      </c>
      <c r="L492" s="13">
        <v>1.6200712673453854E-2</v>
      </c>
      <c r="M492" s="13">
        <v>1.8285975369451393E-2</v>
      </c>
      <c r="N492" s="13">
        <v>2.1799046533715699E-2</v>
      </c>
      <c r="O492" s="13">
        <v>1.5239892338160916E-2</v>
      </c>
      <c r="P492" s="13">
        <v>6.1967733539318656E-2</v>
      </c>
      <c r="Q492" s="13">
        <v>0</v>
      </c>
      <c r="R492" s="13">
        <v>1.9895956128561359E-2</v>
      </c>
      <c r="S492" s="13">
        <v>0.14920614143717723</v>
      </c>
      <c r="T492" s="13">
        <v>2.6466536475683457E-2</v>
      </c>
      <c r="U492" s="13">
        <v>8.4265008846948625E-2</v>
      </c>
      <c r="V492" s="13">
        <v>4.9989586587411802E-2</v>
      </c>
      <c r="W492" s="13">
        <v>6.5795856074566159E-2</v>
      </c>
      <c r="X492" s="13">
        <v>2.6756698520422843E-2</v>
      </c>
      <c r="Y492" s="147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4"/>
    </row>
    <row r="493" spans="1:65">
      <c r="A493" s="30"/>
      <c r="B493" s="3" t="s">
        <v>261</v>
      </c>
      <c r="C493" s="29"/>
      <c r="D493" s="13">
        <v>4.6349412741972573E-2</v>
      </c>
      <c r="E493" s="13">
        <v>-0.25883583264110277</v>
      </c>
      <c r="F493" s="13">
        <v>-0.15313647817590303</v>
      </c>
      <c r="G493" s="13">
        <v>-0.24547088564613817</v>
      </c>
      <c r="H493" s="13">
        <v>-3.476749769549925E-3</v>
      </c>
      <c r="I493" s="13">
        <v>-0.16333568782735142</v>
      </c>
      <c r="J493" s="13">
        <v>-5.5528398741967466E-3</v>
      </c>
      <c r="K493" s="13">
        <v>5.6729863265206237E-2</v>
      </c>
      <c r="L493" s="13">
        <v>5.0501592951266217E-2</v>
      </c>
      <c r="M493" s="13">
        <v>2.5588511695504801E-2</v>
      </c>
      <c r="N493" s="13">
        <v>6.7543043974360728E-4</v>
      </c>
      <c r="O493" s="13">
        <v>3.3892872114091865E-2</v>
      </c>
      <c r="P493" s="13">
        <v>3.8045052323385509E-2</v>
      </c>
      <c r="Q493" s="13">
        <v>-3.476749769549925E-3</v>
      </c>
      <c r="R493" s="13">
        <v>7.5344213035873686E-2</v>
      </c>
      <c r="S493" s="13">
        <v>-0.34929589716955023</v>
      </c>
      <c r="T493" s="13">
        <v>-7.8534632339845034E-3</v>
      </c>
      <c r="U493" s="13">
        <v>-0.19032485918775932</v>
      </c>
      <c r="V493" s="13">
        <v>1.7284151276917736E-2</v>
      </c>
      <c r="W493" s="13">
        <v>7.5414674207027188E-2</v>
      </c>
      <c r="X493" s="13">
        <v>-3.4618101339251361E-2</v>
      </c>
      <c r="Y493" s="147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4"/>
    </row>
    <row r="494" spans="1:65">
      <c r="A494" s="30"/>
      <c r="B494" s="45" t="s">
        <v>262</v>
      </c>
      <c r="C494" s="46"/>
      <c r="D494" s="44">
        <v>0.59</v>
      </c>
      <c r="E494" s="44">
        <v>3.08</v>
      </c>
      <c r="F494" s="44">
        <v>1.81</v>
      </c>
      <c r="G494" s="44">
        <v>2.92</v>
      </c>
      <c r="H494" s="44" t="s">
        <v>263</v>
      </c>
      <c r="I494" s="44">
        <v>1.94</v>
      </c>
      <c r="J494" s="44">
        <v>0.04</v>
      </c>
      <c r="K494" s="44">
        <v>0.71</v>
      </c>
      <c r="L494" s="44">
        <v>0.64</v>
      </c>
      <c r="M494" s="44">
        <v>0.34</v>
      </c>
      <c r="N494" s="44">
        <v>0.04</v>
      </c>
      <c r="O494" s="44">
        <v>0.44</v>
      </c>
      <c r="P494" s="44" t="s">
        <v>263</v>
      </c>
      <c r="Q494" s="44" t="s">
        <v>263</v>
      </c>
      <c r="R494" s="44">
        <v>0.94</v>
      </c>
      <c r="S494" s="44">
        <v>4.17</v>
      </c>
      <c r="T494" s="44">
        <v>7.0000000000000007E-2</v>
      </c>
      <c r="U494" s="44" t="s">
        <v>263</v>
      </c>
      <c r="V494" s="44" t="s">
        <v>263</v>
      </c>
      <c r="W494" s="44">
        <v>0.94</v>
      </c>
      <c r="X494" s="44">
        <v>0.39</v>
      </c>
      <c r="Y494" s="147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4"/>
    </row>
    <row r="495" spans="1:65">
      <c r="B495" s="31" t="s">
        <v>301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BM495" s="54"/>
    </row>
    <row r="496" spans="1:65">
      <c r="BM496" s="54"/>
    </row>
    <row r="497" spans="1:65" ht="15">
      <c r="B497" s="8" t="s">
        <v>531</v>
      </c>
      <c r="BM497" s="28" t="s">
        <v>66</v>
      </c>
    </row>
    <row r="498" spans="1:65" ht="15">
      <c r="A498" s="25" t="s">
        <v>23</v>
      </c>
      <c r="B498" s="18" t="s">
        <v>111</v>
      </c>
      <c r="C498" s="15" t="s">
        <v>112</v>
      </c>
      <c r="D498" s="16" t="s">
        <v>223</v>
      </c>
      <c r="E498" s="17" t="s">
        <v>223</v>
      </c>
      <c r="F498" s="17" t="s">
        <v>223</v>
      </c>
      <c r="G498" s="17" t="s">
        <v>223</v>
      </c>
      <c r="H498" s="17" t="s">
        <v>223</v>
      </c>
      <c r="I498" s="17" t="s">
        <v>223</v>
      </c>
      <c r="J498" s="17" t="s">
        <v>223</v>
      </c>
      <c r="K498" s="17" t="s">
        <v>223</v>
      </c>
      <c r="L498" s="17" t="s">
        <v>223</v>
      </c>
      <c r="M498" s="17" t="s">
        <v>223</v>
      </c>
      <c r="N498" s="147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 t="s">
        <v>224</v>
      </c>
      <c r="C499" s="9" t="s">
        <v>224</v>
      </c>
      <c r="D499" s="145" t="s">
        <v>227</v>
      </c>
      <c r="E499" s="146" t="s">
        <v>228</v>
      </c>
      <c r="F499" s="146" t="s">
        <v>230</v>
      </c>
      <c r="G499" s="146" t="s">
        <v>231</v>
      </c>
      <c r="H499" s="146" t="s">
        <v>232</v>
      </c>
      <c r="I499" s="146" t="s">
        <v>238</v>
      </c>
      <c r="J499" s="146" t="s">
        <v>239</v>
      </c>
      <c r="K499" s="146" t="s">
        <v>242</v>
      </c>
      <c r="L499" s="146" t="s">
        <v>244</v>
      </c>
      <c r="M499" s="146" t="s">
        <v>245</v>
      </c>
      <c r="N499" s="147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s">
        <v>3</v>
      </c>
    </row>
    <row r="500" spans="1:65">
      <c r="A500" s="30"/>
      <c r="B500" s="19"/>
      <c r="C500" s="9"/>
      <c r="D500" s="10" t="s">
        <v>291</v>
      </c>
      <c r="E500" s="11" t="s">
        <v>291</v>
      </c>
      <c r="F500" s="11" t="s">
        <v>292</v>
      </c>
      <c r="G500" s="11" t="s">
        <v>291</v>
      </c>
      <c r="H500" s="11" t="s">
        <v>291</v>
      </c>
      <c r="I500" s="11" t="s">
        <v>291</v>
      </c>
      <c r="J500" s="11" t="s">
        <v>292</v>
      </c>
      <c r="K500" s="11" t="s">
        <v>291</v>
      </c>
      <c r="L500" s="11" t="s">
        <v>292</v>
      </c>
      <c r="M500" s="11" t="s">
        <v>291</v>
      </c>
      <c r="N500" s="147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</v>
      </c>
    </row>
    <row r="501" spans="1:65">
      <c r="A501" s="30"/>
      <c r="B501" s="19"/>
      <c r="C501" s="9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147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3</v>
      </c>
    </row>
    <row r="502" spans="1:65">
      <c r="A502" s="30"/>
      <c r="B502" s="18">
        <v>1</v>
      </c>
      <c r="C502" s="14">
        <v>1</v>
      </c>
      <c r="D502" s="202">
        <v>0.08</v>
      </c>
      <c r="E502" s="202">
        <v>5.9860288231151644E-2</v>
      </c>
      <c r="F502" s="226" t="s">
        <v>108</v>
      </c>
      <c r="G502" s="226" t="s">
        <v>108</v>
      </c>
      <c r="H502" s="202">
        <v>0.09</v>
      </c>
      <c r="I502" s="202">
        <v>0.06</v>
      </c>
      <c r="J502" s="202">
        <v>0.08</v>
      </c>
      <c r="K502" s="202">
        <v>6.8764107933705368E-2</v>
      </c>
      <c r="L502" s="202">
        <v>0.08</v>
      </c>
      <c r="M502" s="202">
        <v>0.09</v>
      </c>
      <c r="N502" s="200"/>
      <c r="O502" s="201"/>
      <c r="P502" s="201"/>
      <c r="Q502" s="201"/>
      <c r="R502" s="201"/>
      <c r="S502" s="201"/>
      <c r="T502" s="201"/>
      <c r="U502" s="201"/>
      <c r="V502" s="201"/>
      <c r="W502" s="201"/>
      <c r="X502" s="201"/>
      <c r="Y502" s="201"/>
      <c r="Z502" s="201"/>
      <c r="AA502" s="201"/>
      <c r="AB502" s="201"/>
      <c r="AC502" s="201"/>
      <c r="AD502" s="201"/>
      <c r="AE502" s="201"/>
      <c r="AF502" s="201"/>
      <c r="AG502" s="201"/>
      <c r="AH502" s="201"/>
      <c r="AI502" s="201"/>
      <c r="AJ502" s="201"/>
      <c r="AK502" s="201"/>
      <c r="AL502" s="201"/>
      <c r="AM502" s="201"/>
      <c r="AN502" s="201"/>
      <c r="AO502" s="201"/>
      <c r="AP502" s="201"/>
      <c r="AQ502" s="201"/>
      <c r="AR502" s="201"/>
      <c r="AS502" s="201"/>
      <c r="AT502" s="201"/>
      <c r="AU502" s="201"/>
      <c r="AV502" s="201"/>
      <c r="AW502" s="201"/>
      <c r="AX502" s="201"/>
      <c r="AY502" s="201"/>
      <c r="AZ502" s="201"/>
      <c r="BA502" s="201"/>
      <c r="BB502" s="201"/>
      <c r="BC502" s="201"/>
      <c r="BD502" s="201"/>
      <c r="BE502" s="201"/>
      <c r="BF502" s="201"/>
      <c r="BG502" s="201"/>
      <c r="BH502" s="201"/>
      <c r="BI502" s="201"/>
      <c r="BJ502" s="201"/>
      <c r="BK502" s="201"/>
      <c r="BL502" s="201"/>
      <c r="BM502" s="203">
        <v>1</v>
      </c>
    </row>
    <row r="503" spans="1:65">
      <c r="A503" s="30"/>
      <c r="B503" s="19">
        <v>1</v>
      </c>
      <c r="C503" s="9">
        <v>2</v>
      </c>
      <c r="D503" s="24">
        <v>0.08</v>
      </c>
      <c r="E503" s="24">
        <v>6.2443223411677934E-2</v>
      </c>
      <c r="F503" s="227" t="s">
        <v>108</v>
      </c>
      <c r="G503" s="227" t="s">
        <v>108</v>
      </c>
      <c r="H503" s="24">
        <v>0.09</v>
      </c>
      <c r="I503" s="24">
        <v>0.09</v>
      </c>
      <c r="J503" s="24">
        <v>0.08</v>
      </c>
      <c r="K503" s="24">
        <v>7.2009139753355655E-2</v>
      </c>
      <c r="L503" s="24">
        <v>7.0000000000000007E-2</v>
      </c>
      <c r="M503" s="24">
        <v>0.09</v>
      </c>
      <c r="N503" s="200"/>
      <c r="O503" s="201"/>
      <c r="P503" s="201"/>
      <c r="Q503" s="201"/>
      <c r="R503" s="201"/>
      <c r="S503" s="201"/>
      <c r="T503" s="201"/>
      <c r="U503" s="201"/>
      <c r="V503" s="201"/>
      <c r="W503" s="201"/>
      <c r="X503" s="201"/>
      <c r="Y503" s="201"/>
      <c r="Z503" s="201"/>
      <c r="AA503" s="201"/>
      <c r="AB503" s="201"/>
      <c r="AC503" s="201"/>
      <c r="AD503" s="201"/>
      <c r="AE503" s="201"/>
      <c r="AF503" s="201"/>
      <c r="AG503" s="201"/>
      <c r="AH503" s="201"/>
      <c r="AI503" s="201"/>
      <c r="AJ503" s="201"/>
      <c r="AK503" s="201"/>
      <c r="AL503" s="201"/>
      <c r="AM503" s="201"/>
      <c r="AN503" s="201"/>
      <c r="AO503" s="201"/>
      <c r="AP503" s="201"/>
      <c r="AQ503" s="201"/>
      <c r="AR503" s="201"/>
      <c r="AS503" s="201"/>
      <c r="AT503" s="201"/>
      <c r="AU503" s="201"/>
      <c r="AV503" s="201"/>
      <c r="AW503" s="201"/>
      <c r="AX503" s="201"/>
      <c r="AY503" s="201"/>
      <c r="AZ503" s="201"/>
      <c r="BA503" s="201"/>
      <c r="BB503" s="201"/>
      <c r="BC503" s="201"/>
      <c r="BD503" s="201"/>
      <c r="BE503" s="201"/>
      <c r="BF503" s="201"/>
      <c r="BG503" s="201"/>
      <c r="BH503" s="201"/>
      <c r="BI503" s="201"/>
      <c r="BJ503" s="201"/>
      <c r="BK503" s="201"/>
      <c r="BL503" s="201"/>
      <c r="BM503" s="203" t="e">
        <v>#N/A</v>
      </c>
    </row>
    <row r="504" spans="1:65">
      <c r="A504" s="30"/>
      <c r="B504" s="19">
        <v>1</v>
      </c>
      <c r="C504" s="9">
        <v>3</v>
      </c>
      <c r="D504" s="24">
        <v>7.0000000000000007E-2</v>
      </c>
      <c r="E504" s="228">
        <v>7.1737201443619836E-2</v>
      </c>
      <c r="F504" s="227" t="s">
        <v>108</v>
      </c>
      <c r="G504" s="227" t="s">
        <v>108</v>
      </c>
      <c r="H504" s="24">
        <v>0.09</v>
      </c>
      <c r="I504" s="24">
        <v>0.09</v>
      </c>
      <c r="J504" s="24">
        <v>0.08</v>
      </c>
      <c r="K504" s="24">
        <v>6.6427684854835273E-2</v>
      </c>
      <c r="L504" s="24">
        <v>0.08</v>
      </c>
      <c r="M504" s="24">
        <v>0.08</v>
      </c>
      <c r="N504" s="200"/>
      <c r="O504" s="201"/>
      <c r="P504" s="201"/>
      <c r="Q504" s="201"/>
      <c r="R504" s="201"/>
      <c r="S504" s="201"/>
      <c r="T504" s="201"/>
      <c r="U504" s="201"/>
      <c r="V504" s="201"/>
      <c r="W504" s="201"/>
      <c r="X504" s="201"/>
      <c r="Y504" s="201"/>
      <c r="Z504" s="201"/>
      <c r="AA504" s="201"/>
      <c r="AB504" s="201"/>
      <c r="AC504" s="201"/>
      <c r="AD504" s="201"/>
      <c r="AE504" s="201"/>
      <c r="AF504" s="201"/>
      <c r="AG504" s="201"/>
      <c r="AH504" s="201"/>
      <c r="AI504" s="201"/>
      <c r="AJ504" s="201"/>
      <c r="AK504" s="201"/>
      <c r="AL504" s="201"/>
      <c r="AM504" s="201"/>
      <c r="AN504" s="201"/>
      <c r="AO504" s="201"/>
      <c r="AP504" s="201"/>
      <c r="AQ504" s="201"/>
      <c r="AR504" s="201"/>
      <c r="AS504" s="201"/>
      <c r="AT504" s="201"/>
      <c r="AU504" s="201"/>
      <c r="AV504" s="201"/>
      <c r="AW504" s="201"/>
      <c r="AX504" s="201"/>
      <c r="AY504" s="201"/>
      <c r="AZ504" s="201"/>
      <c r="BA504" s="201"/>
      <c r="BB504" s="201"/>
      <c r="BC504" s="201"/>
      <c r="BD504" s="201"/>
      <c r="BE504" s="201"/>
      <c r="BF504" s="201"/>
      <c r="BG504" s="201"/>
      <c r="BH504" s="201"/>
      <c r="BI504" s="201"/>
      <c r="BJ504" s="201"/>
      <c r="BK504" s="201"/>
      <c r="BL504" s="201"/>
      <c r="BM504" s="203">
        <v>16</v>
      </c>
    </row>
    <row r="505" spans="1:65">
      <c r="A505" s="30"/>
      <c r="B505" s="19">
        <v>1</v>
      </c>
      <c r="C505" s="9">
        <v>4</v>
      </c>
      <c r="D505" s="24">
        <v>7.0000000000000007E-2</v>
      </c>
      <c r="E505" s="24">
        <v>5.8920405406744238E-2</v>
      </c>
      <c r="F505" s="227" t="s">
        <v>108</v>
      </c>
      <c r="G505" s="227" t="s">
        <v>108</v>
      </c>
      <c r="H505" s="24">
        <v>0.1</v>
      </c>
      <c r="I505" s="24">
        <v>0.06</v>
      </c>
      <c r="J505" s="24">
        <v>0.08</v>
      </c>
      <c r="K505" s="24">
        <v>7.3229258133270025E-2</v>
      </c>
      <c r="L505" s="24">
        <v>0.08</v>
      </c>
      <c r="M505" s="24">
        <v>0.09</v>
      </c>
      <c r="N505" s="200"/>
      <c r="O505" s="201"/>
      <c r="P505" s="201"/>
      <c r="Q505" s="201"/>
      <c r="R505" s="201"/>
      <c r="S505" s="201"/>
      <c r="T505" s="201"/>
      <c r="U505" s="201"/>
      <c r="V505" s="201"/>
      <c r="W505" s="201"/>
      <c r="X505" s="201"/>
      <c r="Y505" s="201"/>
      <c r="Z505" s="201"/>
      <c r="AA505" s="201"/>
      <c r="AB505" s="201"/>
      <c r="AC505" s="201"/>
      <c r="AD505" s="201"/>
      <c r="AE505" s="201"/>
      <c r="AF505" s="201"/>
      <c r="AG505" s="201"/>
      <c r="AH505" s="201"/>
      <c r="AI505" s="201"/>
      <c r="AJ505" s="201"/>
      <c r="AK505" s="201"/>
      <c r="AL505" s="201"/>
      <c r="AM505" s="201"/>
      <c r="AN505" s="201"/>
      <c r="AO505" s="201"/>
      <c r="AP505" s="201"/>
      <c r="AQ505" s="201"/>
      <c r="AR505" s="201"/>
      <c r="AS505" s="201"/>
      <c r="AT505" s="201"/>
      <c r="AU505" s="201"/>
      <c r="AV505" s="201"/>
      <c r="AW505" s="201"/>
      <c r="AX505" s="201"/>
      <c r="AY505" s="201"/>
      <c r="AZ505" s="201"/>
      <c r="BA505" s="201"/>
      <c r="BB505" s="201"/>
      <c r="BC505" s="201"/>
      <c r="BD505" s="201"/>
      <c r="BE505" s="201"/>
      <c r="BF505" s="201"/>
      <c r="BG505" s="201"/>
      <c r="BH505" s="201"/>
      <c r="BI505" s="201"/>
      <c r="BJ505" s="201"/>
      <c r="BK505" s="201"/>
      <c r="BL505" s="201"/>
      <c r="BM505" s="203">
        <v>7.7843073614997343E-2</v>
      </c>
    </row>
    <row r="506" spans="1:65">
      <c r="A506" s="30"/>
      <c r="B506" s="19">
        <v>1</v>
      </c>
      <c r="C506" s="9">
        <v>5</v>
      </c>
      <c r="D506" s="24">
        <v>0.08</v>
      </c>
      <c r="E506" s="24">
        <v>6.2859115439294441E-2</v>
      </c>
      <c r="F506" s="227" t="s">
        <v>108</v>
      </c>
      <c r="G506" s="227" t="s">
        <v>108</v>
      </c>
      <c r="H506" s="24">
        <v>0.09</v>
      </c>
      <c r="I506" s="24">
        <v>0.09</v>
      </c>
      <c r="J506" s="24">
        <v>0.08</v>
      </c>
      <c r="K506" s="24">
        <v>7.3928333885039263E-2</v>
      </c>
      <c r="L506" s="24">
        <v>0.08</v>
      </c>
      <c r="M506" s="24">
        <v>0.09</v>
      </c>
      <c r="N506" s="200"/>
      <c r="O506" s="201"/>
      <c r="P506" s="201"/>
      <c r="Q506" s="201"/>
      <c r="R506" s="201"/>
      <c r="S506" s="201"/>
      <c r="T506" s="201"/>
      <c r="U506" s="201"/>
      <c r="V506" s="201"/>
      <c r="W506" s="201"/>
      <c r="X506" s="201"/>
      <c r="Y506" s="201"/>
      <c r="Z506" s="201"/>
      <c r="AA506" s="201"/>
      <c r="AB506" s="201"/>
      <c r="AC506" s="201"/>
      <c r="AD506" s="201"/>
      <c r="AE506" s="201"/>
      <c r="AF506" s="201"/>
      <c r="AG506" s="201"/>
      <c r="AH506" s="201"/>
      <c r="AI506" s="201"/>
      <c r="AJ506" s="201"/>
      <c r="AK506" s="201"/>
      <c r="AL506" s="201"/>
      <c r="AM506" s="201"/>
      <c r="AN506" s="201"/>
      <c r="AO506" s="201"/>
      <c r="AP506" s="201"/>
      <c r="AQ506" s="201"/>
      <c r="AR506" s="201"/>
      <c r="AS506" s="201"/>
      <c r="AT506" s="201"/>
      <c r="AU506" s="201"/>
      <c r="AV506" s="201"/>
      <c r="AW506" s="201"/>
      <c r="AX506" s="201"/>
      <c r="AY506" s="201"/>
      <c r="AZ506" s="201"/>
      <c r="BA506" s="201"/>
      <c r="BB506" s="201"/>
      <c r="BC506" s="201"/>
      <c r="BD506" s="201"/>
      <c r="BE506" s="201"/>
      <c r="BF506" s="201"/>
      <c r="BG506" s="201"/>
      <c r="BH506" s="201"/>
      <c r="BI506" s="201"/>
      <c r="BJ506" s="201"/>
      <c r="BK506" s="201"/>
      <c r="BL506" s="201"/>
      <c r="BM506" s="203">
        <v>94</v>
      </c>
    </row>
    <row r="507" spans="1:65">
      <c r="A507" s="30"/>
      <c r="B507" s="19">
        <v>1</v>
      </c>
      <c r="C507" s="9">
        <v>6</v>
      </c>
      <c r="D507" s="24">
        <v>7.0000000000000007E-2</v>
      </c>
      <c r="E507" s="24">
        <v>6.2291624302375941E-2</v>
      </c>
      <c r="F507" s="227" t="s">
        <v>108</v>
      </c>
      <c r="G507" s="227" t="s">
        <v>108</v>
      </c>
      <c r="H507" s="24">
        <v>0.08</v>
      </c>
      <c r="I507" s="24">
        <v>0.09</v>
      </c>
      <c r="J507" s="24">
        <v>0.08</v>
      </c>
      <c r="K507" s="24">
        <v>6.4459420810173848E-2</v>
      </c>
      <c r="L507" s="24">
        <v>0.08</v>
      </c>
      <c r="M507" s="24">
        <v>0.09</v>
      </c>
      <c r="N507" s="200"/>
      <c r="O507" s="201"/>
      <c r="P507" s="201"/>
      <c r="Q507" s="201"/>
      <c r="R507" s="201"/>
      <c r="S507" s="201"/>
      <c r="T507" s="201"/>
      <c r="U507" s="201"/>
      <c r="V507" s="201"/>
      <c r="W507" s="201"/>
      <c r="X507" s="201"/>
      <c r="Y507" s="201"/>
      <c r="Z507" s="201"/>
      <c r="AA507" s="201"/>
      <c r="AB507" s="201"/>
      <c r="AC507" s="201"/>
      <c r="AD507" s="201"/>
      <c r="AE507" s="201"/>
      <c r="AF507" s="201"/>
      <c r="AG507" s="201"/>
      <c r="AH507" s="201"/>
      <c r="AI507" s="201"/>
      <c r="AJ507" s="201"/>
      <c r="AK507" s="201"/>
      <c r="AL507" s="201"/>
      <c r="AM507" s="201"/>
      <c r="AN507" s="201"/>
      <c r="AO507" s="201"/>
      <c r="AP507" s="201"/>
      <c r="AQ507" s="201"/>
      <c r="AR507" s="201"/>
      <c r="AS507" s="201"/>
      <c r="AT507" s="201"/>
      <c r="AU507" s="201"/>
      <c r="AV507" s="201"/>
      <c r="AW507" s="201"/>
      <c r="AX507" s="201"/>
      <c r="AY507" s="201"/>
      <c r="AZ507" s="201"/>
      <c r="BA507" s="201"/>
      <c r="BB507" s="201"/>
      <c r="BC507" s="201"/>
      <c r="BD507" s="201"/>
      <c r="BE507" s="201"/>
      <c r="BF507" s="201"/>
      <c r="BG507" s="201"/>
      <c r="BH507" s="201"/>
      <c r="BI507" s="201"/>
      <c r="BJ507" s="201"/>
      <c r="BK507" s="201"/>
      <c r="BL507" s="201"/>
      <c r="BM507" s="55"/>
    </row>
    <row r="508" spans="1:65">
      <c r="A508" s="30"/>
      <c r="B508" s="20" t="s">
        <v>258</v>
      </c>
      <c r="C508" s="12"/>
      <c r="D508" s="204">
        <v>7.5000000000000011E-2</v>
      </c>
      <c r="E508" s="204">
        <v>6.3018643039144007E-2</v>
      </c>
      <c r="F508" s="204" t="s">
        <v>625</v>
      </c>
      <c r="G508" s="204" t="s">
        <v>625</v>
      </c>
      <c r="H508" s="204">
        <v>8.9999999999999983E-2</v>
      </c>
      <c r="I508" s="204">
        <v>0.08</v>
      </c>
      <c r="J508" s="204">
        <v>0.08</v>
      </c>
      <c r="K508" s="204">
        <v>6.9802990895063241E-2</v>
      </c>
      <c r="L508" s="204">
        <v>7.8333333333333352E-2</v>
      </c>
      <c r="M508" s="204">
        <v>8.8333333333333319E-2</v>
      </c>
      <c r="N508" s="200"/>
      <c r="O508" s="201"/>
      <c r="P508" s="201"/>
      <c r="Q508" s="201"/>
      <c r="R508" s="201"/>
      <c r="S508" s="201"/>
      <c r="T508" s="201"/>
      <c r="U508" s="201"/>
      <c r="V508" s="201"/>
      <c r="W508" s="201"/>
      <c r="X508" s="201"/>
      <c r="Y508" s="201"/>
      <c r="Z508" s="201"/>
      <c r="AA508" s="201"/>
      <c r="AB508" s="201"/>
      <c r="AC508" s="201"/>
      <c r="AD508" s="201"/>
      <c r="AE508" s="201"/>
      <c r="AF508" s="201"/>
      <c r="AG508" s="201"/>
      <c r="AH508" s="201"/>
      <c r="AI508" s="201"/>
      <c r="AJ508" s="201"/>
      <c r="AK508" s="201"/>
      <c r="AL508" s="201"/>
      <c r="AM508" s="201"/>
      <c r="AN508" s="201"/>
      <c r="AO508" s="201"/>
      <c r="AP508" s="201"/>
      <c r="AQ508" s="201"/>
      <c r="AR508" s="201"/>
      <c r="AS508" s="201"/>
      <c r="AT508" s="201"/>
      <c r="AU508" s="201"/>
      <c r="AV508" s="201"/>
      <c r="AW508" s="201"/>
      <c r="AX508" s="201"/>
      <c r="AY508" s="201"/>
      <c r="AZ508" s="201"/>
      <c r="BA508" s="201"/>
      <c r="BB508" s="201"/>
      <c r="BC508" s="201"/>
      <c r="BD508" s="201"/>
      <c r="BE508" s="201"/>
      <c r="BF508" s="201"/>
      <c r="BG508" s="201"/>
      <c r="BH508" s="201"/>
      <c r="BI508" s="201"/>
      <c r="BJ508" s="201"/>
      <c r="BK508" s="201"/>
      <c r="BL508" s="201"/>
      <c r="BM508" s="55"/>
    </row>
    <row r="509" spans="1:65">
      <c r="A509" s="30"/>
      <c r="B509" s="3" t="s">
        <v>259</v>
      </c>
      <c r="C509" s="29"/>
      <c r="D509" s="24">
        <v>7.5000000000000011E-2</v>
      </c>
      <c r="E509" s="24">
        <v>6.2367423857026941E-2</v>
      </c>
      <c r="F509" s="24" t="s">
        <v>625</v>
      </c>
      <c r="G509" s="24" t="s">
        <v>625</v>
      </c>
      <c r="H509" s="24">
        <v>0.09</v>
      </c>
      <c r="I509" s="24">
        <v>0.09</v>
      </c>
      <c r="J509" s="24">
        <v>0.08</v>
      </c>
      <c r="K509" s="24">
        <v>7.0386623843530505E-2</v>
      </c>
      <c r="L509" s="24">
        <v>0.08</v>
      </c>
      <c r="M509" s="24">
        <v>0.09</v>
      </c>
      <c r="N509" s="200"/>
      <c r="O509" s="201"/>
      <c r="P509" s="201"/>
      <c r="Q509" s="201"/>
      <c r="R509" s="201"/>
      <c r="S509" s="201"/>
      <c r="T509" s="201"/>
      <c r="U509" s="201"/>
      <c r="V509" s="201"/>
      <c r="W509" s="201"/>
      <c r="X509" s="201"/>
      <c r="Y509" s="201"/>
      <c r="Z509" s="201"/>
      <c r="AA509" s="201"/>
      <c r="AB509" s="201"/>
      <c r="AC509" s="201"/>
      <c r="AD509" s="201"/>
      <c r="AE509" s="201"/>
      <c r="AF509" s="201"/>
      <c r="AG509" s="201"/>
      <c r="AH509" s="201"/>
      <c r="AI509" s="201"/>
      <c r="AJ509" s="201"/>
      <c r="AK509" s="201"/>
      <c r="AL509" s="201"/>
      <c r="AM509" s="201"/>
      <c r="AN509" s="201"/>
      <c r="AO509" s="201"/>
      <c r="AP509" s="201"/>
      <c r="AQ509" s="201"/>
      <c r="AR509" s="201"/>
      <c r="AS509" s="201"/>
      <c r="AT509" s="201"/>
      <c r="AU509" s="201"/>
      <c r="AV509" s="201"/>
      <c r="AW509" s="201"/>
      <c r="AX509" s="201"/>
      <c r="AY509" s="201"/>
      <c r="AZ509" s="201"/>
      <c r="BA509" s="201"/>
      <c r="BB509" s="201"/>
      <c r="BC509" s="201"/>
      <c r="BD509" s="201"/>
      <c r="BE509" s="201"/>
      <c r="BF509" s="201"/>
      <c r="BG509" s="201"/>
      <c r="BH509" s="201"/>
      <c r="BI509" s="201"/>
      <c r="BJ509" s="201"/>
      <c r="BK509" s="201"/>
      <c r="BL509" s="201"/>
      <c r="BM509" s="55"/>
    </row>
    <row r="510" spans="1:65">
      <c r="A510" s="30"/>
      <c r="B510" s="3" t="s">
        <v>260</v>
      </c>
      <c r="C510" s="29"/>
      <c r="D510" s="24">
        <v>5.4772255750516587E-3</v>
      </c>
      <c r="E510" s="24">
        <v>4.5534411269597206E-3</v>
      </c>
      <c r="F510" s="24" t="s">
        <v>625</v>
      </c>
      <c r="G510" s="24" t="s">
        <v>625</v>
      </c>
      <c r="H510" s="24">
        <v>6.3245553203367597E-3</v>
      </c>
      <c r="I510" s="24">
        <v>1.5491933384829666E-2</v>
      </c>
      <c r="J510" s="24">
        <v>0</v>
      </c>
      <c r="K510" s="24">
        <v>3.8639504314165914E-3</v>
      </c>
      <c r="L510" s="24">
        <v>4.082482904638628E-3</v>
      </c>
      <c r="M510" s="24">
        <v>4.0824829046386289E-3</v>
      </c>
      <c r="N510" s="200"/>
      <c r="O510" s="201"/>
      <c r="P510" s="201"/>
      <c r="Q510" s="201"/>
      <c r="R510" s="201"/>
      <c r="S510" s="201"/>
      <c r="T510" s="201"/>
      <c r="U510" s="201"/>
      <c r="V510" s="201"/>
      <c r="W510" s="201"/>
      <c r="X510" s="201"/>
      <c r="Y510" s="201"/>
      <c r="Z510" s="201"/>
      <c r="AA510" s="201"/>
      <c r="AB510" s="201"/>
      <c r="AC510" s="201"/>
      <c r="AD510" s="201"/>
      <c r="AE510" s="201"/>
      <c r="AF510" s="201"/>
      <c r="AG510" s="201"/>
      <c r="AH510" s="201"/>
      <c r="AI510" s="201"/>
      <c r="AJ510" s="201"/>
      <c r="AK510" s="201"/>
      <c r="AL510" s="201"/>
      <c r="AM510" s="201"/>
      <c r="AN510" s="201"/>
      <c r="AO510" s="201"/>
      <c r="AP510" s="201"/>
      <c r="AQ510" s="201"/>
      <c r="AR510" s="201"/>
      <c r="AS510" s="201"/>
      <c r="AT510" s="201"/>
      <c r="AU510" s="201"/>
      <c r="AV510" s="201"/>
      <c r="AW510" s="201"/>
      <c r="AX510" s="201"/>
      <c r="AY510" s="201"/>
      <c r="AZ510" s="201"/>
      <c r="BA510" s="201"/>
      <c r="BB510" s="201"/>
      <c r="BC510" s="201"/>
      <c r="BD510" s="201"/>
      <c r="BE510" s="201"/>
      <c r="BF510" s="201"/>
      <c r="BG510" s="201"/>
      <c r="BH510" s="201"/>
      <c r="BI510" s="201"/>
      <c r="BJ510" s="201"/>
      <c r="BK510" s="201"/>
      <c r="BL510" s="201"/>
      <c r="BM510" s="55"/>
    </row>
    <row r="511" spans="1:65">
      <c r="A511" s="30"/>
      <c r="B511" s="3" t="s">
        <v>86</v>
      </c>
      <c r="C511" s="29"/>
      <c r="D511" s="13">
        <v>7.3029674334022104E-2</v>
      </c>
      <c r="E511" s="13">
        <v>7.2255461358178605E-2</v>
      </c>
      <c r="F511" s="13" t="s">
        <v>625</v>
      </c>
      <c r="G511" s="13" t="s">
        <v>625</v>
      </c>
      <c r="H511" s="13">
        <v>7.0272836892630683E-2</v>
      </c>
      <c r="I511" s="13">
        <v>0.19364916731037082</v>
      </c>
      <c r="J511" s="13">
        <v>0</v>
      </c>
      <c r="K511" s="13">
        <v>5.5355084099839996E-2</v>
      </c>
      <c r="L511" s="13">
        <v>5.2116803037939918E-2</v>
      </c>
      <c r="M511" s="13">
        <v>4.6216787599682597E-2</v>
      </c>
      <c r="N511" s="147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4"/>
    </row>
    <row r="512" spans="1:65">
      <c r="A512" s="30"/>
      <c r="B512" s="3" t="s">
        <v>261</v>
      </c>
      <c r="C512" s="29"/>
      <c r="D512" s="13">
        <v>-3.6523141789837843E-2</v>
      </c>
      <c r="E512" s="13">
        <v>-0.19043994394637109</v>
      </c>
      <c r="F512" s="13" t="s">
        <v>625</v>
      </c>
      <c r="G512" s="13" t="s">
        <v>625</v>
      </c>
      <c r="H512" s="13">
        <v>0.15617222985219414</v>
      </c>
      <c r="I512" s="13">
        <v>2.7708648757506227E-2</v>
      </c>
      <c r="J512" s="13">
        <v>2.7708648757506227E-2</v>
      </c>
      <c r="K512" s="13">
        <v>-0.10328578185002568</v>
      </c>
      <c r="L512" s="13">
        <v>6.2980519083917219E-3</v>
      </c>
      <c r="M512" s="13">
        <v>0.13476163300307964</v>
      </c>
      <c r="N512" s="147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4"/>
    </row>
    <row r="513" spans="1:65">
      <c r="A513" s="30"/>
      <c r="B513" s="45" t="s">
        <v>262</v>
      </c>
      <c r="C513" s="46"/>
      <c r="D513" s="44">
        <v>0.12</v>
      </c>
      <c r="E513" s="44">
        <v>0.99</v>
      </c>
      <c r="F513" s="44">
        <v>1.94</v>
      </c>
      <c r="G513" s="44">
        <v>1.94</v>
      </c>
      <c r="H513" s="44">
        <v>0.97</v>
      </c>
      <c r="I513" s="44">
        <v>0.24</v>
      </c>
      <c r="J513" s="44">
        <v>0.24</v>
      </c>
      <c r="K513" s="44">
        <v>0.5</v>
      </c>
      <c r="L513" s="44">
        <v>0.12</v>
      </c>
      <c r="M513" s="44">
        <v>0.85</v>
      </c>
      <c r="N513" s="147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4"/>
    </row>
    <row r="514" spans="1:65">
      <c r="B514" s="31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BM514" s="54"/>
    </row>
    <row r="515" spans="1:65" ht="15">
      <c r="B515" s="8" t="s">
        <v>532</v>
      </c>
      <c r="BM515" s="28" t="s">
        <v>66</v>
      </c>
    </row>
    <row r="516" spans="1:65" ht="15">
      <c r="A516" s="25" t="s">
        <v>55</v>
      </c>
      <c r="B516" s="18" t="s">
        <v>111</v>
      </c>
      <c r="C516" s="15" t="s">
        <v>112</v>
      </c>
      <c r="D516" s="16" t="s">
        <v>223</v>
      </c>
      <c r="E516" s="17" t="s">
        <v>223</v>
      </c>
      <c r="F516" s="17" t="s">
        <v>223</v>
      </c>
      <c r="G516" s="17" t="s">
        <v>223</v>
      </c>
      <c r="H516" s="17" t="s">
        <v>223</v>
      </c>
      <c r="I516" s="17" t="s">
        <v>223</v>
      </c>
      <c r="J516" s="17" t="s">
        <v>223</v>
      </c>
      <c r="K516" s="17" t="s">
        <v>223</v>
      </c>
      <c r="L516" s="17" t="s">
        <v>223</v>
      </c>
      <c r="M516" s="17" t="s">
        <v>223</v>
      </c>
      <c r="N516" s="17" t="s">
        <v>223</v>
      </c>
      <c r="O516" s="17" t="s">
        <v>223</v>
      </c>
      <c r="P516" s="17" t="s">
        <v>223</v>
      </c>
      <c r="Q516" s="17" t="s">
        <v>223</v>
      </c>
      <c r="R516" s="17" t="s">
        <v>223</v>
      </c>
      <c r="S516" s="17" t="s">
        <v>223</v>
      </c>
      <c r="T516" s="17" t="s">
        <v>223</v>
      </c>
      <c r="U516" s="17" t="s">
        <v>223</v>
      </c>
      <c r="V516" s="17" t="s">
        <v>223</v>
      </c>
      <c r="W516" s="17" t="s">
        <v>223</v>
      </c>
      <c r="X516" s="17" t="s">
        <v>223</v>
      </c>
      <c r="Y516" s="17" t="s">
        <v>223</v>
      </c>
      <c r="Z516" s="147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 t="s">
        <v>224</v>
      </c>
      <c r="C517" s="9" t="s">
        <v>224</v>
      </c>
      <c r="D517" s="145" t="s">
        <v>226</v>
      </c>
      <c r="E517" s="146" t="s">
        <v>227</v>
      </c>
      <c r="F517" s="146" t="s">
        <v>228</v>
      </c>
      <c r="G517" s="146" t="s">
        <v>229</v>
      </c>
      <c r="H517" s="146" t="s">
        <v>230</v>
      </c>
      <c r="I517" s="146" t="s">
        <v>231</v>
      </c>
      <c r="J517" s="146" t="s">
        <v>232</v>
      </c>
      <c r="K517" s="146" t="s">
        <v>234</v>
      </c>
      <c r="L517" s="146" t="s">
        <v>235</v>
      </c>
      <c r="M517" s="146" t="s">
        <v>236</v>
      </c>
      <c r="N517" s="146" t="s">
        <v>237</v>
      </c>
      <c r="O517" s="146" t="s">
        <v>264</v>
      </c>
      <c r="P517" s="146" t="s">
        <v>238</v>
      </c>
      <c r="Q517" s="146" t="s">
        <v>239</v>
      </c>
      <c r="R517" s="146" t="s">
        <v>240</v>
      </c>
      <c r="S517" s="146" t="s">
        <v>241</v>
      </c>
      <c r="T517" s="146" t="s">
        <v>242</v>
      </c>
      <c r="U517" s="146" t="s">
        <v>243</v>
      </c>
      <c r="V517" s="146" t="s">
        <v>244</v>
      </c>
      <c r="W517" s="146" t="s">
        <v>245</v>
      </c>
      <c r="X517" s="146" t="s">
        <v>246</v>
      </c>
      <c r="Y517" s="146" t="s">
        <v>248</v>
      </c>
      <c r="Z517" s="147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s">
        <v>1</v>
      </c>
    </row>
    <row r="518" spans="1:65">
      <c r="A518" s="30"/>
      <c r="B518" s="19"/>
      <c r="C518" s="9"/>
      <c r="D518" s="10" t="s">
        <v>114</v>
      </c>
      <c r="E518" s="11" t="s">
        <v>114</v>
      </c>
      <c r="F518" s="11" t="s">
        <v>114</v>
      </c>
      <c r="G518" s="11" t="s">
        <v>114</v>
      </c>
      <c r="H518" s="11" t="s">
        <v>292</v>
      </c>
      <c r="I518" s="11" t="s">
        <v>291</v>
      </c>
      <c r="J518" s="11" t="s">
        <v>291</v>
      </c>
      <c r="K518" s="11" t="s">
        <v>292</v>
      </c>
      <c r="L518" s="11" t="s">
        <v>292</v>
      </c>
      <c r="M518" s="11" t="s">
        <v>292</v>
      </c>
      <c r="N518" s="11" t="s">
        <v>292</v>
      </c>
      <c r="O518" s="11" t="s">
        <v>292</v>
      </c>
      <c r="P518" s="11" t="s">
        <v>114</v>
      </c>
      <c r="Q518" s="11" t="s">
        <v>292</v>
      </c>
      <c r="R518" s="11" t="s">
        <v>291</v>
      </c>
      <c r="S518" s="11" t="s">
        <v>291</v>
      </c>
      <c r="T518" s="11" t="s">
        <v>291</v>
      </c>
      <c r="U518" s="11" t="s">
        <v>114</v>
      </c>
      <c r="V518" s="11" t="s">
        <v>292</v>
      </c>
      <c r="W518" s="11" t="s">
        <v>292</v>
      </c>
      <c r="X518" s="11" t="s">
        <v>292</v>
      </c>
      <c r="Y518" s="11" t="s">
        <v>291</v>
      </c>
      <c r="Z518" s="147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9"/>
      <c r="C519" s="9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147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</v>
      </c>
    </row>
    <row r="520" spans="1:65">
      <c r="A520" s="30"/>
      <c r="B520" s="18">
        <v>1</v>
      </c>
      <c r="C520" s="14">
        <v>1</v>
      </c>
      <c r="D520" s="202">
        <v>0.52600000000000002</v>
      </c>
      <c r="E520" s="202">
        <v>0.5</v>
      </c>
      <c r="F520" s="226">
        <v>2.8324239999999997E-2</v>
      </c>
      <c r="G520" s="202">
        <v>0.53934753599999996</v>
      </c>
      <c r="H520" s="202">
        <v>0.51</v>
      </c>
      <c r="I520" s="202">
        <v>0.51</v>
      </c>
      <c r="J520" s="202">
        <v>0.5151</v>
      </c>
      <c r="K520" s="202">
        <v>0.49</v>
      </c>
      <c r="L520" s="202">
        <v>0.5</v>
      </c>
      <c r="M520" s="202">
        <v>0.5</v>
      </c>
      <c r="N520" s="202">
        <v>0.46999999999999992</v>
      </c>
      <c r="O520" s="202">
        <v>0.48</v>
      </c>
      <c r="P520" s="226">
        <v>0.55000000000000004</v>
      </c>
      <c r="Q520" s="202">
        <v>0.49740000000000001</v>
      </c>
      <c r="R520" s="202">
        <v>0.55000000000000004</v>
      </c>
      <c r="S520" s="202">
        <v>0.50542763252257972</v>
      </c>
      <c r="T520" s="202">
        <v>0.4853687049153646</v>
      </c>
      <c r="U520" s="202">
        <v>0.54355927227219392</v>
      </c>
      <c r="V520" s="202">
        <v>0.5</v>
      </c>
      <c r="W520" s="202">
        <v>0.49899999999999994</v>
      </c>
      <c r="X520" s="226">
        <v>0.57999999999999996</v>
      </c>
      <c r="Y520" s="202">
        <v>0.53359999999999996</v>
      </c>
      <c r="Z520" s="200"/>
      <c r="AA520" s="201"/>
      <c r="AB520" s="201"/>
      <c r="AC520" s="201"/>
      <c r="AD520" s="201"/>
      <c r="AE520" s="201"/>
      <c r="AF520" s="201"/>
      <c r="AG520" s="201"/>
      <c r="AH520" s="201"/>
      <c r="AI520" s="201"/>
      <c r="AJ520" s="201"/>
      <c r="AK520" s="201"/>
      <c r="AL520" s="201"/>
      <c r="AM520" s="201"/>
      <c r="AN520" s="201"/>
      <c r="AO520" s="201"/>
      <c r="AP520" s="201"/>
      <c r="AQ520" s="201"/>
      <c r="AR520" s="201"/>
      <c r="AS520" s="201"/>
      <c r="AT520" s="201"/>
      <c r="AU520" s="201"/>
      <c r="AV520" s="201"/>
      <c r="AW520" s="201"/>
      <c r="AX520" s="201"/>
      <c r="AY520" s="201"/>
      <c r="AZ520" s="201"/>
      <c r="BA520" s="201"/>
      <c r="BB520" s="201"/>
      <c r="BC520" s="201"/>
      <c r="BD520" s="201"/>
      <c r="BE520" s="201"/>
      <c r="BF520" s="201"/>
      <c r="BG520" s="201"/>
      <c r="BH520" s="201"/>
      <c r="BI520" s="201"/>
      <c r="BJ520" s="201"/>
      <c r="BK520" s="201"/>
      <c r="BL520" s="201"/>
      <c r="BM520" s="203">
        <v>1</v>
      </c>
    </row>
    <row r="521" spans="1:65">
      <c r="A521" s="30"/>
      <c r="B521" s="19">
        <v>1</v>
      </c>
      <c r="C521" s="9">
        <v>2</v>
      </c>
      <c r="D521" s="24">
        <v>0.50700000000000001</v>
      </c>
      <c r="E521" s="24">
        <v>0.53</v>
      </c>
      <c r="F521" s="227">
        <v>2.8229150000000001E-2</v>
      </c>
      <c r="G521" s="24">
        <v>0.53207044800000014</v>
      </c>
      <c r="H521" s="24">
        <v>0.49</v>
      </c>
      <c r="I521" s="24">
        <v>0.51</v>
      </c>
      <c r="J521" s="24">
        <v>0.52050000000000007</v>
      </c>
      <c r="K521" s="24">
        <v>0.49</v>
      </c>
      <c r="L521" s="24">
        <v>0.51</v>
      </c>
      <c r="M521" s="24">
        <v>0.49</v>
      </c>
      <c r="N521" s="24">
        <v>0.49</v>
      </c>
      <c r="O521" s="24">
        <v>0.5</v>
      </c>
      <c r="P521" s="227">
        <v>0.55000000000000004</v>
      </c>
      <c r="Q521" s="24">
        <v>0.50690000000000002</v>
      </c>
      <c r="R521" s="24">
        <v>0.54</v>
      </c>
      <c r="S521" s="24">
        <v>0.49013520170206337</v>
      </c>
      <c r="T521" s="24">
        <v>0.5122908018039295</v>
      </c>
      <c r="U521" s="24">
        <v>0.55523893359601673</v>
      </c>
      <c r="V521" s="24">
        <v>0.49</v>
      </c>
      <c r="W521" s="24">
        <v>0.498</v>
      </c>
      <c r="X521" s="227">
        <v>0.56999999999999995</v>
      </c>
      <c r="Y521" s="24">
        <v>0.5292</v>
      </c>
      <c r="Z521" s="200"/>
      <c r="AA521" s="201"/>
      <c r="AB521" s="201"/>
      <c r="AC521" s="201"/>
      <c r="AD521" s="201"/>
      <c r="AE521" s="201"/>
      <c r="AF521" s="201"/>
      <c r="AG521" s="201"/>
      <c r="AH521" s="201"/>
      <c r="AI521" s="201"/>
      <c r="AJ521" s="201"/>
      <c r="AK521" s="201"/>
      <c r="AL521" s="201"/>
      <c r="AM521" s="201"/>
      <c r="AN521" s="201"/>
      <c r="AO521" s="201"/>
      <c r="AP521" s="201"/>
      <c r="AQ521" s="201"/>
      <c r="AR521" s="201"/>
      <c r="AS521" s="201"/>
      <c r="AT521" s="201"/>
      <c r="AU521" s="201"/>
      <c r="AV521" s="201"/>
      <c r="AW521" s="201"/>
      <c r="AX521" s="201"/>
      <c r="AY521" s="201"/>
      <c r="AZ521" s="201"/>
      <c r="BA521" s="201"/>
      <c r="BB521" s="201"/>
      <c r="BC521" s="201"/>
      <c r="BD521" s="201"/>
      <c r="BE521" s="201"/>
      <c r="BF521" s="201"/>
      <c r="BG521" s="201"/>
      <c r="BH521" s="201"/>
      <c r="BI521" s="201"/>
      <c r="BJ521" s="201"/>
      <c r="BK521" s="201"/>
      <c r="BL521" s="201"/>
      <c r="BM521" s="203" t="e">
        <v>#N/A</v>
      </c>
    </row>
    <row r="522" spans="1:65">
      <c r="A522" s="30"/>
      <c r="B522" s="19">
        <v>1</v>
      </c>
      <c r="C522" s="9">
        <v>3</v>
      </c>
      <c r="D522" s="24">
        <v>0.51</v>
      </c>
      <c r="E522" s="24">
        <v>0.5</v>
      </c>
      <c r="F522" s="227">
        <v>2.8348379999999996E-2</v>
      </c>
      <c r="G522" s="24">
        <v>0.53654702400000009</v>
      </c>
      <c r="H522" s="24">
        <v>0.5</v>
      </c>
      <c r="I522" s="24">
        <v>0.51</v>
      </c>
      <c r="J522" s="24">
        <v>0.51479999999999992</v>
      </c>
      <c r="K522" s="24">
        <v>0.49</v>
      </c>
      <c r="L522" s="24">
        <v>0.51</v>
      </c>
      <c r="M522" s="24">
        <v>0.49</v>
      </c>
      <c r="N522" s="24">
        <v>0.48</v>
      </c>
      <c r="O522" s="24">
        <v>0.51</v>
      </c>
      <c r="P522" s="227">
        <v>0.55000000000000004</v>
      </c>
      <c r="Q522" s="24">
        <v>0.51090000000000002</v>
      </c>
      <c r="R522" s="24">
        <v>0.54</v>
      </c>
      <c r="S522" s="24">
        <v>0.49435884833047145</v>
      </c>
      <c r="T522" s="24">
        <v>0.47222505036804019</v>
      </c>
      <c r="U522" s="24">
        <v>0.55227554996505945</v>
      </c>
      <c r="V522" s="24">
        <v>0.55000000000000004</v>
      </c>
      <c r="W522" s="24">
        <v>0.49199999999999999</v>
      </c>
      <c r="X522" s="227">
        <v>0.56000000000000005</v>
      </c>
      <c r="Y522" s="24">
        <v>0.52459999999999996</v>
      </c>
      <c r="Z522" s="200"/>
      <c r="AA522" s="201"/>
      <c r="AB522" s="201"/>
      <c r="AC522" s="201"/>
      <c r="AD522" s="201"/>
      <c r="AE522" s="201"/>
      <c r="AF522" s="201"/>
      <c r="AG522" s="201"/>
      <c r="AH522" s="201"/>
      <c r="AI522" s="201"/>
      <c r="AJ522" s="201"/>
      <c r="AK522" s="201"/>
      <c r="AL522" s="201"/>
      <c r="AM522" s="201"/>
      <c r="AN522" s="201"/>
      <c r="AO522" s="201"/>
      <c r="AP522" s="201"/>
      <c r="AQ522" s="201"/>
      <c r="AR522" s="201"/>
      <c r="AS522" s="201"/>
      <c r="AT522" s="201"/>
      <c r="AU522" s="201"/>
      <c r="AV522" s="201"/>
      <c r="AW522" s="201"/>
      <c r="AX522" s="201"/>
      <c r="AY522" s="201"/>
      <c r="AZ522" s="201"/>
      <c r="BA522" s="201"/>
      <c r="BB522" s="201"/>
      <c r="BC522" s="201"/>
      <c r="BD522" s="201"/>
      <c r="BE522" s="201"/>
      <c r="BF522" s="201"/>
      <c r="BG522" s="201"/>
      <c r="BH522" s="201"/>
      <c r="BI522" s="201"/>
      <c r="BJ522" s="201"/>
      <c r="BK522" s="201"/>
      <c r="BL522" s="201"/>
      <c r="BM522" s="203">
        <v>16</v>
      </c>
    </row>
    <row r="523" spans="1:65">
      <c r="A523" s="30"/>
      <c r="B523" s="19">
        <v>1</v>
      </c>
      <c r="C523" s="9">
        <v>4</v>
      </c>
      <c r="D523" s="24">
        <v>0.51200000000000001</v>
      </c>
      <c r="E523" s="24">
        <v>0.53</v>
      </c>
      <c r="F523" s="227">
        <v>2.8341770000000002E-2</v>
      </c>
      <c r="G523" s="24">
        <v>0.53466524800000004</v>
      </c>
      <c r="H523" s="228">
        <v>0.39</v>
      </c>
      <c r="I523" s="24">
        <v>0.49</v>
      </c>
      <c r="J523" s="24">
        <v>0.52249999999999996</v>
      </c>
      <c r="K523" s="24">
        <v>0.49</v>
      </c>
      <c r="L523" s="24">
        <v>0.51</v>
      </c>
      <c r="M523" s="24">
        <v>0.52</v>
      </c>
      <c r="N523" s="24">
        <v>0.49</v>
      </c>
      <c r="O523" s="24">
        <v>0.49</v>
      </c>
      <c r="P523" s="227">
        <v>0.55000000000000004</v>
      </c>
      <c r="Q523" s="24">
        <v>0.51370000000000005</v>
      </c>
      <c r="R523" s="24">
        <v>0.56000000000000005</v>
      </c>
      <c r="S523" s="24">
        <v>0.5046280955956115</v>
      </c>
      <c r="T523" s="24">
        <v>0.54238045552045966</v>
      </c>
      <c r="U523" s="24">
        <v>0.53880534099876531</v>
      </c>
      <c r="V523" s="24">
        <v>0.5</v>
      </c>
      <c r="W523" s="24">
        <v>0.498</v>
      </c>
      <c r="X523" s="227">
        <v>0.57999999999999996</v>
      </c>
      <c r="Y523" s="24">
        <v>0.54479999999999995</v>
      </c>
      <c r="Z523" s="200"/>
      <c r="AA523" s="201"/>
      <c r="AB523" s="201"/>
      <c r="AC523" s="201"/>
      <c r="AD523" s="201"/>
      <c r="AE523" s="201"/>
      <c r="AF523" s="201"/>
      <c r="AG523" s="201"/>
      <c r="AH523" s="201"/>
      <c r="AI523" s="201"/>
      <c r="AJ523" s="201"/>
      <c r="AK523" s="201"/>
      <c r="AL523" s="201"/>
      <c r="AM523" s="201"/>
      <c r="AN523" s="201"/>
      <c r="AO523" s="201"/>
      <c r="AP523" s="201"/>
      <c r="AQ523" s="201"/>
      <c r="AR523" s="201"/>
      <c r="AS523" s="201"/>
      <c r="AT523" s="201"/>
      <c r="AU523" s="201"/>
      <c r="AV523" s="201"/>
      <c r="AW523" s="201"/>
      <c r="AX523" s="201"/>
      <c r="AY523" s="201"/>
      <c r="AZ523" s="201"/>
      <c r="BA523" s="201"/>
      <c r="BB523" s="201"/>
      <c r="BC523" s="201"/>
      <c r="BD523" s="201"/>
      <c r="BE523" s="201"/>
      <c r="BF523" s="201"/>
      <c r="BG523" s="201"/>
      <c r="BH523" s="201"/>
      <c r="BI523" s="201"/>
      <c r="BJ523" s="201"/>
      <c r="BK523" s="201"/>
      <c r="BL523" s="201"/>
      <c r="BM523" s="203">
        <v>0.50996523060920729</v>
      </c>
    </row>
    <row r="524" spans="1:65">
      <c r="A524" s="30"/>
      <c r="B524" s="19">
        <v>1</v>
      </c>
      <c r="C524" s="9">
        <v>5</v>
      </c>
      <c r="D524" s="24">
        <v>0.50600000000000001</v>
      </c>
      <c r="E524" s="24">
        <v>0.53</v>
      </c>
      <c r="F524" s="227">
        <v>2.8278250000000005E-2</v>
      </c>
      <c r="G524" s="24">
        <v>0.5337889440000001</v>
      </c>
      <c r="H524" s="24">
        <v>0.5</v>
      </c>
      <c r="I524" s="24">
        <v>0.52</v>
      </c>
      <c r="J524" s="24">
        <v>0.51619999999999999</v>
      </c>
      <c r="K524" s="24">
        <v>0.49</v>
      </c>
      <c r="L524" s="24">
        <v>0.51</v>
      </c>
      <c r="M524" s="24">
        <v>0.5</v>
      </c>
      <c r="N524" s="24">
        <v>0.48</v>
      </c>
      <c r="O524" s="24">
        <v>0.51</v>
      </c>
      <c r="P524" s="227">
        <v>0.56000000000000005</v>
      </c>
      <c r="Q524" s="24">
        <v>0.51180000000000003</v>
      </c>
      <c r="R524" s="24">
        <v>0.54</v>
      </c>
      <c r="S524" s="24">
        <v>0.49827475725213982</v>
      </c>
      <c r="T524" s="24">
        <v>0.55446011423898811</v>
      </c>
      <c r="U524" s="24">
        <v>0.52423637883486773</v>
      </c>
      <c r="V524" s="24">
        <v>0.5</v>
      </c>
      <c r="W524" s="24">
        <v>0.49199999999999999</v>
      </c>
      <c r="X524" s="227">
        <v>0.56000000000000005</v>
      </c>
      <c r="Y524" s="24">
        <v>0.53459999999999996</v>
      </c>
      <c r="Z524" s="200"/>
      <c r="AA524" s="201"/>
      <c r="AB524" s="201"/>
      <c r="AC524" s="201"/>
      <c r="AD524" s="201"/>
      <c r="AE524" s="201"/>
      <c r="AF524" s="201"/>
      <c r="AG524" s="201"/>
      <c r="AH524" s="201"/>
      <c r="AI524" s="201"/>
      <c r="AJ524" s="201"/>
      <c r="AK524" s="201"/>
      <c r="AL524" s="201"/>
      <c r="AM524" s="201"/>
      <c r="AN524" s="201"/>
      <c r="AO524" s="201"/>
      <c r="AP524" s="201"/>
      <c r="AQ524" s="201"/>
      <c r="AR524" s="201"/>
      <c r="AS524" s="201"/>
      <c r="AT524" s="201"/>
      <c r="AU524" s="201"/>
      <c r="AV524" s="201"/>
      <c r="AW524" s="201"/>
      <c r="AX524" s="201"/>
      <c r="AY524" s="201"/>
      <c r="AZ524" s="201"/>
      <c r="BA524" s="201"/>
      <c r="BB524" s="201"/>
      <c r="BC524" s="201"/>
      <c r="BD524" s="201"/>
      <c r="BE524" s="201"/>
      <c r="BF524" s="201"/>
      <c r="BG524" s="201"/>
      <c r="BH524" s="201"/>
      <c r="BI524" s="201"/>
      <c r="BJ524" s="201"/>
      <c r="BK524" s="201"/>
      <c r="BL524" s="201"/>
      <c r="BM524" s="203">
        <v>95</v>
      </c>
    </row>
    <row r="525" spans="1:65">
      <c r="A525" s="30"/>
      <c r="B525" s="19">
        <v>1</v>
      </c>
      <c r="C525" s="9">
        <v>6</v>
      </c>
      <c r="D525" s="24">
        <v>0.51900000000000002</v>
      </c>
      <c r="E525" s="24">
        <v>0.51</v>
      </c>
      <c r="F525" s="227">
        <v>2.8296800000000004E-2</v>
      </c>
      <c r="G525" s="24">
        <v>0.53743809600000003</v>
      </c>
      <c r="H525" s="24">
        <v>0.51</v>
      </c>
      <c r="I525" s="24">
        <v>0.49</v>
      </c>
      <c r="J525" s="24">
        <v>0.52090000000000003</v>
      </c>
      <c r="K525" s="24">
        <v>0.48</v>
      </c>
      <c r="L525" s="24">
        <v>0.5</v>
      </c>
      <c r="M525" s="24">
        <v>0.5</v>
      </c>
      <c r="N525" s="24">
        <v>0.48</v>
      </c>
      <c r="O525" s="24">
        <v>0.5</v>
      </c>
      <c r="P525" s="227">
        <v>0.56000000000000005</v>
      </c>
      <c r="Q525" s="24">
        <v>0.49719999999999998</v>
      </c>
      <c r="R525" s="24">
        <v>0.49</v>
      </c>
      <c r="S525" s="24">
        <v>0.50817956768567429</v>
      </c>
      <c r="T525" s="24">
        <v>0.49510696438424323</v>
      </c>
      <c r="U525" s="24">
        <v>0.52762732346315722</v>
      </c>
      <c r="V525" s="24">
        <v>0.48</v>
      </c>
      <c r="W525" s="24">
        <v>0.48900000000000005</v>
      </c>
      <c r="X525" s="227">
        <v>0.56999999999999995</v>
      </c>
      <c r="Y525" s="24">
        <v>0.52290000000000003</v>
      </c>
      <c r="Z525" s="200"/>
      <c r="AA525" s="201"/>
      <c r="AB525" s="201"/>
      <c r="AC525" s="201"/>
      <c r="AD525" s="201"/>
      <c r="AE525" s="201"/>
      <c r="AF525" s="201"/>
      <c r="AG525" s="201"/>
      <c r="AH525" s="201"/>
      <c r="AI525" s="201"/>
      <c r="AJ525" s="201"/>
      <c r="AK525" s="201"/>
      <c r="AL525" s="201"/>
      <c r="AM525" s="201"/>
      <c r="AN525" s="201"/>
      <c r="AO525" s="201"/>
      <c r="AP525" s="201"/>
      <c r="AQ525" s="201"/>
      <c r="AR525" s="201"/>
      <c r="AS525" s="201"/>
      <c r="AT525" s="201"/>
      <c r="AU525" s="201"/>
      <c r="AV525" s="201"/>
      <c r="AW525" s="201"/>
      <c r="AX525" s="201"/>
      <c r="AY525" s="201"/>
      <c r="AZ525" s="201"/>
      <c r="BA525" s="201"/>
      <c r="BB525" s="201"/>
      <c r="BC525" s="201"/>
      <c r="BD525" s="201"/>
      <c r="BE525" s="201"/>
      <c r="BF525" s="201"/>
      <c r="BG525" s="201"/>
      <c r="BH525" s="201"/>
      <c r="BI525" s="201"/>
      <c r="BJ525" s="201"/>
      <c r="BK525" s="201"/>
      <c r="BL525" s="201"/>
      <c r="BM525" s="55"/>
    </row>
    <row r="526" spans="1:65">
      <c r="A526" s="30"/>
      <c r="B526" s="20" t="s">
        <v>258</v>
      </c>
      <c r="C526" s="12"/>
      <c r="D526" s="204">
        <v>0.51333333333333331</v>
      </c>
      <c r="E526" s="204">
        <v>0.51666666666666661</v>
      </c>
      <c r="F526" s="204">
        <v>2.8303098333333332E-2</v>
      </c>
      <c r="G526" s="204">
        <v>0.53564288266666671</v>
      </c>
      <c r="H526" s="204">
        <v>0.48333333333333339</v>
      </c>
      <c r="I526" s="204">
        <v>0.505</v>
      </c>
      <c r="J526" s="204">
        <v>0.51833333333333331</v>
      </c>
      <c r="K526" s="204">
        <v>0.48833333333333334</v>
      </c>
      <c r="L526" s="204">
        <v>0.50666666666666671</v>
      </c>
      <c r="M526" s="204">
        <v>0.5</v>
      </c>
      <c r="N526" s="204">
        <v>0.48166666666666669</v>
      </c>
      <c r="O526" s="204">
        <v>0.49833333333333335</v>
      </c>
      <c r="P526" s="204">
        <v>0.55333333333333334</v>
      </c>
      <c r="Q526" s="204">
        <v>0.50631666666666664</v>
      </c>
      <c r="R526" s="204">
        <v>0.53666666666666674</v>
      </c>
      <c r="S526" s="204">
        <v>0.50016735051475669</v>
      </c>
      <c r="T526" s="204">
        <v>0.51030534853850429</v>
      </c>
      <c r="U526" s="204">
        <v>0.54029046652167667</v>
      </c>
      <c r="V526" s="204">
        <v>0.5033333333333333</v>
      </c>
      <c r="W526" s="204">
        <v>0.49466666666666664</v>
      </c>
      <c r="X526" s="204">
        <v>0.56999999999999995</v>
      </c>
      <c r="Y526" s="204">
        <v>0.53161666666666674</v>
      </c>
      <c r="Z526" s="200"/>
      <c r="AA526" s="201"/>
      <c r="AB526" s="201"/>
      <c r="AC526" s="201"/>
      <c r="AD526" s="201"/>
      <c r="AE526" s="201"/>
      <c r="AF526" s="201"/>
      <c r="AG526" s="201"/>
      <c r="AH526" s="201"/>
      <c r="AI526" s="201"/>
      <c r="AJ526" s="201"/>
      <c r="AK526" s="201"/>
      <c r="AL526" s="201"/>
      <c r="AM526" s="201"/>
      <c r="AN526" s="201"/>
      <c r="AO526" s="201"/>
      <c r="AP526" s="201"/>
      <c r="AQ526" s="201"/>
      <c r="AR526" s="201"/>
      <c r="AS526" s="201"/>
      <c r="AT526" s="201"/>
      <c r="AU526" s="201"/>
      <c r="AV526" s="201"/>
      <c r="AW526" s="201"/>
      <c r="AX526" s="201"/>
      <c r="AY526" s="201"/>
      <c r="AZ526" s="201"/>
      <c r="BA526" s="201"/>
      <c r="BB526" s="201"/>
      <c r="BC526" s="201"/>
      <c r="BD526" s="201"/>
      <c r="BE526" s="201"/>
      <c r="BF526" s="201"/>
      <c r="BG526" s="201"/>
      <c r="BH526" s="201"/>
      <c r="BI526" s="201"/>
      <c r="BJ526" s="201"/>
      <c r="BK526" s="201"/>
      <c r="BL526" s="201"/>
      <c r="BM526" s="55"/>
    </row>
    <row r="527" spans="1:65">
      <c r="A527" s="30"/>
      <c r="B527" s="3" t="s">
        <v>259</v>
      </c>
      <c r="C527" s="29"/>
      <c r="D527" s="24">
        <v>0.51100000000000001</v>
      </c>
      <c r="E527" s="24">
        <v>0.52</v>
      </c>
      <c r="F527" s="24">
        <v>2.8310519999999999E-2</v>
      </c>
      <c r="G527" s="24">
        <v>0.53560613600000007</v>
      </c>
      <c r="H527" s="24">
        <v>0.5</v>
      </c>
      <c r="I527" s="24">
        <v>0.51</v>
      </c>
      <c r="J527" s="24">
        <v>0.51835000000000009</v>
      </c>
      <c r="K527" s="24">
        <v>0.49</v>
      </c>
      <c r="L527" s="24">
        <v>0.51</v>
      </c>
      <c r="M527" s="24">
        <v>0.5</v>
      </c>
      <c r="N527" s="24">
        <v>0.48</v>
      </c>
      <c r="O527" s="24">
        <v>0.5</v>
      </c>
      <c r="P527" s="24">
        <v>0.55000000000000004</v>
      </c>
      <c r="Q527" s="24">
        <v>0.50890000000000002</v>
      </c>
      <c r="R527" s="24">
        <v>0.54</v>
      </c>
      <c r="S527" s="24">
        <v>0.50145142642387563</v>
      </c>
      <c r="T527" s="24">
        <v>0.50369888309408639</v>
      </c>
      <c r="U527" s="24">
        <v>0.54118230663547962</v>
      </c>
      <c r="V527" s="24">
        <v>0.5</v>
      </c>
      <c r="W527" s="24">
        <v>0.495</v>
      </c>
      <c r="X527" s="24">
        <v>0.56999999999999995</v>
      </c>
      <c r="Y527" s="24">
        <v>0.53139999999999998</v>
      </c>
      <c r="Z527" s="200"/>
      <c r="AA527" s="201"/>
      <c r="AB527" s="201"/>
      <c r="AC527" s="201"/>
      <c r="AD527" s="201"/>
      <c r="AE527" s="201"/>
      <c r="AF527" s="201"/>
      <c r="AG527" s="201"/>
      <c r="AH527" s="201"/>
      <c r="AI527" s="201"/>
      <c r="AJ527" s="201"/>
      <c r="AK527" s="201"/>
      <c r="AL527" s="201"/>
      <c r="AM527" s="201"/>
      <c r="AN527" s="201"/>
      <c r="AO527" s="201"/>
      <c r="AP527" s="201"/>
      <c r="AQ527" s="201"/>
      <c r="AR527" s="201"/>
      <c r="AS527" s="201"/>
      <c r="AT527" s="201"/>
      <c r="AU527" s="201"/>
      <c r="AV527" s="201"/>
      <c r="AW527" s="201"/>
      <c r="AX527" s="201"/>
      <c r="AY527" s="201"/>
      <c r="AZ527" s="201"/>
      <c r="BA527" s="201"/>
      <c r="BB527" s="201"/>
      <c r="BC527" s="201"/>
      <c r="BD527" s="201"/>
      <c r="BE527" s="201"/>
      <c r="BF527" s="201"/>
      <c r="BG527" s="201"/>
      <c r="BH527" s="201"/>
      <c r="BI527" s="201"/>
      <c r="BJ527" s="201"/>
      <c r="BK527" s="201"/>
      <c r="BL527" s="201"/>
      <c r="BM527" s="55"/>
    </row>
    <row r="528" spans="1:65">
      <c r="A528" s="30"/>
      <c r="B528" s="3" t="s">
        <v>260</v>
      </c>
      <c r="C528" s="29"/>
      <c r="D528" s="24">
        <v>7.7373552759755562E-3</v>
      </c>
      <c r="E528" s="24">
        <v>1.5055453054181633E-2</v>
      </c>
      <c r="F528" s="24">
        <v>4.4985246211024595E-5</v>
      </c>
      <c r="G528" s="24">
        <v>2.642720808251522E-3</v>
      </c>
      <c r="H528" s="24">
        <v>4.6332134277050803E-2</v>
      </c>
      <c r="I528" s="24">
        <v>1.2247448713915901E-2</v>
      </c>
      <c r="J528" s="24">
        <v>3.3506218328344388E-3</v>
      </c>
      <c r="K528" s="24">
        <v>4.0824829046386332E-3</v>
      </c>
      <c r="L528" s="24">
        <v>5.1639777949432268E-3</v>
      </c>
      <c r="M528" s="24">
        <v>1.0954451150103333E-2</v>
      </c>
      <c r="N528" s="24">
        <v>7.5277265270908339E-3</v>
      </c>
      <c r="O528" s="24">
        <v>1.1690451944500132E-2</v>
      </c>
      <c r="P528" s="24">
        <v>5.1639777949432268E-3</v>
      </c>
      <c r="Q528" s="24">
        <v>7.3286879225866186E-3</v>
      </c>
      <c r="R528" s="24">
        <v>2.4221202832779957E-2</v>
      </c>
      <c r="S528" s="24">
        <v>7.0672350202143006E-3</v>
      </c>
      <c r="T528" s="24">
        <v>3.2512563822242962E-2</v>
      </c>
      <c r="U528" s="24">
        <v>1.2633910759912579E-2</v>
      </c>
      <c r="V528" s="24">
        <v>2.4221202832779957E-2</v>
      </c>
      <c r="W528" s="24">
        <v>4.1793141383086388E-3</v>
      </c>
      <c r="X528" s="24">
        <v>8.9442719099991179E-3</v>
      </c>
      <c r="Y528" s="24">
        <v>7.9710517917440712E-3</v>
      </c>
      <c r="Z528" s="200"/>
      <c r="AA528" s="201"/>
      <c r="AB528" s="201"/>
      <c r="AC528" s="201"/>
      <c r="AD528" s="201"/>
      <c r="AE528" s="201"/>
      <c r="AF528" s="201"/>
      <c r="AG528" s="201"/>
      <c r="AH528" s="201"/>
      <c r="AI528" s="201"/>
      <c r="AJ528" s="201"/>
      <c r="AK528" s="201"/>
      <c r="AL528" s="201"/>
      <c r="AM528" s="201"/>
      <c r="AN528" s="201"/>
      <c r="AO528" s="201"/>
      <c r="AP528" s="201"/>
      <c r="AQ528" s="201"/>
      <c r="AR528" s="201"/>
      <c r="AS528" s="201"/>
      <c r="AT528" s="201"/>
      <c r="AU528" s="201"/>
      <c r="AV528" s="201"/>
      <c r="AW528" s="201"/>
      <c r="AX528" s="201"/>
      <c r="AY528" s="201"/>
      <c r="AZ528" s="201"/>
      <c r="BA528" s="201"/>
      <c r="BB528" s="201"/>
      <c r="BC528" s="201"/>
      <c r="BD528" s="201"/>
      <c r="BE528" s="201"/>
      <c r="BF528" s="201"/>
      <c r="BG528" s="201"/>
      <c r="BH528" s="201"/>
      <c r="BI528" s="201"/>
      <c r="BJ528" s="201"/>
      <c r="BK528" s="201"/>
      <c r="BL528" s="201"/>
      <c r="BM528" s="55"/>
    </row>
    <row r="529" spans="1:65">
      <c r="A529" s="30"/>
      <c r="B529" s="3" t="s">
        <v>86</v>
      </c>
      <c r="C529" s="29"/>
      <c r="D529" s="13">
        <v>1.5072770018134202E-2</v>
      </c>
      <c r="E529" s="13">
        <v>2.9139586556480582E-2</v>
      </c>
      <c r="F529" s="13">
        <v>1.589410660317858E-3</v>
      </c>
      <c r="G529" s="13">
        <v>4.9337364385295132E-3</v>
      </c>
      <c r="H529" s="13">
        <v>9.5859588159415449E-2</v>
      </c>
      <c r="I529" s="13">
        <v>2.4252373690922577E-2</v>
      </c>
      <c r="J529" s="13">
        <v>6.4642221855326799E-3</v>
      </c>
      <c r="K529" s="13">
        <v>8.3600332518197259E-3</v>
      </c>
      <c r="L529" s="13">
        <v>1.0192061437387948E-2</v>
      </c>
      <c r="M529" s="13">
        <v>2.1908902300206666E-2</v>
      </c>
      <c r="N529" s="13">
        <v>1.5628497980119376E-2</v>
      </c>
      <c r="O529" s="13">
        <v>2.3459100891973509E-2</v>
      </c>
      <c r="P529" s="13">
        <v>9.3324899908612535E-3</v>
      </c>
      <c r="Q529" s="13">
        <v>1.4474514478922847E-2</v>
      </c>
      <c r="R529" s="13">
        <v>4.5132676085925381E-2</v>
      </c>
      <c r="S529" s="13">
        <v>1.4129740801635536E-2</v>
      </c>
      <c r="T529" s="13">
        <v>6.3711979338170271E-2</v>
      </c>
      <c r="U529" s="13">
        <v>2.338355300112574E-2</v>
      </c>
      <c r="V529" s="13">
        <v>4.8121595032013159E-2</v>
      </c>
      <c r="W529" s="13">
        <v>8.4487482580363326E-3</v>
      </c>
      <c r="X529" s="13">
        <v>1.5691705105261612E-2</v>
      </c>
      <c r="Y529" s="13">
        <v>1.4993983995505665E-2</v>
      </c>
      <c r="Z529" s="147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4"/>
    </row>
    <row r="530" spans="1:65">
      <c r="A530" s="30"/>
      <c r="B530" s="3" t="s">
        <v>261</v>
      </c>
      <c r="C530" s="29"/>
      <c r="D530" s="13">
        <v>6.6045732570874094E-3</v>
      </c>
      <c r="E530" s="13">
        <v>1.3140966589925585E-2</v>
      </c>
      <c r="F530" s="13">
        <v>-0.94449994502660051</v>
      </c>
      <c r="G530" s="13">
        <v>5.0351770113395311E-2</v>
      </c>
      <c r="H530" s="13">
        <v>-5.2222966738456389E-2</v>
      </c>
      <c r="I530" s="13">
        <v>-9.7364100750080285E-3</v>
      </c>
      <c r="J530" s="13">
        <v>1.6409163256344783E-2</v>
      </c>
      <c r="K530" s="13">
        <v>-4.2418376739199237E-2</v>
      </c>
      <c r="L530" s="13">
        <v>-6.4682134085888299E-3</v>
      </c>
      <c r="M530" s="13">
        <v>-1.9541000074265402E-2</v>
      </c>
      <c r="N530" s="13">
        <v>-5.5491163404875588E-2</v>
      </c>
      <c r="O530" s="13">
        <v>-2.280919674068449E-2</v>
      </c>
      <c r="P530" s="13">
        <v>8.5041293251146399E-2</v>
      </c>
      <c r="Q530" s="13">
        <v>-7.154534708536997E-3</v>
      </c>
      <c r="R530" s="13">
        <v>5.2359326586955302E-2</v>
      </c>
      <c r="S530" s="13">
        <v>-1.9212839437594553E-2</v>
      </c>
      <c r="T530" s="13">
        <v>6.6694336963069034E-4</v>
      </c>
      <c r="U530" s="13">
        <v>5.9465300950503508E-2</v>
      </c>
      <c r="V530" s="13">
        <v>-1.3004606741427227E-2</v>
      </c>
      <c r="W530" s="13">
        <v>-2.999922940680666E-2</v>
      </c>
      <c r="X530" s="13">
        <v>0.11772325991533727</v>
      </c>
      <c r="Y530" s="13">
        <v>4.2456690687705301E-2</v>
      </c>
      <c r="Z530" s="147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4"/>
    </row>
    <row r="531" spans="1:65">
      <c r="A531" s="30"/>
      <c r="B531" s="45" t="s">
        <v>262</v>
      </c>
      <c r="C531" s="46"/>
      <c r="D531" s="44">
        <v>0.39</v>
      </c>
      <c r="E531" s="44">
        <v>0.57999999999999996</v>
      </c>
      <c r="F531" s="44" t="s">
        <v>263</v>
      </c>
      <c r="G531" s="44">
        <v>1.67</v>
      </c>
      <c r="H531" s="44">
        <v>1.35</v>
      </c>
      <c r="I531" s="44">
        <v>0.1</v>
      </c>
      <c r="J531" s="44">
        <v>0.67</v>
      </c>
      <c r="K531" s="44">
        <v>1.06</v>
      </c>
      <c r="L531" s="44">
        <v>0</v>
      </c>
      <c r="M531" s="44">
        <v>0.39</v>
      </c>
      <c r="N531" s="44">
        <v>1.44</v>
      </c>
      <c r="O531" s="44">
        <v>0.48</v>
      </c>
      <c r="P531" s="44">
        <v>2.7</v>
      </c>
      <c r="Q531" s="44">
        <v>0.02</v>
      </c>
      <c r="R531" s="44">
        <v>1.73</v>
      </c>
      <c r="S531" s="44">
        <v>0.38</v>
      </c>
      <c r="T531" s="44">
        <v>0.21</v>
      </c>
      <c r="U531" s="44">
        <v>1.94</v>
      </c>
      <c r="V531" s="44">
        <v>0.19</v>
      </c>
      <c r="W531" s="44">
        <v>0.69</v>
      </c>
      <c r="X531" s="44">
        <v>3.66</v>
      </c>
      <c r="Y531" s="44">
        <v>1.44</v>
      </c>
      <c r="Z531" s="147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4"/>
    </row>
    <row r="532" spans="1:65">
      <c r="B532" s="31" t="s">
        <v>293</v>
      </c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BM532" s="54"/>
    </row>
    <row r="533" spans="1:65">
      <c r="BM533" s="54"/>
    </row>
    <row r="534" spans="1:65" ht="15">
      <c r="B534" s="8" t="s">
        <v>473</v>
      </c>
      <c r="BM534" s="28" t="s">
        <v>66</v>
      </c>
    </row>
    <row r="535" spans="1:65" ht="15">
      <c r="A535" s="25" t="s">
        <v>56</v>
      </c>
      <c r="B535" s="18" t="s">
        <v>111</v>
      </c>
      <c r="C535" s="15" t="s">
        <v>112</v>
      </c>
      <c r="D535" s="16" t="s">
        <v>223</v>
      </c>
      <c r="E535" s="17" t="s">
        <v>223</v>
      </c>
      <c r="F535" s="17" t="s">
        <v>223</v>
      </c>
      <c r="G535" s="17" t="s">
        <v>223</v>
      </c>
      <c r="H535" s="17" t="s">
        <v>223</v>
      </c>
      <c r="I535" s="17" t="s">
        <v>223</v>
      </c>
      <c r="J535" s="17" t="s">
        <v>223</v>
      </c>
      <c r="K535" s="17" t="s">
        <v>223</v>
      </c>
      <c r="L535" s="17" t="s">
        <v>223</v>
      </c>
      <c r="M535" s="17" t="s">
        <v>223</v>
      </c>
      <c r="N535" s="17" t="s">
        <v>223</v>
      </c>
      <c r="O535" s="17" t="s">
        <v>223</v>
      </c>
      <c r="P535" s="17" t="s">
        <v>223</v>
      </c>
      <c r="Q535" s="17" t="s">
        <v>223</v>
      </c>
      <c r="R535" s="17" t="s">
        <v>223</v>
      </c>
      <c r="S535" s="17" t="s">
        <v>223</v>
      </c>
      <c r="T535" s="17" t="s">
        <v>223</v>
      </c>
      <c r="U535" s="17" t="s">
        <v>223</v>
      </c>
      <c r="V535" s="17" t="s">
        <v>223</v>
      </c>
      <c r="W535" s="17" t="s">
        <v>223</v>
      </c>
      <c r="X535" s="17" t="s">
        <v>223</v>
      </c>
      <c r="Y535" s="17" t="s">
        <v>223</v>
      </c>
      <c r="Z535" s="147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 t="s">
        <v>224</v>
      </c>
      <c r="C536" s="9" t="s">
        <v>224</v>
      </c>
      <c r="D536" s="145" t="s">
        <v>226</v>
      </c>
      <c r="E536" s="146" t="s">
        <v>227</v>
      </c>
      <c r="F536" s="146" t="s">
        <v>228</v>
      </c>
      <c r="G536" s="146" t="s">
        <v>229</v>
      </c>
      <c r="H536" s="146" t="s">
        <v>230</v>
      </c>
      <c r="I536" s="146" t="s">
        <v>231</v>
      </c>
      <c r="J536" s="146" t="s">
        <v>232</v>
      </c>
      <c r="K536" s="146" t="s">
        <v>234</v>
      </c>
      <c r="L536" s="146" t="s">
        <v>235</v>
      </c>
      <c r="M536" s="146" t="s">
        <v>236</v>
      </c>
      <c r="N536" s="146" t="s">
        <v>237</v>
      </c>
      <c r="O536" s="146" t="s">
        <v>264</v>
      </c>
      <c r="P536" s="146" t="s">
        <v>238</v>
      </c>
      <c r="Q536" s="146" t="s">
        <v>239</v>
      </c>
      <c r="R536" s="146" t="s">
        <v>240</v>
      </c>
      <c r="S536" s="146" t="s">
        <v>241</v>
      </c>
      <c r="T536" s="146" t="s">
        <v>242</v>
      </c>
      <c r="U536" s="146" t="s">
        <v>243</v>
      </c>
      <c r="V536" s="146" t="s">
        <v>244</v>
      </c>
      <c r="W536" s="146" t="s">
        <v>245</v>
      </c>
      <c r="X536" s="146" t="s">
        <v>246</v>
      </c>
      <c r="Y536" s="146" t="s">
        <v>248</v>
      </c>
      <c r="Z536" s="147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s">
        <v>1</v>
      </c>
    </row>
    <row r="537" spans="1:65">
      <c r="A537" s="30"/>
      <c r="B537" s="19"/>
      <c r="C537" s="9"/>
      <c r="D537" s="10" t="s">
        <v>114</v>
      </c>
      <c r="E537" s="11" t="s">
        <v>291</v>
      </c>
      <c r="F537" s="11" t="s">
        <v>114</v>
      </c>
      <c r="G537" s="11" t="s">
        <v>114</v>
      </c>
      <c r="H537" s="11" t="s">
        <v>292</v>
      </c>
      <c r="I537" s="11" t="s">
        <v>291</v>
      </c>
      <c r="J537" s="11" t="s">
        <v>291</v>
      </c>
      <c r="K537" s="11" t="s">
        <v>292</v>
      </c>
      <c r="L537" s="11" t="s">
        <v>292</v>
      </c>
      <c r="M537" s="11" t="s">
        <v>292</v>
      </c>
      <c r="N537" s="11" t="s">
        <v>292</v>
      </c>
      <c r="O537" s="11" t="s">
        <v>292</v>
      </c>
      <c r="P537" s="11" t="s">
        <v>114</v>
      </c>
      <c r="Q537" s="11" t="s">
        <v>292</v>
      </c>
      <c r="R537" s="11" t="s">
        <v>291</v>
      </c>
      <c r="S537" s="11" t="s">
        <v>291</v>
      </c>
      <c r="T537" s="11" t="s">
        <v>291</v>
      </c>
      <c r="U537" s="11" t="s">
        <v>114</v>
      </c>
      <c r="V537" s="11" t="s">
        <v>292</v>
      </c>
      <c r="W537" s="11" t="s">
        <v>292</v>
      </c>
      <c r="X537" s="11" t="s">
        <v>292</v>
      </c>
      <c r="Y537" s="11" t="s">
        <v>291</v>
      </c>
      <c r="Z537" s="147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9"/>
      <c r="C538" s="9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147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3</v>
      </c>
    </row>
    <row r="539" spans="1:65">
      <c r="A539" s="30"/>
      <c r="B539" s="18">
        <v>1</v>
      </c>
      <c r="C539" s="14">
        <v>1</v>
      </c>
      <c r="D539" s="202">
        <v>2.2699999999999998E-2</v>
      </c>
      <c r="E539" s="226">
        <v>3.0899999999999997E-2</v>
      </c>
      <c r="F539" s="226">
        <v>4.8442700000000003E-3</v>
      </c>
      <c r="G539" s="202">
        <v>2.3150899999999999E-2</v>
      </c>
      <c r="H539" s="202">
        <v>2.2599999999999999E-2</v>
      </c>
      <c r="I539" s="202">
        <v>2.3900000000000001E-2</v>
      </c>
      <c r="J539" s="202">
        <v>2.3E-2</v>
      </c>
      <c r="K539" s="202">
        <v>2.3599999999999999E-2</v>
      </c>
      <c r="L539" s="202">
        <v>2.3099999999999999E-2</v>
      </c>
      <c r="M539" s="202">
        <v>2.1499999999999998E-2</v>
      </c>
      <c r="N539" s="202">
        <v>2.1499999999999998E-2</v>
      </c>
      <c r="O539" s="202">
        <v>2.2200000000000001E-2</v>
      </c>
      <c r="P539" s="202">
        <v>2.3300000000000001E-2</v>
      </c>
      <c r="Q539" s="202">
        <v>2.1599999999999998E-2</v>
      </c>
      <c r="R539" s="202">
        <v>2.46E-2</v>
      </c>
      <c r="S539" s="202">
        <v>2.2944387285900543E-2</v>
      </c>
      <c r="T539" s="202">
        <v>2.2359474367125105E-2</v>
      </c>
      <c r="U539" s="202">
        <v>2.117883121445592E-2</v>
      </c>
      <c r="V539" s="226">
        <v>0.02</v>
      </c>
      <c r="W539" s="202">
        <v>2.23E-2</v>
      </c>
      <c r="X539" s="202">
        <v>2.4800000000000003E-2</v>
      </c>
      <c r="Y539" s="202">
        <v>2.35E-2</v>
      </c>
      <c r="Z539" s="200"/>
      <c r="AA539" s="201"/>
      <c r="AB539" s="201"/>
      <c r="AC539" s="201"/>
      <c r="AD539" s="201"/>
      <c r="AE539" s="201"/>
      <c r="AF539" s="201"/>
      <c r="AG539" s="201"/>
      <c r="AH539" s="201"/>
      <c r="AI539" s="201"/>
      <c r="AJ539" s="201"/>
      <c r="AK539" s="201"/>
      <c r="AL539" s="201"/>
      <c r="AM539" s="201"/>
      <c r="AN539" s="201"/>
      <c r="AO539" s="201"/>
      <c r="AP539" s="201"/>
      <c r="AQ539" s="201"/>
      <c r="AR539" s="201"/>
      <c r="AS539" s="201"/>
      <c r="AT539" s="201"/>
      <c r="AU539" s="201"/>
      <c r="AV539" s="201"/>
      <c r="AW539" s="201"/>
      <c r="AX539" s="201"/>
      <c r="AY539" s="201"/>
      <c r="AZ539" s="201"/>
      <c r="BA539" s="201"/>
      <c r="BB539" s="201"/>
      <c r="BC539" s="201"/>
      <c r="BD539" s="201"/>
      <c r="BE539" s="201"/>
      <c r="BF539" s="201"/>
      <c r="BG539" s="201"/>
      <c r="BH539" s="201"/>
      <c r="BI539" s="201"/>
      <c r="BJ539" s="201"/>
      <c r="BK539" s="201"/>
      <c r="BL539" s="201"/>
      <c r="BM539" s="203">
        <v>1</v>
      </c>
    </row>
    <row r="540" spans="1:65">
      <c r="A540" s="30"/>
      <c r="B540" s="19">
        <v>1</v>
      </c>
      <c r="C540" s="9">
        <v>2</v>
      </c>
      <c r="D540" s="24">
        <v>2.2699999999999998E-2</v>
      </c>
      <c r="E540" s="227">
        <v>3.2099999999999997E-2</v>
      </c>
      <c r="F540" s="227">
        <v>4.7053900000000003E-3</v>
      </c>
      <c r="G540" s="24">
        <v>2.3125700000000003E-2</v>
      </c>
      <c r="H540" s="24">
        <v>2.2000000000000002E-2</v>
      </c>
      <c r="I540" s="24">
        <v>2.41E-2</v>
      </c>
      <c r="J540" s="24">
        <v>2.3199999999999998E-2</v>
      </c>
      <c r="K540" s="24">
        <v>2.3400000000000001E-2</v>
      </c>
      <c r="L540" s="24">
        <v>2.3900000000000001E-2</v>
      </c>
      <c r="M540" s="24">
        <v>2.1299999999999999E-2</v>
      </c>
      <c r="N540" s="24">
        <v>2.24E-2</v>
      </c>
      <c r="O540" s="24">
        <v>2.3699999999999999E-2</v>
      </c>
      <c r="P540" s="24">
        <v>2.3300000000000001E-2</v>
      </c>
      <c r="Q540" s="24">
        <v>2.1900000000000003E-2</v>
      </c>
      <c r="R540" s="24">
        <v>2.4399999999999998E-2</v>
      </c>
      <c r="S540" s="24">
        <v>2.2290052359028492E-2</v>
      </c>
      <c r="T540" s="24">
        <v>2.3443433846581457E-2</v>
      </c>
      <c r="U540" s="24">
        <v>2.1420882897664688E-2</v>
      </c>
      <c r="V540" s="227">
        <v>0.02</v>
      </c>
      <c r="W540" s="24">
        <v>2.2499999999999999E-2</v>
      </c>
      <c r="X540" s="24">
        <v>2.4500000000000001E-2</v>
      </c>
      <c r="Y540" s="24">
        <v>2.3699999999999999E-2</v>
      </c>
      <c r="Z540" s="200"/>
      <c r="AA540" s="201"/>
      <c r="AB540" s="201"/>
      <c r="AC540" s="201"/>
      <c r="AD540" s="201"/>
      <c r="AE540" s="201"/>
      <c r="AF540" s="201"/>
      <c r="AG540" s="201"/>
      <c r="AH540" s="201"/>
      <c r="AI540" s="201"/>
      <c r="AJ540" s="201"/>
      <c r="AK540" s="201"/>
      <c r="AL540" s="201"/>
      <c r="AM540" s="201"/>
      <c r="AN540" s="201"/>
      <c r="AO540" s="201"/>
      <c r="AP540" s="201"/>
      <c r="AQ540" s="201"/>
      <c r="AR540" s="201"/>
      <c r="AS540" s="201"/>
      <c r="AT540" s="201"/>
      <c r="AU540" s="201"/>
      <c r="AV540" s="201"/>
      <c r="AW540" s="201"/>
      <c r="AX540" s="201"/>
      <c r="AY540" s="201"/>
      <c r="AZ540" s="201"/>
      <c r="BA540" s="201"/>
      <c r="BB540" s="201"/>
      <c r="BC540" s="201"/>
      <c r="BD540" s="201"/>
      <c r="BE540" s="201"/>
      <c r="BF540" s="201"/>
      <c r="BG540" s="201"/>
      <c r="BH540" s="201"/>
      <c r="BI540" s="201"/>
      <c r="BJ540" s="201"/>
      <c r="BK540" s="201"/>
      <c r="BL540" s="201"/>
      <c r="BM540" s="203" t="e">
        <v>#N/A</v>
      </c>
    </row>
    <row r="541" spans="1:65">
      <c r="A541" s="30"/>
      <c r="B541" s="19">
        <v>1</v>
      </c>
      <c r="C541" s="9">
        <v>3</v>
      </c>
      <c r="D541" s="24">
        <v>2.2800000000000001E-2</v>
      </c>
      <c r="E541" s="227">
        <v>3.1399999999999997E-2</v>
      </c>
      <c r="F541" s="227">
        <v>4.8265900000000004E-3</v>
      </c>
      <c r="G541" s="24">
        <v>2.3167099999999999E-2</v>
      </c>
      <c r="H541" s="24">
        <v>2.2699999999999998E-2</v>
      </c>
      <c r="I541" s="24">
        <v>2.3900000000000001E-2</v>
      </c>
      <c r="J541" s="24">
        <v>2.3599999999999999E-2</v>
      </c>
      <c r="K541" s="24">
        <v>2.3400000000000001E-2</v>
      </c>
      <c r="L541" s="24">
        <v>2.3699999999999999E-2</v>
      </c>
      <c r="M541" s="24">
        <v>2.1399999999999999E-2</v>
      </c>
      <c r="N541" s="24">
        <v>2.2000000000000002E-2</v>
      </c>
      <c r="O541" s="24">
        <v>2.3400000000000001E-2</v>
      </c>
      <c r="P541" s="24">
        <v>2.3599999999999999E-2</v>
      </c>
      <c r="Q541" s="24">
        <v>2.2100000000000002E-2</v>
      </c>
      <c r="R541" s="24">
        <v>2.4500000000000001E-2</v>
      </c>
      <c r="S541" s="24">
        <v>2.24601257416874E-2</v>
      </c>
      <c r="T541" s="24">
        <v>2.1983018727234079E-2</v>
      </c>
      <c r="U541" s="24">
        <v>2.0531034975252761E-2</v>
      </c>
      <c r="V541" s="227">
        <v>0.02</v>
      </c>
      <c r="W541" s="24">
        <v>2.1900000000000003E-2</v>
      </c>
      <c r="X541" s="24">
        <v>2.41E-2</v>
      </c>
      <c r="Y541" s="24">
        <v>2.3300000000000001E-2</v>
      </c>
      <c r="Z541" s="200"/>
      <c r="AA541" s="201"/>
      <c r="AB541" s="201"/>
      <c r="AC541" s="201"/>
      <c r="AD541" s="201"/>
      <c r="AE541" s="201"/>
      <c r="AF541" s="201"/>
      <c r="AG541" s="201"/>
      <c r="AH541" s="201"/>
      <c r="AI541" s="201"/>
      <c r="AJ541" s="201"/>
      <c r="AK541" s="201"/>
      <c r="AL541" s="201"/>
      <c r="AM541" s="201"/>
      <c r="AN541" s="201"/>
      <c r="AO541" s="201"/>
      <c r="AP541" s="201"/>
      <c r="AQ541" s="201"/>
      <c r="AR541" s="201"/>
      <c r="AS541" s="201"/>
      <c r="AT541" s="201"/>
      <c r="AU541" s="201"/>
      <c r="AV541" s="201"/>
      <c r="AW541" s="201"/>
      <c r="AX541" s="201"/>
      <c r="AY541" s="201"/>
      <c r="AZ541" s="201"/>
      <c r="BA541" s="201"/>
      <c r="BB541" s="201"/>
      <c r="BC541" s="201"/>
      <c r="BD541" s="201"/>
      <c r="BE541" s="201"/>
      <c r="BF541" s="201"/>
      <c r="BG541" s="201"/>
      <c r="BH541" s="201"/>
      <c r="BI541" s="201"/>
      <c r="BJ541" s="201"/>
      <c r="BK541" s="201"/>
      <c r="BL541" s="201"/>
      <c r="BM541" s="203">
        <v>16</v>
      </c>
    </row>
    <row r="542" spans="1:65">
      <c r="A542" s="30"/>
      <c r="B542" s="19">
        <v>1</v>
      </c>
      <c r="C542" s="9">
        <v>4</v>
      </c>
      <c r="D542" s="24">
        <v>2.2699999999999998E-2</v>
      </c>
      <c r="E542" s="227">
        <v>3.0699999999999998E-2</v>
      </c>
      <c r="F542" s="227">
        <v>4.6712699999999999E-3</v>
      </c>
      <c r="G542" s="24">
        <v>2.31279E-2</v>
      </c>
      <c r="H542" s="228">
        <v>1.7299999999999999E-2</v>
      </c>
      <c r="I542" s="24">
        <v>2.3199999999999998E-2</v>
      </c>
      <c r="J542" s="24">
        <v>2.3400000000000001E-2</v>
      </c>
      <c r="K542" s="24">
        <v>2.3599999999999999E-2</v>
      </c>
      <c r="L542" s="24">
        <v>2.3900000000000001E-2</v>
      </c>
      <c r="M542" s="24">
        <v>2.24E-2</v>
      </c>
      <c r="N542" s="24">
        <v>2.2499999999999999E-2</v>
      </c>
      <c r="O542" s="24">
        <v>2.3199999999999998E-2</v>
      </c>
      <c r="P542" s="24">
        <v>2.35E-2</v>
      </c>
      <c r="Q542" s="24">
        <v>2.2200000000000001E-2</v>
      </c>
      <c r="R542" s="24">
        <v>2.52E-2</v>
      </c>
      <c r="S542" s="24">
        <v>2.3140756230981205E-2</v>
      </c>
      <c r="T542" s="24">
        <v>2.4748256021408958E-2</v>
      </c>
      <c r="U542" s="24">
        <v>2.0421548326230676E-2</v>
      </c>
      <c r="V542" s="227">
        <v>0.02</v>
      </c>
      <c r="W542" s="24">
        <v>2.23E-2</v>
      </c>
      <c r="X542" s="24">
        <v>2.4500000000000001E-2</v>
      </c>
      <c r="Y542" s="24">
        <v>2.3699999999999999E-2</v>
      </c>
      <c r="Z542" s="200"/>
      <c r="AA542" s="201"/>
      <c r="AB542" s="201"/>
      <c r="AC542" s="201"/>
      <c r="AD542" s="201"/>
      <c r="AE542" s="201"/>
      <c r="AF542" s="201"/>
      <c r="AG542" s="201"/>
      <c r="AH542" s="201"/>
      <c r="AI542" s="201"/>
      <c r="AJ542" s="201"/>
      <c r="AK542" s="201"/>
      <c r="AL542" s="201"/>
      <c r="AM542" s="201"/>
      <c r="AN542" s="201"/>
      <c r="AO542" s="201"/>
      <c r="AP542" s="201"/>
      <c r="AQ542" s="201"/>
      <c r="AR542" s="201"/>
      <c r="AS542" s="201"/>
      <c r="AT542" s="201"/>
      <c r="AU542" s="201"/>
      <c r="AV542" s="201"/>
      <c r="AW542" s="201"/>
      <c r="AX542" s="201"/>
      <c r="AY542" s="201"/>
      <c r="AZ542" s="201"/>
      <c r="BA542" s="201"/>
      <c r="BB542" s="201"/>
      <c r="BC542" s="201"/>
      <c r="BD542" s="201"/>
      <c r="BE542" s="201"/>
      <c r="BF542" s="201"/>
      <c r="BG542" s="201"/>
      <c r="BH542" s="201"/>
      <c r="BI542" s="201"/>
      <c r="BJ542" s="201"/>
      <c r="BK542" s="201"/>
      <c r="BL542" s="201"/>
      <c r="BM542" s="203">
        <v>2.2966784961423937E-2</v>
      </c>
    </row>
    <row r="543" spans="1:65">
      <c r="A543" s="30"/>
      <c r="B543" s="19">
        <v>1</v>
      </c>
      <c r="C543" s="9">
        <v>5</v>
      </c>
      <c r="D543" s="24">
        <v>2.2599999999999999E-2</v>
      </c>
      <c r="E543" s="227">
        <v>3.1599999999999996E-2</v>
      </c>
      <c r="F543" s="227">
        <v>4.7839500000000004E-3</v>
      </c>
      <c r="G543" s="24">
        <v>2.31664E-2</v>
      </c>
      <c r="H543" s="24">
        <v>2.2599999999999999E-2</v>
      </c>
      <c r="I543" s="24">
        <v>2.4500000000000001E-2</v>
      </c>
      <c r="J543" s="24">
        <v>2.3300000000000001E-2</v>
      </c>
      <c r="K543" s="24">
        <v>2.3199999999999998E-2</v>
      </c>
      <c r="L543" s="24">
        <v>2.35E-2</v>
      </c>
      <c r="M543" s="24">
        <v>2.1499999999999998E-2</v>
      </c>
      <c r="N543" s="24">
        <v>2.2000000000000002E-2</v>
      </c>
      <c r="O543" s="24">
        <v>2.3400000000000001E-2</v>
      </c>
      <c r="P543" s="24">
        <v>2.3699999999999999E-2</v>
      </c>
      <c r="Q543" s="24">
        <v>2.2000000000000002E-2</v>
      </c>
      <c r="R543" s="24">
        <v>2.4299999999999999E-2</v>
      </c>
      <c r="S543" s="24">
        <v>2.276530994736007E-2</v>
      </c>
      <c r="T543" s="24">
        <v>2.5386180967250774E-2</v>
      </c>
      <c r="U543" s="24">
        <v>2.0856032241194838E-2</v>
      </c>
      <c r="V543" s="227">
        <v>0.02</v>
      </c>
      <c r="W543" s="24">
        <v>2.2100000000000002E-2</v>
      </c>
      <c r="X543" s="24">
        <v>2.4199999999999999E-2</v>
      </c>
      <c r="Y543" s="24">
        <v>2.4299999999999999E-2</v>
      </c>
      <c r="Z543" s="200"/>
      <c r="AA543" s="201"/>
      <c r="AB543" s="201"/>
      <c r="AC543" s="201"/>
      <c r="AD543" s="201"/>
      <c r="AE543" s="201"/>
      <c r="AF543" s="201"/>
      <c r="AG543" s="201"/>
      <c r="AH543" s="201"/>
      <c r="AI543" s="201"/>
      <c r="AJ543" s="201"/>
      <c r="AK543" s="201"/>
      <c r="AL543" s="201"/>
      <c r="AM543" s="201"/>
      <c r="AN543" s="201"/>
      <c r="AO543" s="201"/>
      <c r="AP543" s="201"/>
      <c r="AQ543" s="201"/>
      <c r="AR543" s="201"/>
      <c r="AS543" s="201"/>
      <c r="AT543" s="201"/>
      <c r="AU543" s="201"/>
      <c r="AV543" s="201"/>
      <c r="AW543" s="201"/>
      <c r="AX543" s="201"/>
      <c r="AY543" s="201"/>
      <c r="AZ543" s="201"/>
      <c r="BA543" s="201"/>
      <c r="BB543" s="201"/>
      <c r="BC543" s="201"/>
      <c r="BD543" s="201"/>
      <c r="BE543" s="201"/>
      <c r="BF543" s="201"/>
      <c r="BG543" s="201"/>
      <c r="BH543" s="201"/>
      <c r="BI543" s="201"/>
      <c r="BJ543" s="201"/>
      <c r="BK543" s="201"/>
      <c r="BL543" s="201"/>
      <c r="BM543" s="203">
        <v>96</v>
      </c>
    </row>
    <row r="544" spans="1:65">
      <c r="A544" s="30"/>
      <c r="B544" s="19">
        <v>1</v>
      </c>
      <c r="C544" s="9">
        <v>6</v>
      </c>
      <c r="D544" s="24">
        <v>2.2800000000000001E-2</v>
      </c>
      <c r="E544" s="227">
        <v>3.15E-2</v>
      </c>
      <c r="F544" s="227">
        <v>4.82228E-3</v>
      </c>
      <c r="G544" s="24">
        <v>2.3144100000000001E-2</v>
      </c>
      <c r="H544" s="24">
        <v>2.2800000000000001E-2</v>
      </c>
      <c r="I544" s="24">
        <v>2.3400000000000001E-2</v>
      </c>
      <c r="J544" s="24">
        <v>2.3400000000000001E-2</v>
      </c>
      <c r="K544" s="24">
        <v>2.3E-2</v>
      </c>
      <c r="L544" s="24">
        <v>2.35E-2</v>
      </c>
      <c r="M544" s="24">
        <v>2.1900000000000003E-2</v>
      </c>
      <c r="N544" s="24">
        <v>2.2000000000000002E-2</v>
      </c>
      <c r="O544" s="24">
        <v>2.3E-2</v>
      </c>
      <c r="P544" s="24">
        <v>2.3699999999999999E-2</v>
      </c>
      <c r="Q544" s="24">
        <v>2.1499999999999998E-2</v>
      </c>
      <c r="R544" s="24">
        <v>2.18E-2</v>
      </c>
      <c r="S544" s="24">
        <v>2.3036870613987202E-2</v>
      </c>
      <c r="T544" s="24">
        <v>2.2512791335630368E-2</v>
      </c>
      <c r="U544" s="24">
        <v>2.1612398503353929E-2</v>
      </c>
      <c r="V544" s="227">
        <v>0.02</v>
      </c>
      <c r="W544" s="24">
        <v>2.18E-2</v>
      </c>
      <c r="X544" s="24">
        <v>2.46E-2</v>
      </c>
      <c r="Y544" s="24">
        <v>2.3400000000000001E-2</v>
      </c>
      <c r="Z544" s="200"/>
      <c r="AA544" s="201"/>
      <c r="AB544" s="201"/>
      <c r="AC544" s="201"/>
      <c r="AD544" s="201"/>
      <c r="AE544" s="201"/>
      <c r="AF544" s="201"/>
      <c r="AG544" s="201"/>
      <c r="AH544" s="201"/>
      <c r="AI544" s="201"/>
      <c r="AJ544" s="201"/>
      <c r="AK544" s="201"/>
      <c r="AL544" s="201"/>
      <c r="AM544" s="201"/>
      <c r="AN544" s="201"/>
      <c r="AO544" s="201"/>
      <c r="AP544" s="201"/>
      <c r="AQ544" s="201"/>
      <c r="AR544" s="201"/>
      <c r="AS544" s="201"/>
      <c r="AT544" s="201"/>
      <c r="AU544" s="201"/>
      <c r="AV544" s="201"/>
      <c r="AW544" s="201"/>
      <c r="AX544" s="201"/>
      <c r="AY544" s="201"/>
      <c r="AZ544" s="201"/>
      <c r="BA544" s="201"/>
      <c r="BB544" s="201"/>
      <c r="BC544" s="201"/>
      <c r="BD544" s="201"/>
      <c r="BE544" s="201"/>
      <c r="BF544" s="201"/>
      <c r="BG544" s="201"/>
      <c r="BH544" s="201"/>
      <c r="BI544" s="201"/>
      <c r="BJ544" s="201"/>
      <c r="BK544" s="201"/>
      <c r="BL544" s="201"/>
      <c r="BM544" s="55"/>
    </row>
    <row r="545" spans="1:65">
      <c r="A545" s="30"/>
      <c r="B545" s="20" t="s">
        <v>258</v>
      </c>
      <c r="C545" s="12"/>
      <c r="D545" s="204">
        <v>2.2716666666666663E-2</v>
      </c>
      <c r="E545" s="204">
        <v>3.1366666666666661E-2</v>
      </c>
      <c r="F545" s="204">
        <v>4.7756249999999995E-3</v>
      </c>
      <c r="G545" s="204">
        <v>2.3147016666666669E-2</v>
      </c>
      <c r="H545" s="204">
        <v>2.1666666666666667E-2</v>
      </c>
      <c r="I545" s="204">
        <v>2.3833333333333335E-2</v>
      </c>
      <c r="J545" s="204">
        <v>2.3316666666666666E-2</v>
      </c>
      <c r="K545" s="204">
        <v>2.3366666666666664E-2</v>
      </c>
      <c r="L545" s="204">
        <v>2.3599999999999999E-2</v>
      </c>
      <c r="M545" s="204">
        <v>2.1666666666666667E-2</v>
      </c>
      <c r="N545" s="204">
        <v>2.2066666666666668E-2</v>
      </c>
      <c r="O545" s="204">
        <v>2.315E-2</v>
      </c>
      <c r="P545" s="204">
        <v>2.3516666666666668E-2</v>
      </c>
      <c r="Q545" s="204">
        <v>2.1883333333333334E-2</v>
      </c>
      <c r="R545" s="204">
        <v>2.4133333333333336E-2</v>
      </c>
      <c r="S545" s="204">
        <v>2.277291702982415E-2</v>
      </c>
      <c r="T545" s="204">
        <v>2.3405525877538455E-2</v>
      </c>
      <c r="U545" s="204">
        <v>2.1003454693025472E-2</v>
      </c>
      <c r="V545" s="204">
        <v>0.02</v>
      </c>
      <c r="W545" s="204">
        <v>2.2150000000000003E-2</v>
      </c>
      <c r="X545" s="204">
        <v>2.4450000000000003E-2</v>
      </c>
      <c r="Y545" s="204">
        <v>2.3650000000000001E-2</v>
      </c>
      <c r="Z545" s="200"/>
      <c r="AA545" s="201"/>
      <c r="AB545" s="201"/>
      <c r="AC545" s="201"/>
      <c r="AD545" s="201"/>
      <c r="AE545" s="201"/>
      <c r="AF545" s="201"/>
      <c r="AG545" s="201"/>
      <c r="AH545" s="201"/>
      <c r="AI545" s="201"/>
      <c r="AJ545" s="201"/>
      <c r="AK545" s="201"/>
      <c r="AL545" s="201"/>
      <c r="AM545" s="201"/>
      <c r="AN545" s="201"/>
      <c r="AO545" s="201"/>
      <c r="AP545" s="201"/>
      <c r="AQ545" s="201"/>
      <c r="AR545" s="201"/>
      <c r="AS545" s="201"/>
      <c r="AT545" s="201"/>
      <c r="AU545" s="201"/>
      <c r="AV545" s="201"/>
      <c r="AW545" s="201"/>
      <c r="AX545" s="201"/>
      <c r="AY545" s="201"/>
      <c r="AZ545" s="201"/>
      <c r="BA545" s="201"/>
      <c r="BB545" s="201"/>
      <c r="BC545" s="201"/>
      <c r="BD545" s="201"/>
      <c r="BE545" s="201"/>
      <c r="BF545" s="201"/>
      <c r="BG545" s="201"/>
      <c r="BH545" s="201"/>
      <c r="BI545" s="201"/>
      <c r="BJ545" s="201"/>
      <c r="BK545" s="201"/>
      <c r="BL545" s="201"/>
      <c r="BM545" s="55"/>
    </row>
    <row r="546" spans="1:65">
      <c r="A546" s="30"/>
      <c r="B546" s="3" t="s">
        <v>259</v>
      </c>
      <c r="C546" s="29"/>
      <c r="D546" s="24">
        <v>2.2699999999999998E-2</v>
      </c>
      <c r="E546" s="24">
        <v>3.1449999999999999E-2</v>
      </c>
      <c r="F546" s="24">
        <v>4.8031150000000002E-3</v>
      </c>
      <c r="G546" s="24">
        <v>2.3147500000000001E-2</v>
      </c>
      <c r="H546" s="24">
        <v>2.2599999999999999E-2</v>
      </c>
      <c r="I546" s="24">
        <v>2.3900000000000001E-2</v>
      </c>
      <c r="J546" s="24">
        <v>2.3350000000000003E-2</v>
      </c>
      <c r="K546" s="24">
        <v>2.3400000000000001E-2</v>
      </c>
      <c r="L546" s="24">
        <v>2.3599999999999999E-2</v>
      </c>
      <c r="M546" s="24">
        <v>2.1499999999999998E-2</v>
      </c>
      <c r="N546" s="24">
        <v>2.2000000000000002E-2</v>
      </c>
      <c r="O546" s="24">
        <v>2.3300000000000001E-2</v>
      </c>
      <c r="P546" s="24">
        <v>2.3550000000000001E-2</v>
      </c>
      <c r="Q546" s="24">
        <v>2.1950000000000004E-2</v>
      </c>
      <c r="R546" s="24">
        <v>2.445E-2</v>
      </c>
      <c r="S546" s="24">
        <v>2.2854848616630306E-2</v>
      </c>
      <c r="T546" s="24">
        <v>2.2978112591105913E-2</v>
      </c>
      <c r="U546" s="24">
        <v>2.1017431727825379E-2</v>
      </c>
      <c r="V546" s="24">
        <v>0.02</v>
      </c>
      <c r="W546" s="24">
        <v>2.2200000000000001E-2</v>
      </c>
      <c r="X546" s="24">
        <v>2.4500000000000001E-2</v>
      </c>
      <c r="Y546" s="24">
        <v>2.3599999999999999E-2</v>
      </c>
      <c r="Z546" s="200"/>
      <c r="AA546" s="201"/>
      <c r="AB546" s="201"/>
      <c r="AC546" s="201"/>
      <c r="AD546" s="201"/>
      <c r="AE546" s="201"/>
      <c r="AF546" s="201"/>
      <c r="AG546" s="201"/>
      <c r="AH546" s="201"/>
      <c r="AI546" s="201"/>
      <c r="AJ546" s="201"/>
      <c r="AK546" s="201"/>
      <c r="AL546" s="201"/>
      <c r="AM546" s="201"/>
      <c r="AN546" s="201"/>
      <c r="AO546" s="201"/>
      <c r="AP546" s="201"/>
      <c r="AQ546" s="201"/>
      <c r="AR546" s="201"/>
      <c r="AS546" s="201"/>
      <c r="AT546" s="201"/>
      <c r="AU546" s="201"/>
      <c r="AV546" s="201"/>
      <c r="AW546" s="201"/>
      <c r="AX546" s="201"/>
      <c r="AY546" s="201"/>
      <c r="AZ546" s="201"/>
      <c r="BA546" s="201"/>
      <c r="BB546" s="201"/>
      <c r="BC546" s="201"/>
      <c r="BD546" s="201"/>
      <c r="BE546" s="201"/>
      <c r="BF546" s="201"/>
      <c r="BG546" s="201"/>
      <c r="BH546" s="201"/>
      <c r="BI546" s="201"/>
      <c r="BJ546" s="201"/>
      <c r="BK546" s="201"/>
      <c r="BL546" s="201"/>
      <c r="BM546" s="55"/>
    </row>
    <row r="547" spans="1:65">
      <c r="A547" s="30"/>
      <c r="B547" s="3" t="s">
        <v>260</v>
      </c>
      <c r="C547" s="29"/>
      <c r="D547" s="24">
        <v>7.5277265270909179E-5</v>
      </c>
      <c r="E547" s="24">
        <v>5.0464508980734805E-4</v>
      </c>
      <c r="F547" s="24">
        <v>7.12439234601802E-5</v>
      </c>
      <c r="G547" s="24">
        <v>1.8013818769673485E-5</v>
      </c>
      <c r="H547" s="24">
        <v>2.1574676513604245E-3</v>
      </c>
      <c r="I547" s="24">
        <v>4.7187568984497104E-4</v>
      </c>
      <c r="J547" s="24">
        <v>2.0412414523193173E-4</v>
      </c>
      <c r="K547" s="24">
        <v>2.338090388900026E-4</v>
      </c>
      <c r="L547" s="24">
        <v>3.0331501776206273E-4</v>
      </c>
      <c r="M547" s="24">
        <v>4.1311822359545858E-4</v>
      </c>
      <c r="N547" s="24">
        <v>3.559026084010438E-4</v>
      </c>
      <c r="O547" s="24">
        <v>5.2057660339281436E-4</v>
      </c>
      <c r="P547" s="24">
        <v>1.8348478592697067E-4</v>
      </c>
      <c r="Q547" s="24">
        <v>2.7868739954771469E-4</v>
      </c>
      <c r="R547" s="24">
        <v>1.1860297916438131E-3</v>
      </c>
      <c r="S547" s="24">
        <v>3.3628374006476955E-4</v>
      </c>
      <c r="T547" s="24">
        <v>1.3886742710369304E-3</v>
      </c>
      <c r="U547" s="24">
        <v>4.8152769041774282E-4</v>
      </c>
      <c r="V547" s="24">
        <v>0</v>
      </c>
      <c r="W547" s="24">
        <v>2.6645825188948384E-4</v>
      </c>
      <c r="X547" s="24">
        <v>2.5884358211089668E-4</v>
      </c>
      <c r="Y547" s="24">
        <v>3.5637059362410832E-4</v>
      </c>
      <c r="Z547" s="200"/>
      <c r="AA547" s="201"/>
      <c r="AB547" s="201"/>
      <c r="AC547" s="201"/>
      <c r="AD547" s="201"/>
      <c r="AE547" s="201"/>
      <c r="AF547" s="201"/>
      <c r="AG547" s="201"/>
      <c r="AH547" s="201"/>
      <c r="AI547" s="201"/>
      <c r="AJ547" s="201"/>
      <c r="AK547" s="201"/>
      <c r="AL547" s="201"/>
      <c r="AM547" s="201"/>
      <c r="AN547" s="201"/>
      <c r="AO547" s="201"/>
      <c r="AP547" s="201"/>
      <c r="AQ547" s="201"/>
      <c r="AR547" s="201"/>
      <c r="AS547" s="201"/>
      <c r="AT547" s="201"/>
      <c r="AU547" s="201"/>
      <c r="AV547" s="201"/>
      <c r="AW547" s="201"/>
      <c r="AX547" s="201"/>
      <c r="AY547" s="201"/>
      <c r="AZ547" s="201"/>
      <c r="BA547" s="201"/>
      <c r="BB547" s="201"/>
      <c r="BC547" s="201"/>
      <c r="BD547" s="201"/>
      <c r="BE547" s="201"/>
      <c r="BF547" s="201"/>
      <c r="BG547" s="201"/>
      <c r="BH547" s="201"/>
      <c r="BI547" s="201"/>
      <c r="BJ547" s="201"/>
      <c r="BK547" s="201"/>
      <c r="BL547" s="201"/>
      <c r="BM547" s="55"/>
    </row>
    <row r="548" spans="1:65">
      <c r="A548" s="30"/>
      <c r="B548" s="3" t="s">
        <v>86</v>
      </c>
      <c r="C548" s="29"/>
      <c r="D548" s="13">
        <v>3.3137460867604927E-3</v>
      </c>
      <c r="E548" s="13">
        <v>1.6088578846142874E-2</v>
      </c>
      <c r="F548" s="13">
        <v>1.4918240745489902E-2</v>
      </c>
      <c r="G548" s="13">
        <v>7.7823501097723101E-4</v>
      </c>
      <c r="H548" s="13">
        <v>9.9575430062788822E-2</v>
      </c>
      <c r="I548" s="13">
        <v>1.9798979993495287E-2</v>
      </c>
      <c r="J548" s="13">
        <v>8.7544308176668358E-3</v>
      </c>
      <c r="K548" s="13">
        <v>1.0006092962482281E-2</v>
      </c>
      <c r="L548" s="13">
        <v>1.2852331261104353E-2</v>
      </c>
      <c r="M548" s="13">
        <v>1.9066994935175011E-2</v>
      </c>
      <c r="N548" s="13">
        <v>1.6128516997026152E-2</v>
      </c>
      <c r="O548" s="13">
        <v>2.248711029774576E-2</v>
      </c>
      <c r="P548" s="13">
        <v>7.8023296637974764E-3</v>
      </c>
      <c r="Q548" s="13">
        <v>1.273514392449572E-2</v>
      </c>
      <c r="R548" s="13">
        <v>4.9144880869218768E-2</v>
      </c>
      <c r="S548" s="13">
        <v>1.4766827614765445E-2</v>
      </c>
      <c r="T548" s="13">
        <v>5.9331043374231437E-2</v>
      </c>
      <c r="U548" s="13">
        <v>2.292611846267565E-2</v>
      </c>
      <c r="V548" s="13">
        <v>0</v>
      </c>
      <c r="W548" s="13">
        <v>1.202971791826112E-2</v>
      </c>
      <c r="X548" s="13">
        <v>1.0586649575087797E-2</v>
      </c>
      <c r="Y548" s="13">
        <v>1.5068524043302677E-2</v>
      </c>
      <c r="Z548" s="147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4"/>
    </row>
    <row r="549" spans="1:65">
      <c r="A549" s="30"/>
      <c r="B549" s="3" t="s">
        <v>261</v>
      </c>
      <c r="C549" s="29"/>
      <c r="D549" s="13">
        <v>-1.0890435695609324E-2</v>
      </c>
      <c r="E549" s="13">
        <v>0.36574042554722164</v>
      </c>
      <c r="F549" s="13">
        <v>-0.79206384315343403</v>
      </c>
      <c r="G549" s="13">
        <v>7.8474939154722367E-3</v>
      </c>
      <c r="H549" s="13">
        <v>-5.6608632725085761E-2</v>
      </c>
      <c r="I549" s="13">
        <v>3.7730504002405629E-2</v>
      </c>
      <c r="J549" s="13">
        <v>1.5234248321234656E-2</v>
      </c>
      <c r="K549" s="13">
        <v>1.7411305322638126E-2</v>
      </c>
      <c r="L549" s="13">
        <v>2.7570904662521878E-2</v>
      </c>
      <c r="M549" s="13">
        <v>-5.6608632725085761E-2</v>
      </c>
      <c r="N549" s="13">
        <v>-3.9192176713856552E-2</v>
      </c>
      <c r="O549" s="13">
        <v>7.9773916498890873E-3</v>
      </c>
      <c r="P549" s="13">
        <v>2.3942476326849205E-2</v>
      </c>
      <c r="Q549" s="13">
        <v>-4.7174719052336611E-2</v>
      </c>
      <c r="R549" s="13">
        <v>5.0792846010827786E-2</v>
      </c>
      <c r="S549" s="13">
        <v>-8.4412307567391931E-3</v>
      </c>
      <c r="T549" s="13">
        <v>1.9103279664587136E-2</v>
      </c>
      <c r="U549" s="13">
        <v>-8.5485638137691722E-2</v>
      </c>
      <c r="V549" s="13">
        <v>-0.12917719943854067</v>
      </c>
      <c r="W549" s="13">
        <v>-3.5563748378183657E-2</v>
      </c>
      <c r="X549" s="13">
        <v>6.458087368638421E-2</v>
      </c>
      <c r="Y549" s="13">
        <v>2.9747961663925571E-2</v>
      </c>
      <c r="Z549" s="147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4"/>
    </row>
    <row r="550" spans="1:65">
      <c r="A550" s="30"/>
      <c r="B550" s="45" t="s">
        <v>262</v>
      </c>
      <c r="C550" s="46"/>
      <c r="D550" s="44">
        <v>0.43</v>
      </c>
      <c r="E550" s="44">
        <v>8.11</v>
      </c>
      <c r="F550" s="44" t="s">
        <v>263</v>
      </c>
      <c r="G550" s="44">
        <v>0</v>
      </c>
      <c r="H550" s="44">
        <v>1.46</v>
      </c>
      <c r="I550" s="44">
        <v>0.67</v>
      </c>
      <c r="J550" s="44">
        <v>0.16</v>
      </c>
      <c r="K550" s="44">
        <v>0.21</v>
      </c>
      <c r="L550" s="44">
        <v>0.44</v>
      </c>
      <c r="M550" s="44">
        <v>1.46</v>
      </c>
      <c r="N550" s="44">
        <v>1.07</v>
      </c>
      <c r="O550" s="44">
        <v>0</v>
      </c>
      <c r="P550" s="44">
        <v>0.36</v>
      </c>
      <c r="Q550" s="44">
        <v>1.25</v>
      </c>
      <c r="R550" s="44">
        <v>0.97</v>
      </c>
      <c r="S550" s="44">
        <v>0.37</v>
      </c>
      <c r="T550" s="44">
        <v>0.25</v>
      </c>
      <c r="U550" s="44">
        <v>2.12</v>
      </c>
      <c r="V550" s="44">
        <v>3.11</v>
      </c>
      <c r="W550" s="44">
        <v>0.99</v>
      </c>
      <c r="X550" s="44">
        <v>1.28</v>
      </c>
      <c r="Y550" s="44">
        <v>0.49</v>
      </c>
      <c r="Z550" s="147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4"/>
    </row>
    <row r="551" spans="1:65">
      <c r="B551" s="31" t="s">
        <v>293</v>
      </c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BM551" s="54"/>
    </row>
    <row r="552" spans="1:65">
      <c r="BM552" s="54"/>
    </row>
    <row r="553" spans="1:65" ht="15">
      <c r="B553" s="8" t="s">
        <v>533</v>
      </c>
      <c r="BM553" s="28" t="s">
        <v>66</v>
      </c>
    </row>
    <row r="554" spans="1:65" ht="15">
      <c r="A554" s="25" t="s">
        <v>26</v>
      </c>
      <c r="B554" s="18" t="s">
        <v>111</v>
      </c>
      <c r="C554" s="15" t="s">
        <v>112</v>
      </c>
      <c r="D554" s="16" t="s">
        <v>223</v>
      </c>
      <c r="E554" s="17" t="s">
        <v>223</v>
      </c>
      <c r="F554" s="17" t="s">
        <v>223</v>
      </c>
      <c r="G554" s="17" t="s">
        <v>223</v>
      </c>
      <c r="H554" s="17" t="s">
        <v>223</v>
      </c>
      <c r="I554" s="17" t="s">
        <v>223</v>
      </c>
      <c r="J554" s="17" t="s">
        <v>223</v>
      </c>
      <c r="K554" s="17" t="s">
        <v>223</v>
      </c>
      <c r="L554" s="17" t="s">
        <v>223</v>
      </c>
      <c r="M554" s="17" t="s">
        <v>223</v>
      </c>
      <c r="N554" s="17" t="s">
        <v>223</v>
      </c>
      <c r="O554" s="17" t="s">
        <v>223</v>
      </c>
      <c r="P554" s="17" t="s">
        <v>223</v>
      </c>
      <c r="Q554" s="17" t="s">
        <v>223</v>
      </c>
      <c r="R554" s="17" t="s">
        <v>223</v>
      </c>
      <c r="S554" s="17" t="s">
        <v>223</v>
      </c>
      <c r="T554" s="17" t="s">
        <v>223</v>
      </c>
      <c r="U554" s="17" t="s">
        <v>223</v>
      </c>
      <c r="V554" s="17" t="s">
        <v>223</v>
      </c>
      <c r="W554" s="17" t="s">
        <v>223</v>
      </c>
      <c r="X554" s="17" t="s">
        <v>223</v>
      </c>
      <c r="Y554" s="17" t="s">
        <v>223</v>
      </c>
      <c r="Z554" s="147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</v>
      </c>
    </row>
    <row r="555" spans="1:65">
      <c r="A555" s="30"/>
      <c r="B555" s="19" t="s">
        <v>224</v>
      </c>
      <c r="C555" s="9" t="s">
        <v>224</v>
      </c>
      <c r="D555" s="145" t="s">
        <v>226</v>
      </c>
      <c r="E555" s="146" t="s">
        <v>227</v>
      </c>
      <c r="F555" s="146" t="s">
        <v>228</v>
      </c>
      <c r="G555" s="146" t="s">
        <v>229</v>
      </c>
      <c r="H555" s="146" t="s">
        <v>230</v>
      </c>
      <c r="I555" s="146" t="s">
        <v>231</v>
      </c>
      <c r="J555" s="146" t="s">
        <v>232</v>
      </c>
      <c r="K555" s="146" t="s">
        <v>234</v>
      </c>
      <c r="L555" s="146" t="s">
        <v>235</v>
      </c>
      <c r="M555" s="146" t="s">
        <v>236</v>
      </c>
      <c r="N555" s="146" t="s">
        <v>237</v>
      </c>
      <c r="O555" s="146" t="s">
        <v>264</v>
      </c>
      <c r="P555" s="146" t="s">
        <v>238</v>
      </c>
      <c r="Q555" s="146" t="s">
        <v>239</v>
      </c>
      <c r="R555" s="146" t="s">
        <v>240</v>
      </c>
      <c r="S555" s="146" t="s">
        <v>241</v>
      </c>
      <c r="T555" s="146" t="s">
        <v>242</v>
      </c>
      <c r="U555" s="146" t="s">
        <v>243</v>
      </c>
      <c r="V555" s="146" t="s">
        <v>244</v>
      </c>
      <c r="W555" s="146" t="s">
        <v>245</v>
      </c>
      <c r="X555" s="146" t="s">
        <v>246</v>
      </c>
      <c r="Y555" s="146" t="s">
        <v>248</v>
      </c>
      <c r="Z555" s="147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3</v>
      </c>
    </row>
    <row r="556" spans="1:65">
      <c r="A556" s="30"/>
      <c r="B556" s="19"/>
      <c r="C556" s="9"/>
      <c r="D556" s="10" t="s">
        <v>291</v>
      </c>
      <c r="E556" s="11" t="s">
        <v>114</v>
      </c>
      <c r="F556" s="11" t="s">
        <v>114</v>
      </c>
      <c r="G556" s="11" t="s">
        <v>291</v>
      </c>
      <c r="H556" s="11" t="s">
        <v>292</v>
      </c>
      <c r="I556" s="11" t="s">
        <v>291</v>
      </c>
      <c r="J556" s="11" t="s">
        <v>114</v>
      </c>
      <c r="K556" s="11" t="s">
        <v>292</v>
      </c>
      <c r="L556" s="11" t="s">
        <v>292</v>
      </c>
      <c r="M556" s="11" t="s">
        <v>292</v>
      </c>
      <c r="N556" s="11" t="s">
        <v>292</v>
      </c>
      <c r="O556" s="11" t="s">
        <v>292</v>
      </c>
      <c r="P556" s="11" t="s">
        <v>291</v>
      </c>
      <c r="Q556" s="11" t="s">
        <v>292</v>
      </c>
      <c r="R556" s="11" t="s">
        <v>291</v>
      </c>
      <c r="S556" s="11" t="s">
        <v>291</v>
      </c>
      <c r="T556" s="11" t="s">
        <v>291</v>
      </c>
      <c r="U556" s="11" t="s">
        <v>114</v>
      </c>
      <c r="V556" s="11" t="s">
        <v>292</v>
      </c>
      <c r="W556" s="11" t="s">
        <v>291</v>
      </c>
      <c r="X556" s="11" t="s">
        <v>292</v>
      </c>
      <c r="Y556" s="11" t="s">
        <v>291</v>
      </c>
      <c r="Z556" s="147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0</v>
      </c>
    </row>
    <row r="557" spans="1:65">
      <c r="A557" s="30"/>
      <c r="B557" s="19"/>
      <c r="C557" s="9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147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</v>
      </c>
    </row>
    <row r="558" spans="1:65">
      <c r="A558" s="30"/>
      <c r="B558" s="18">
        <v>1</v>
      </c>
      <c r="C558" s="14">
        <v>1</v>
      </c>
      <c r="D558" s="213">
        <v>53.9</v>
      </c>
      <c r="E558" s="213">
        <v>51</v>
      </c>
      <c r="F558" s="215">
        <v>7287.3251</v>
      </c>
      <c r="G558" s="215">
        <v>42.289500006037699</v>
      </c>
      <c r="H558" s="213">
        <v>55</v>
      </c>
      <c r="I558" s="213">
        <v>51.32</v>
      </c>
      <c r="J558" s="213">
        <v>54</v>
      </c>
      <c r="K558" s="213">
        <v>56.5</v>
      </c>
      <c r="L558" s="213">
        <v>52.6</v>
      </c>
      <c r="M558" s="213">
        <v>50.5</v>
      </c>
      <c r="N558" s="213">
        <v>52.7</v>
      </c>
      <c r="O558" s="213">
        <v>52.2</v>
      </c>
      <c r="P558" s="213">
        <v>56</v>
      </c>
      <c r="Q558" s="213">
        <v>51.5</v>
      </c>
      <c r="R558" s="213">
        <v>58.2</v>
      </c>
      <c r="S558" s="213">
        <v>51.811893398871064</v>
      </c>
      <c r="T558" s="214">
        <v>44.068803445758206</v>
      </c>
      <c r="U558" s="213">
        <v>55.220186060457557</v>
      </c>
      <c r="V558" s="213">
        <v>54.55</v>
      </c>
      <c r="W558" s="213">
        <v>55.74</v>
      </c>
      <c r="X558" s="213">
        <v>53.3</v>
      </c>
      <c r="Y558" s="213">
        <v>57.2</v>
      </c>
      <c r="Z558" s="216"/>
      <c r="AA558" s="217"/>
      <c r="AB558" s="217"/>
      <c r="AC558" s="217"/>
      <c r="AD558" s="217"/>
      <c r="AE558" s="217"/>
      <c r="AF558" s="217"/>
      <c r="AG558" s="217"/>
      <c r="AH558" s="217"/>
      <c r="AI558" s="217"/>
      <c r="AJ558" s="217"/>
      <c r="AK558" s="217"/>
      <c r="AL558" s="217"/>
      <c r="AM558" s="217"/>
      <c r="AN558" s="217"/>
      <c r="AO558" s="217"/>
      <c r="AP558" s="217"/>
      <c r="AQ558" s="217"/>
      <c r="AR558" s="217"/>
      <c r="AS558" s="217"/>
      <c r="AT558" s="217"/>
      <c r="AU558" s="217"/>
      <c r="AV558" s="217"/>
      <c r="AW558" s="217"/>
      <c r="AX558" s="217"/>
      <c r="AY558" s="217"/>
      <c r="AZ558" s="217"/>
      <c r="BA558" s="217"/>
      <c r="BB558" s="217"/>
      <c r="BC558" s="217"/>
      <c r="BD558" s="217"/>
      <c r="BE558" s="217"/>
      <c r="BF558" s="217"/>
      <c r="BG558" s="217"/>
      <c r="BH558" s="217"/>
      <c r="BI558" s="217"/>
      <c r="BJ558" s="217"/>
      <c r="BK558" s="217"/>
      <c r="BL558" s="217"/>
      <c r="BM558" s="218">
        <v>1</v>
      </c>
    </row>
    <row r="559" spans="1:65">
      <c r="A559" s="30"/>
      <c r="B559" s="19">
        <v>1</v>
      </c>
      <c r="C559" s="9">
        <v>2</v>
      </c>
      <c r="D559" s="219">
        <v>52.8</v>
      </c>
      <c r="E559" s="219">
        <v>51</v>
      </c>
      <c r="F559" s="220">
        <v>7224.8230000000003</v>
      </c>
      <c r="G559" s="220">
        <v>42.1326151462494</v>
      </c>
      <c r="H559" s="219">
        <v>55</v>
      </c>
      <c r="I559" s="219">
        <v>51.84</v>
      </c>
      <c r="J559" s="219">
        <v>54</v>
      </c>
      <c r="K559" s="219">
        <v>54</v>
      </c>
      <c r="L559" s="219">
        <v>53.5</v>
      </c>
      <c r="M559" s="219">
        <v>54.6</v>
      </c>
      <c r="N559" s="219">
        <v>54</v>
      </c>
      <c r="O559" s="219">
        <v>54.1</v>
      </c>
      <c r="P559" s="219">
        <v>55</v>
      </c>
      <c r="Q559" s="219">
        <v>51.7</v>
      </c>
      <c r="R559" s="219">
        <v>57.2</v>
      </c>
      <c r="S559" s="219">
        <v>50.031900832321405</v>
      </c>
      <c r="T559" s="221">
        <v>44.696677983376468</v>
      </c>
      <c r="U559" s="219">
        <v>55.719528181541079</v>
      </c>
      <c r="V559" s="219">
        <v>54.65</v>
      </c>
      <c r="W559" s="219">
        <v>54.08</v>
      </c>
      <c r="X559" s="219">
        <v>53.2</v>
      </c>
      <c r="Y559" s="219">
        <v>57</v>
      </c>
      <c r="Z559" s="216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  <c r="AL559" s="217"/>
      <c r="AM559" s="217"/>
      <c r="AN559" s="217"/>
      <c r="AO559" s="217"/>
      <c r="AP559" s="217"/>
      <c r="AQ559" s="217"/>
      <c r="AR559" s="217"/>
      <c r="AS559" s="217"/>
      <c r="AT559" s="217"/>
      <c r="AU559" s="217"/>
      <c r="AV559" s="217"/>
      <c r="AW559" s="217"/>
      <c r="AX559" s="217"/>
      <c r="AY559" s="217"/>
      <c r="AZ559" s="217"/>
      <c r="BA559" s="217"/>
      <c r="BB559" s="217"/>
      <c r="BC559" s="217"/>
      <c r="BD559" s="217"/>
      <c r="BE559" s="217"/>
      <c r="BF559" s="217"/>
      <c r="BG559" s="217"/>
      <c r="BH559" s="217"/>
      <c r="BI559" s="217"/>
      <c r="BJ559" s="217"/>
      <c r="BK559" s="217"/>
      <c r="BL559" s="217"/>
      <c r="BM559" s="218" t="e">
        <v>#N/A</v>
      </c>
    </row>
    <row r="560" spans="1:65">
      <c r="A560" s="30"/>
      <c r="B560" s="19">
        <v>1</v>
      </c>
      <c r="C560" s="9">
        <v>3</v>
      </c>
      <c r="D560" s="219">
        <v>52.8</v>
      </c>
      <c r="E560" s="219">
        <v>51</v>
      </c>
      <c r="F560" s="220">
        <v>7264.4812000000002</v>
      </c>
      <c r="G560" s="220">
        <v>42.124831774779203</v>
      </c>
      <c r="H560" s="219">
        <v>55</v>
      </c>
      <c r="I560" s="219">
        <v>51.4</v>
      </c>
      <c r="J560" s="219">
        <v>54</v>
      </c>
      <c r="K560" s="219">
        <v>55.4</v>
      </c>
      <c r="L560" s="219">
        <v>53.5</v>
      </c>
      <c r="M560" s="219">
        <v>56.2</v>
      </c>
      <c r="N560" s="219">
        <v>53.3</v>
      </c>
      <c r="O560" s="219">
        <v>49.4</v>
      </c>
      <c r="P560" s="219">
        <v>55</v>
      </c>
      <c r="Q560" s="219">
        <v>51.8</v>
      </c>
      <c r="R560" s="219">
        <v>56.9</v>
      </c>
      <c r="S560" s="219">
        <v>50.494096413959504</v>
      </c>
      <c r="T560" s="219">
        <v>46.747909995249138</v>
      </c>
      <c r="U560" s="219">
        <v>56.729164644483106</v>
      </c>
      <c r="V560" s="219">
        <v>56.03</v>
      </c>
      <c r="W560" s="219">
        <v>55.26</v>
      </c>
      <c r="X560" s="219">
        <v>50.3</v>
      </c>
      <c r="Y560" s="219">
        <v>57</v>
      </c>
      <c r="Z560" s="216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  <c r="AL560" s="217"/>
      <c r="AM560" s="217"/>
      <c r="AN560" s="217"/>
      <c r="AO560" s="217"/>
      <c r="AP560" s="217"/>
      <c r="AQ560" s="217"/>
      <c r="AR560" s="217"/>
      <c r="AS560" s="217"/>
      <c r="AT560" s="217"/>
      <c r="AU560" s="217"/>
      <c r="AV560" s="217"/>
      <c r="AW560" s="217"/>
      <c r="AX560" s="217"/>
      <c r="AY560" s="217"/>
      <c r="AZ560" s="217"/>
      <c r="BA560" s="217"/>
      <c r="BB560" s="217"/>
      <c r="BC560" s="217"/>
      <c r="BD560" s="217"/>
      <c r="BE560" s="217"/>
      <c r="BF560" s="217"/>
      <c r="BG560" s="217"/>
      <c r="BH560" s="217"/>
      <c r="BI560" s="217"/>
      <c r="BJ560" s="217"/>
      <c r="BK560" s="217"/>
      <c r="BL560" s="217"/>
      <c r="BM560" s="218">
        <v>16</v>
      </c>
    </row>
    <row r="561" spans="1:65">
      <c r="A561" s="30"/>
      <c r="B561" s="19">
        <v>1</v>
      </c>
      <c r="C561" s="9">
        <v>4</v>
      </c>
      <c r="D561" s="219">
        <v>52.8</v>
      </c>
      <c r="E561" s="219">
        <v>51</v>
      </c>
      <c r="F561" s="220">
        <v>7245.3591999999999</v>
      </c>
      <c r="G561" s="220">
        <v>42.234993105915798</v>
      </c>
      <c r="H561" s="219">
        <v>55</v>
      </c>
      <c r="I561" s="219">
        <v>49.88</v>
      </c>
      <c r="J561" s="219">
        <v>54</v>
      </c>
      <c r="K561" s="219">
        <v>54.2</v>
      </c>
      <c r="L561" s="219">
        <v>54.1</v>
      </c>
      <c r="M561" s="219">
        <v>59.8</v>
      </c>
      <c r="N561" s="219">
        <v>53.8</v>
      </c>
      <c r="O561" s="219">
        <v>49.8</v>
      </c>
      <c r="P561" s="219">
        <v>56</v>
      </c>
      <c r="Q561" s="219">
        <v>52.7</v>
      </c>
      <c r="R561" s="219">
        <v>58.6</v>
      </c>
      <c r="S561" s="219">
        <v>51.766944318334893</v>
      </c>
      <c r="T561" s="219">
        <v>57.139559950085967</v>
      </c>
      <c r="U561" s="219">
        <v>55.612547178503377</v>
      </c>
      <c r="V561" s="219">
        <v>54.5</v>
      </c>
      <c r="W561" s="219">
        <v>56.04</v>
      </c>
      <c r="X561" s="219">
        <v>53.3</v>
      </c>
      <c r="Y561" s="219">
        <v>57.4</v>
      </c>
      <c r="Z561" s="216"/>
      <c r="AA561" s="217"/>
      <c r="AB561" s="217"/>
      <c r="AC561" s="217"/>
      <c r="AD561" s="217"/>
      <c r="AE561" s="217"/>
      <c r="AF561" s="217"/>
      <c r="AG561" s="217"/>
      <c r="AH561" s="217"/>
      <c r="AI561" s="217"/>
      <c r="AJ561" s="217"/>
      <c r="AK561" s="217"/>
      <c r="AL561" s="217"/>
      <c r="AM561" s="217"/>
      <c r="AN561" s="217"/>
      <c r="AO561" s="217"/>
      <c r="AP561" s="217"/>
      <c r="AQ561" s="217"/>
      <c r="AR561" s="217"/>
      <c r="AS561" s="217"/>
      <c r="AT561" s="217"/>
      <c r="AU561" s="217"/>
      <c r="AV561" s="217"/>
      <c r="AW561" s="217"/>
      <c r="AX561" s="217"/>
      <c r="AY561" s="217"/>
      <c r="AZ561" s="217"/>
      <c r="BA561" s="217"/>
      <c r="BB561" s="217"/>
      <c r="BC561" s="217"/>
      <c r="BD561" s="217"/>
      <c r="BE561" s="217"/>
      <c r="BF561" s="217"/>
      <c r="BG561" s="217"/>
      <c r="BH561" s="217"/>
      <c r="BI561" s="217"/>
      <c r="BJ561" s="217"/>
      <c r="BK561" s="217"/>
      <c r="BL561" s="217"/>
      <c r="BM561" s="218">
        <v>53.654179346258459</v>
      </c>
    </row>
    <row r="562" spans="1:65">
      <c r="A562" s="30"/>
      <c r="B562" s="19">
        <v>1</v>
      </c>
      <c r="C562" s="9">
        <v>5</v>
      </c>
      <c r="D562" s="219">
        <v>53.8</v>
      </c>
      <c r="E562" s="219">
        <v>51</v>
      </c>
      <c r="F562" s="220">
        <v>7198.1391999999996</v>
      </c>
      <c r="G562" s="220">
        <v>42.126873758083804</v>
      </c>
      <c r="H562" s="219">
        <v>55</v>
      </c>
      <c r="I562" s="219">
        <v>52.64</v>
      </c>
      <c r="J562" s="219">
        <v>53</v>
      </c>
      <c r="K562" s="219">
        <v>54.2</v>
      </c>
      <c r="L562" s="219">
        <v>53.8</v>
      </c>
      <c r="M562" s="219">
        <v>56.4</v>
      </c>
      <c r="N562" s="219">
        <v>53.8</v>
      </c>
      <c r="O562" s="219">
        <v>51.3</v>
      </c>
      <c r="P562" s="219">
        <v>56</v>
      </c>
      <c r="Q562" s="219">
        <v>52.9</v>
      </c>
      <c r="R562" s="219">
        <v>56.9</v>
      </c>
      <c r="S562" s="219">
        <v>51.101265850570428</v>
      </c>
      <c r="T562" s="219">
        <v>53.911967339255582</v>
      </c>
      <c r="U562" s="219">
        <v>56.232661520557066</v>
      </c>
      <c r="V562" s="219">
        <v>54.56</v>
      </c>
      <c r="W562" s="219">
        <v>55.05</v>
      </c>
      <c r="X562" s="219">
        <v>51.1</v>
      </c>
      <c r="Y562" s="219">
        <v>58.4</v>
      </c>
      <c r="Z562" s="216"/>
      <c r="AA562" s="217"/>
      <c r="AB562" s="217"/>
      <c r="AC562" s="217"/>
      <c r="AD562" s="217"/>
      <c r="AE562" s="217"/>
      <c r="AF562" s="217"/>
      <c r="AG562" s="217"/>
      <c r="AH562" s="217"/>
      <c r="AI562" s="217"/>
      <c r="AJ562" s="217"/>
      <c r="AK562" s="217"/>
      <c r="AL562" s="217"/>
      <c r="AM562" s="217"/>
      <c r="AN562" s="217"/>
      <c r="AO562" s="217"/>
      <c r="AP562" s="217"/>
      <c r="AQ562" s="217"/>
      <c r="AR562" s="217"/>
      <c r="AS562" s="217"/>
      <c r="AT562" s="217"/>
      <c r="AU562" s="217"/>
      <c r="AV562" s="217"/>
      <c r="AW562" s="217"/>
      <c r="AX562" s="217"/>
      <c r="AY562" s="217"/>
      <c r="AZ562" s="217"/>
      <c r="BA562" s="217"/>
      <c r="BB562" s="217"/>
      <c r="BC562" s="217"/>
      <c r="BD562" s="217"/>
      <c r="BE562" s="217"/>
      <c r="BF562" s="217"/>
      <c r="BG562" s="217"/>
      <c r="BH562" s="217"/>
      <c r="BI562" s="217"/>
      <c r="BJ562" s="217"/>
      <c r="BK562" s="217"/>
      <c r="BL562" s="217"/>
      <c r="BM562" s="218">
        <v>97</v>
      </c>
    </row>
    <row r="563" spans="1:65">
      <c r="A563" s="30"/>
      <c r="B563" s="19">
        <v>1</v>
      </c>
      <c r="C563" s="9">
        <v>6</v>
      </c>
      <c r="D563" s="219">
        <v>53.5</v>
      </c>
      <c r="E563" s="219">
        <v>51</v>
      </c>
      <c r="F563" s="220">
        <v>7234.8978999999999</v>
      </c>
      <c r="G563" s="220">
        <v>42.185013543412097</v>
      </c>
      <c r="H563" s="219">
        <v>55</v>
      </c>
      <c r="I563" s="219">
        <v>50.36</v>
      </c>
      <c r="J563" s="219">
        <v>54</v>
      </c>
      <c r="K563" s="219">
        <v>52.9</v>
      </c>
      <c r="L563" s="219">
        <v>54.1</v>
      </c>
      <c r="M563" s="219">
        <v>51.5</v>
      </c>
      <c r="N563" s="219">
        <v>53.3</v>
      </c>
      <c r="O563" s="219">
        <v>50.6</v>
      </c>
      <c r="P563" s="219">
        <v>55</v>
      </c>
      <c r="Q563" s="219">
        <v>51</v>
      </c>
      <c r="R563" s="219">
        <v>52.5</v>
      </c>
      <c r="S563" s="219">
        <v>50.326908053737036</v>
      </c>
      <c r="T563" s="219">
        <v>45.57853048250783</v>
      </c>
      <c r="U563" s="219">
        <v>56.697473447029921</v>
      </c>
      <c r="V563" s="219">
        <v>54.86</v>
      </c>
      <c r="W563" s="219">
        <v>54.03</v>
      </c>
      <c r="X563" s="219">
        <v>50.7</v>
      </c>
      <c r="Y563" s="219">
        <v>56.4</v>
      </c>
      <c r="Z563" s="216"/>
      <c r="AA563" s="217"/>
      <c r="AB563" s="217"/>
      <c r="AC563" s="217"/>
      <c r="AD563" s="217"/>
      <c r="AE563" s="217"/>
      <c r="AF563" s="217"/>
      <c r="AG563" s="217"/>
      <c r="AH563" s="217"/>
      <c r="AI563" s="217"/>
      <c r="AJ563" s="217"/>
      <c r="AK563" s="217"/>
      <c r="AL563" s="217"/>
      <c r="AM563" s="217"/>
      <c r="AN563" s="217"/>
      <c r="AO563" s="217"/>
      <c r="AP563" s="217"/>
      <c r="AQ563" s="217"/>
      <c r="AR563" s="217"/>
      <c r="AS563" s="217"/>
      <c r="AT563" s="217"/>
      <c r="AU563" s="217"/>
      <c r="AV563" s="217"/>
      <c r="AW563" s="217"/>
      <c r="AX563" s="217"/>
      <c r="AY563" s="217"/>
      <c r="AZ563" s="217"/>
      <c r="BA563" s="217"/>
      <c r="BB563" s="217"/>
      <c r="BC563" s="217"/>
      <c r="BD563" s="217"/>
      <c r="BE563" s="217"/>
      <c r="BF563" s="217"/>
      <c r="BG563" s="217"/>
      <c r="BH563" s="217"/>
      <c r="BI563" s="217"/>
      <c r="BJ563" s="217"/>
      <c r="BK563" s="217"/>
      <c r="BL563" s="217"/>
      <c r="BM563" s="222"/>
    </row>
    <row r="564" spans="1:65">
      <c r="A564" s="30"/>
      <c r="B564" s="20" t="s">
        <v>258</v>
      </c>
      <c r="C564" s="12"/>
      <c r="D564" s="223">
        <v>53.266666666666673</v>
      </c>
      <c r="E564" s="223">
        <v>51</v>
      </c>
      <c r="F564" s="223">
        <v>7242.5042666666659</v>
      </c>
      <c r="G564" s="223">
        <v>42.182304555746335</v>
      </c>
      <c r="H564" s="223">
        <v>55</v>
      </c>
      <c r="I564" s="223">
        <v>51.24</v>
      </c>
      <c r="J564" s="223">
        <v>53.833333333333336</v>
      </c>
      <c r="K564" s="223">
        <v>54.533333333333331</v>
      </c>
      <c r="L564" s="223">
        <v>53.6</v>
      </c>
      <c r="M564" s="223">
        <v>54.833333333333336</v>
      </c>
      <c r="N564" s="223">
        <v>53.483333333333341</v>
      </c>
      <c r="O564" s="223">
        <v>51.233333333333341</v>
      </c>
      <c r="P564" s="223">
        <v>55.5</v>
      </c>
      <c r="Q564" s="223">
        <v>51.93333333333333</v>
      </c>
      <c r="R564" s="223">
        <v>56.716666666666669</v>
      </c>
      <c r="S564" s="223">
        <v>50.922168144632394</v>
      </c>
      <c r="T564" s="223">
        <v>48.690574866038865</v>
      </c>
      <c r="U564" s="223">
        <v>56.035260172095356</v>
      </c>
      <c r="V564" s="223">
        <v>54.858333333333327</v>
      </c>
      <c r="W564" s="223">
        <v>55.033333333333324</v>
      </c>
      <c r="X564" s="223">
        <v>51.983333333333341</v>
      </c>
      <c r="Y564" s="223">
        <v>57.233333333333327</v>
      </c>
      <c r="Z564" s="216"/>
      <c r="AA564" s="217"/>
      <c r="AB564" s="217"/>
      <c r="AC564" s="217"/>
      <c r="AD564" s="217"/>
      <c r="AE564" s="217"/>
      <c r="AF564" s="217"/>
      <c r="AG564" s="217"/>
      <c r="AH564" s="217"/>
      <c r="AI564" s="217"/>
      <c r="AJ564" s="217"/>
      <c r="AK564" s="217"/>
      <c r="AL564" s="217"/>
      <c r="AM564" s="217"/>
      <c r="AN564" s="217"/>
      <c r="AO564" s="217"/>
      <c r="AP564" s="217"/>
      <c r="AQ564" s="217"/>
      <c r="AR564" s="217"/>
      <c r="AS564" s="217"/>
      <c r="AT564" s="217"/>
      <c r="AU564" s="217"/>
      <c r="AV564" s="217"/>
      <c r="AW564" s="217"/>
      <c r="AX564" s="217"/>
      <c r="AY564" s="217"/>
      <c r="AZ564" s="217"/>
      <c r="BA564" s="217"/>
      <c r="BB564" s="217"/>
      <c r="BC564" s="217"/>
      <c r="BD564" s="217"/>
      <c r="BE564" s="217"/>
      <c r="BF564" s="217"/>
      <c r="BG564" s="217"/>
      <c r="BH564" s="217"/>
      <c r="BI564" s="217"/>
      <c r="BJ564" s="217"/>
      <c r="BK564" s="217"/>
      <c r="BL564" s="217"/>
      <c r="BM564" s="222"/>
    </row>
    <row r="565" spans="1:65">
      <c r="A565" s="30"/>
      <c r="B565" s="3" t="s">
        <v>259</v>
      </c>
      <c r="C565" s="29"/>
      <c r="D565" s="219">
        <v>53.15</v>
      </c>
      <c r="E565" s="219">
        <v>51</v>
      </c>
      <c r="F565" s="219">
        <v>7240.1285499999994</v>
      </c>
      <c r="G565" s="219">
        <v>42.158814344830745</v>
      </c>
      <c r="H565" s="219">
        <v>55</v>
      </c>
      <c r="I565" s="219">
        <v>51.36</v>
      </c>
      <c r="J565" s="219">
        <v>54</v>
      </c>
      <c r="K565" s="219">
        <v>54.2</v>
      </c>
      <c r="L565" s="219">
        <v>53.65</v>
      </c>
      <c r="M565" s="219">
        <v>55.400000000000006</v>
      </c>
      <c r="N565" s="219">
        <v>53.55</v>
      </c>
      <c r="O565" s="219">
        <v>50.95</v>
      </c>
      <c r="P565" s="219">
        <v>55.5</v>
      </c>
      <c r="Q565" s="219">
        <v>51.75</v>
      </c>
      <c r="R565" s="219">
        <v>57.05</v>
      </c>
      <c r="S565" s="219">
        <v>50.79768113226497</v>
      </c>
      <c r="T565" s="219">
        <v>46.16322023887848</v>
      </c>
      <c r="U565" s="219">
        <v>55.976094851049069</v>
      </c>
      <c r="V565" s="219">
        <v>54.605000000000004</v>
      </c>
      <c r="W565" s="219">
        <v>55.155000000000001</v>
      </c>
      <c r="X565" s="219">
        <v>52.150000000000006</v>
      </c>
      <c r="Y565" s="219">
        <v>57.1</v>
      </c>
      <c r="Z565" s="216"/>
      <c r="AA565" s="217"/>
      <c r="AB565" s="217"/>
      <c r="AC565" s="217"/>
      <c r="AD565" s="217"/>
      <c r="AE565" s="217"/>
      <c r="AF565" s="217"/>
      <c r="AG565" s="217"/>
      <c r="AH565" s="217"/>
      <c r="AI565" s="217"/>
      <c r="AJ565" s="217"/>
      <c r="AK565" s="217"/>
      <c r="AL565" s="217"/>
      <c r="AM565" s="217"/>
      <c r="AN565" s="217"/>
      <c r="AO565" s="217"/>
      <c r="AP565" s="217"/>
      <c r="AQ565" s="217"/>
      <c r="AR565" s="217"/>
      <c r="AS565" s="217"/>
      <c r="AT565" s="217"/>
      <c r="AU565" s="217"/>
      <c r="AV565" s="217"/>
      <c r="AW565" s="217"/>
      <c r="AX565" s="217"/>
      <c r="AY565" s="217"/>
      <c r="AZ565" s="217"/>
      <c r="BA565" s="217"/>
      <c r="BB565" s="217"/>
      <c r="BC565" s="217"/>
      <c r="BD565" s="217"/>
      <c r="BE565" s="217"/>
      <c r="BF565" s="217"/>
      <c r="BG565" s="217"/>
      <c r="BH565" s="217"/>
      <c r="BI565" s="217"/>
      <c r="BJ565" s="217"/>
      <c r="BK565" s="217"/>
      <c r="BL565" s="217"/>
      <c r="BM565" s="222"/>
    </row>
    <row r="566" spans="1:65">
      <c r="A566" s="30"/>
      <c r="B566" s="3" t="s">
        <v>260</v>
      </c>
      <c r="C566" s="29"/>
      <c r="D566" s="209">
        <v>0.52788887719544464</v>
      </c>
      <c r="E566" s="209">
        <v>0</v>
      </c>
      <c r="F566" s="209">
        <v>31.108797755340422</v>
      </c>
      <c r="G566" s="209">
        <v>6.7998555564153088E-2</v>
      </c>
      <c r="H566" s="209">
        <v>0</v>
      </c>
      <c r="I566" s="209">
        <v>0.99759711306719401</v>
      </c>
      <c r="J566" s="209">
        <v>0.40824829046386302</v>
      </c>
      <c r="K566" s="209">
        <v>1.2484657250668383</v>
      </c>
      <c r="L566" s="209">
        <v>0.55856960175075743</v>
      </c>
      <c r="M566" s="209">
        <v>3.4331715172223278</v>
      </c>
      <c r="N566" s="209">
        <v>0.47923550230201584</v>
      </c>
      <c r="O566" s="209">
        <v>1.73051052197514</v>
      </c>
      <c r="P566" s="209">
        <v>0.54772255750516607</v>
      </c>
      <c r="Q566" s="209">
        <v>0.72846871358121268</v>
      </c>
      <c r="R566" s="209">
        <v>2.1830406928563355</v>
      </c>
      <c r="S566" s="209">
        <v>0.75729646371037973</v>
      </c>
      <c r="T566" s="209">
        <v>5.466608431664878</v>
      </c>
      <c r="U566" s="209">
        <v>0.61671969369346236</v>
      </c>
      <c r="V566" s="209">
        <v>0.58799376413926996</v>
      </c>
      <c r="W566" s="209">
        <v>0.83425815349127208</v>
      </c>
      <c r="X566" s="209">
        <v>1.4288690166235201</v>
      </c>
      <c r="Y566" s="209">
        <v>0.66231915770772209</v>
      </c>
      <c r="Z566" s="206"/>
      <c r="AA566" s="207"/>
      <c r="AB566" s="207"/>
      <c r="AC566" s="207"/>
      <c r="AD566" s="207"/>
      <c r="AE566" s="207"/>
      <c r="AF566" s="207"/>
      <c r="AG566" s="207"/>
      <c r="AH566" s="207"/>
      <c r="AI566" s="207"/>
      <c r="AJ566" s="207"/>
      <c r="AK566" s="207"/>
      <c r="AL566" s="207"/>
      <c r="AM566" s="207"/>
      <c r="AN566" s="207"/>
      <c r="AO566" s="207"/>
      <c r="AP566" s="207"/>
      <c r="AQ566" s="207"/>
      <c r="AR566" s="207"/>
      <c r="AS566" s="207"/>
      <c r="AT566" s="207"/>
      <c r="AU566" s="207"/>
      <c r="AV566" s="207"/>
      <c r="AW566" s="207"/>
      <c r="AX566" s="207"/>
      <c r="AY566" s="207"/>
      <c r="AZ566" s="207"/>
      <c r="BA566" s="207"/>
      <c r="BB566" s="207"/>
      <c r="BC566" s="207"/>
      <c r="BD566" s="207"/>
      <c r="BE566" s="207"/>
      <c r="BF566" s="207"/>
      <c r="BG566" s="207"/>
      <c r="BH566" s="207"/>
      <c r="BI566" s="207"/>
      <c r="BJ566" s="207"/>
      <c r="BK566" s="207"/>
      <c r="BL566" s="207"/>
      <c r="BM566" s="211"/>
    </row>
    <row r="567" spans="1:65">
      <c r="A567" s="30"/>
      <c r="B567" s="3" t="s">
        <v>86</v>
      </c>
      <c r="C567" s="29"/>
      <c r="D567" s="13">
        <v>9.9103043278243666E-3</v>
      </c>
      <c r="E567" s="13">
        <v>0</v>
      </c>
      <c r="F567" s="13">
        <v>4.2953095517689107E-3</v>
      </c>
      <c r="G567" s="13">
        <v>1.6120161352087602E-3</v>
      </c>
      <c r="H567" s="13">
        <v>0</v>
      </c>
      <c r="I567" s="13">
        <v>1.9469108373676696E-2</v>
      </c>
      <c r="J567" s="13">
        <v>7.5835595751801172E-3</v>
      </c>
      <c r="K567" s="13">
        <v>2.2893625765284323E-2</v>
      </c>
      <c r="L567" s="13">
        <v>1.0421074659529057E-2</v>
      </c>
      <c r="M567" s="13">
        <v>6.2611030709221777E-2</v>
      </c>
      <c r="N567" s="13">
        <v>8.9604643621442655E-3</v>
      </c>
      <c r="O567" s="13">
        <v>3.3777043369716458E-2</v>
      </c>
      <c r="P567" s="13">
        <v>9.8688749100029928E-3</v>
      </c>
      <c r="Q567" s="13">
        <v>1.4026997052269822E-2</v>
      </c>
      <c r="R567" s="13">
        <v>3.8490285504372647E-2</v>
      </c>
      <c r="S567" s="13">
        <v>1.487164610822261E-2</v>
      </c>
      <c r="T567" s="13">
        <v>0.11227241507632675</v>
      </c>
      <c r="U567" s="13">
        <v>1.1005921839202572E-2</v>
      </c>
      <c r="V567" s="13">
        <v>1.0718403721208022E-2</v>
      </c>
      <c r="W567" s="13">
        <v>1.5159142704262971E-2</v>
      </c>
      <c r="X567" s="13">
        <v>2.7487060274899389E-2</v>
      </c>
      <c r="Y567" s="13">
        <v>1.1572262510909532E-2</v>
      </c>
      <c r="Z567" s="147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4"/>
    </row>
    <row r="568" spans="1:65">
      <c r="A568" s="30"/>
      <c r="B568" s="3" t="s">
        <v>261</v>
      </c>
      <c r="C568" s="29"/>
      <c r="D568" s="13">
        <v>-7.2224136929011085E-3</v>
      </c>
      <c r="E568" s="13">
        <v>-4.9468268429373463E-2</v>
      </c>
      <c r="F568" s="13">
        <v>133.98490434318268</v>
      </c>
      <c r="G568" s="13">
        <v>-0.21381139233307667</v>
      </c>
      <c r="H568" s="13">
        <v>2.5083239929106993E-2</v>
      </c>
      <c r="I568" s="13">
        <v>-4.499517792786456E-2</v>
      </c>
      <c r="J568" s="13">
        <v>3.3390499912169247E-3</v>
      </c>
      <c r="K568" s="13">
        <v>1.6385563953950966E-2</v>
      </c>
      <c r="L568" s="13">
        <v>-1.009787996361089E-3</v>
      </c>
      <c r="M568" s="13">
        <v>2.1976927080836983E-2</v>
      </c>
      <c r="N568" s="13">
        <v>-3.1842069901499848E-3</v>
      </c>
      <c r="O568" s="13">
        <v>-4.5119430441795338E-2</v>
      </c>
      <c r="P568" s="13">
        <v>3.4402178473917022E-2</v>
      </c>
      <c r="Q568" s="13">
        <v>-3.2072916479061409E-2</v>
      </c>
      <c r="R568" s="13">
        <v>5.7078262266288204E-2</v>
      </c>
      <c r="S568" s="13">
        <v>-5.0918888983372046E-2</v>
      </c>
      <c r="T568" s="13">
        <v>-9.2511050223820557E-2</v>
      </c>
      <c r="U568" s="13">
        <v>4.4378291772399159E-2</v>
      </c>
      <c r="V568" s="13">
        <v>2.2442874008077318E-2</v>
      </c>
      <c r="W568" s="13">
        <v>2.5704502498760773E-2</v>
      </c>
      <c r="X568" s="13">
        <v>-3.1141022624580184E-2</v>
      </c>
      <c r="Y568" s="13">
        <v>6.6707832095925124E-2</v>
      </c>
      <c r="Z568" s="147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4"/>
    </row>
    <row r="569" spans="1:65">
      <c r="A569" s="30"/>
      <c r="B569" s="45" t="s">
        <v>262</v>
      </c>
      <c r="C569" s="46"/>
      <c r="D569" s="44">
        <v>0.13</v>
      </c>
      <c r="E569" s="44">
        <v>1.05</v>
      </c>
      <c r="F569" s="44" t="s">
        <v>263</v>
      </c>
      <c r="G569" s="44">
        <v>4.62</v>
      </c>
      <c r="H569" s="44">
        <v>0.56999999999999995</v>
      </c>
      <c r="I569" s="44">
        <v>0.95</v>
      </c>
      <c r="J569" s="44">
        <v>0.09</v>
      </c>
      <c r="K569" s="44">
        <v>0.38</v>
      </c>
      <c r="L569" s="44">
        <v>0</v>
      </c>
      <c r="M569" s="44">
        <v>0.5</v>
      </c>
      <c r="N569" s="44">
        <v>0.05</v>
      </c>
      <c r="O569" s="44">
        <v>0.96</v>
      </c>
      <c r="P569" s="44">
        <v>0.77</v>
      </c>
      <c r="Q569" s="44">
        <v>0.67</v>
      </c>
      <c r="R569" s="44">
        <v>1.26</v>
      </c>
      <c r="S569" s="44">
        <v>1.08</v>
      </c>
      <c r="T569" s="44">
        <v>1.99</v>
      </c>
      <c r="U569" s="44">
        <v>0.99</v>
      </c>
      <c r="V569" s="44">
        <v>0.51</v>
      </c>
      <c r="W569" s="44">
        <v>0.57999999999999996</v>
      </c>
      <c r="X569" s="44">
        <v>0.65</v>
      </c>
      <c r="Y569" s="44">
        <v>1.47</v>
      </c>
      <c r="Z569" s="147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4"/>
    </row>
    <row r="570" spans="1:65">
      <c r="B570" s="31" t="s">
        <v>293</v>
      </c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BM570" s="54"/>
    </row>
    <row r="571" spans="1:65">
      <c r="BM571" s="54"/>
    </row>
    <row r="572" spans="1:65" ht="15">
      <c r="B572" s="8" t="s">
        <v>534</v>
      </c>
      <c r="BM572" s="28" t="s">
        <v>66</v>
      </c>
    </row>
    <row r="573" spans="1:65" ht="15">
      <c r="A573" s="25" t="s">
        <v>57</v>
      </c>
      <c r="B573" s="18" t="s">
        <v>111</v>
      </c>
      <c r="C573" s="15" t="s">
        <v>112</v>
      </c>
      <c r="D573" s="16" t="s">
        <v>223</v>
      </c>
      <c r="E573" s="17" t="s">
        <v>223</v>
      </c>
      <c r="F573" s="17" t="s">
        <v>223</v>
      </c>
      <c r="G573" s="17" t="s">
        <v>223</v>
      </c>
      <c r="H573" s="17" t="s">
        <v>223</v>
      </c>
      <c r="I573" s="17" t="s">
        <v>223</v>
      </c>
      <c r="J573" s="17" t="s">
        <v>223</v>
      </c>
      <c r="K573" s="17" t="s">
        <v>223</v>
      </c>
      <c r="L573" s="17" t="s">
        <v>223</v>
      </c>
      <c r="M573" s="17" t="s">
        <v>223</v>
      </c>
      <c r="N573" s="17" t="s">
        <v>223</v>
      </c>
      <c r="O573" s="17" t="s">
        <v>223</v>
      </c>
      <c r="P573" s="17" t="s">
        <v>223</v>
      </c>
      <c r="Q573" s="17" t="s">
        <v>223</v>
      </c>
      <c r="R573" s="17" t="s">
        <v>223</v>
      </c>
      <c r="S573" s="17" t="s">
        <v>223</v>
      </c>
      <c r="T573" s="17" t="s">
        <v>223</v>
      </c>
      <c r="U573" s="17" t="s">
        <v>223</v>
      </c>
      <c r="V573" s="17" t="s">
        <v>223</v>
      </c>
      <c r="W573" s="17" t="s">
        <v>223</v>
      </c>
      <c r="X573" s="17" t="s">
        <v>223</v>
      </c>
      <c r="Y573" s="147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 t="s">
        <v>224</v>
      </c>
      <c r="C574" s="9" t="s">
        <v>224</v>
      </c>
      <c r="D574" s="145" t="s">
        <v>226</v>
      </c>
      <c r="E574" s="146" t="s">
        <v>227</v>
      </c>
      <c r="F574" s="146" t="s">
        <v>229</v>
      </c>
      <c r="G574" s="146" t="s">
        <v>230</v>
      </c>
      <c r="H574" s="146" t="s">
        <v>231</v>
      </c>
      <c r="I574" s="146" t="s">
        <v>232</v>
      </c>
      <c r="J574" s="146" t="s">
        <v>234</v>
      </c>
      <c r="K574" s="146" t="s">
        <v>235</v>
      </c>
      <c r="L574" s="146" t="s">
        <v>236</v>
      </c>
      <c r="M574" s="146" t="s">
        <v>237</v>
      </c>
      <c r="N574" s="146" t="s">
        <v>264</v>
      </c>
      <c r="O574" s="146" t="s">
        <v>238</v>
      </c>
      <c r="P574" s="146" t="s">
        <v>239</v>
      </c>
      <c r="Q574" s="146" t="s">
        <v>240</v>
      </c>
      <c r="R574" s="146" t="s">
        <v>241</v>
      </c>
      <c r="S574" s="146" t="s">
        <v>242</v>
      </c>
      <c r="T574" s="146" t="s">
        <v>243</v>
      </c>
      <c r="U574" s="146" t="s">
        <v>244</v>
      </c>
      <c r="V574" s="146" t="s">
        <v>245</v>
      </c>
      <c r="W574" s="146" t="s">
        <v>246</v>
      </c>
      <c r="X574" s="146" t="s">
        <v>248</v>
      </c>
      <c r="Y574" s="147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 t="s">
        <v>1</v>
      </c>
    </row>
    <row r="575" spans="1:65">
      <c r="A575" s="30"/>
      <c r="B575" s="19"/>
      <c r="C575" s="9"/>
      <c r="D575" s="10" t="s">
        <v>114</v>
      </c>
      <c r="E575" s="11" t="s">
        <v>114</v>
      </c>
      <c r="F575" s="11" t="s">
        <v>114</v>
      </c>
      <c r="G575" s="11" t="s">
        <v>292</v>
      </c>
      <c r="H575" s="11" t="s">
        <v>291</v>
      </c>
      <c r="I575" s="11" t="s">
        <v>291</v>
      </c>
      <c r="J575" s="11" t="s">
        <v>292</v>
      </c>
      <c r="K575" s="11" t="s">
        <v>292</v>
      </c>
      <c r="L575" s="11" t="s">
        <v>292</v>
      </c>
      <c r="M575" s="11" t="s">
        <v>292</v>
      </c>
      <c r="N575" s="11" t="s">
        <v>292</v>
      </c>
      <c r="O575" s="11" t="s">
        <v>114</v>
      </c>
      <c r="P575" s="11" t="s">
        <v>292</v>
      </c>
      <c r="Q575" s="11" t="s">
        <v>291</v>
      </c>
      <c r="R575" s="11" t="s">
        <v>291</v>
      </c>
      <c r="S575" s="11" t="s">
        <v>291</v>
      </c>
      <c r="T575" s="11" t="s">
        <v>114</v>
      </c>
      <c r="U575" s="11" t="s">
        <v>292</v>
      </c>
      <c r="V575" s="11" t="s">
        <v>292</v>
      </c>
      <c r="W575" s="11" t="s">
        <v>292</v>
      </c>
      <c r="X575" s="11" t="s">
        <v>291</v>
      </c>
      <c r="Y575" s="147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3</v>
      </c>
    </row>
    <row r="576" spans="1:65">
      <c r="A576" s="30"/>
      <c r="B576" s="19"/>
      <c r="C576" s="9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147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3</v>
      </c>
    </row>
    <row r="577" spans="1:65">
      <c r="A577" s="30"/>
      <c r="B577" s="18">
        <v>1</v>
      </c>
      <c r="C577" s="14">
        <v>1</v>
      </c>
      <c r="D577" s="202">
        <v>0.72</v>
      </c>
      <c r="E577" s="202">
        <v>0.73</v>
      </c>
      <c r="F577" s="202">
        <v>0.71336352000000003</v>
      </c>
      <c r="G577" s="202">
        <v>0.69</v>
      </c>
      <c r="H577" s="202">
        <v>0.71599999999999997</v>
      </c>
      <c r="I577" s="202">
        <v>0.7268</v>
      </c>
      <c r="J577" s="202">
        <v>0.75</v>
      </c>
      <c r="K577" s="202">
        <v>0.73</v>
      </c>
      <c r="L577" s="202">
        <v>0.71</v>
      </c>
      <c r="M577" s="202">
        <v>0.68</v>
      </c>
      <c r="N577" s="202">
        <v>0.73</v>
      </c>
      <c r="O577" s="202">
        <v>0.72</v>
      </c>
      <c r="P577" s="226">
        <v>0.61890000000000001</v>
      </c>
      <c r="Q577" s="202">
        <v>0.74099999999999999</v>
      </c>
      <c r="R577" s="202">
        <v>0.72550912198043416</v>
      </c>
      <c r="S577" s="226">
        <v>0.61108896925898692</v>
      </c>
      <c r="T577" s="202">
        <v>0.76689209388834456</v>
      </c>
      <c r="U577" s="202">
        <v>0.76</v>
      </c>
      <c r="V577" s="202">
        <v>0.69299999999999995</v>
      </c>
      <c r="W577" s="202">
        <v>0.73</v>
      </c>
      <c r="X577" s="202">
        <v>0.74009999999999998</v>
      </c>
      <c r="Y577" s="200"/>
      <c r="Z577" s="201"/>
      <c r="AA577" s="201"/>
      <c r="AB577" s="201"/>
      <c r="AC577" s="201"/>
      <c r="AD577" s="201"/>
      <c r="AE577" s="201"/>
      <c r="AF577" s="201"/>
      <c r="AG577" s="201"/>
      <c r="AH577" s="201"/>
      <c r="AI577" s="201"/>
      <c r="AJ577" s="201"/>
      <c r="AK577" s="201"/>
      <c r="AL577" s="201"/>
      <c r="AM577" s="201"/>
      <c r="AN577" s="201"/>
      <c r="AO577" s="201"/>
      <c r="AP577" s="201"/>
      <c r="AQ577" s="201"/>
      <c r="AR577" s="201"/>
      <c r="AS577" s="201"/>
      <c r="AT577" s="201"/>
      <c r="AU577" s="201"/>
      <c r="AV577" s="201"/>
      <c r="AW577" s="201"/>
      <c r="AX577" s="201"/>
      <c r="AY577" s="201"/>
      <c r="AZ577" s="201"/>
      <c r="BA577" s="201"/>
      <c r="BB577" s="201"/>
      <c r="BC577" s="201"/>
      <c r="BD577" s="201"/>
      <c r="BE577" s="201"/>
      <c r="BF577" s="201"/>
      <c r="BG577" s="201"/>
      <c r="BH577" s="201"/>
      <c r="BI577" s="201"/>
      <c r="BJ577" s="201"/>
      <c r="BK577" s="201"/>
      <c r="BL577" s="201"/>
      <c r="BM577" s="203">
        <v>1</v>
      </c>
    </row>
    <row r="578" spans="1:65">
      <c r="A578" s="30"/>
      <c r="B578" s="19">
        <v>1</v>
      </c>
      <c r="C578" s="9">
        <v>2</v>
      </c>
      <c r="D578" s="24">
        <v>0.70200000000000007</v>
      </c>
      <c r="E578" s="24">
        <v>0.73</v>
      </c>
      <c r="F578" s="24">
        <v>0.71313504000000005</v>
      </c>
      <c r="G578" s="24">
        <v>0.67</v>
      </c>
      <c r="H578" s="24">
        <v>0.72299999999999998</v>
      </c>
      <c r="I578" s="24">
        <v>0.72950000000000004</v>
      </c>
      <c r="J578" s="24">
        <v>0.74</v>
      </c>
      <c r="K578" s="24">
        <v>0.74</v>
      </c>
      <c r="L578" s="24">
        <v>0.7</v>
      </c>
      <c r="M578" s="24">
        <v>0.72</v>
      </c>
      <c r="N578" s="24">
        <v>0.75</v>
      </c>
      <c r="O578" s="24">
        <v>0.72</v>
      </c>
      <c r="P578" s="227">
        <v>0.62980000000000003</v>
      </c>
      <c r="Q578" s="24">
        <v>0.73699999999999999</v>
      </c>
      <c r="R578" s="24">
        <v>0.70534311833373431</v>
      </c>
      <c r="S578" s="227">
        <v>0.6321973480424834</v>
      </c>
      <c r="T578" s="24">
        <v>0.76640664891076904</v>
      </c>
      <c r="U578" s="24">
        <v>0.76</v>
      </c>
      <c r="V578" s="24">
        <v>0.69199999999999995</v>
      </c>
      <c r="W578" s="24">
        <v>0.74</v>
      </c>
      <c r="X578" s="24">
        <v>0.74760000000000004</v>
      </c>
      <c r="Y578" s="200"/>
      <c r="Z578" s="201"/>
      <c r="AA578" s="201"/>
      <c r="AB578" s="201"/>
      <c r="AC578" s="201"/>
      <c r="AD578" s="201"/>
      <c r="AE578" s="201"/>
      <c r="AF578" s="201"/>
      <c r="AG578" s="201"/>
      <c r="AH578" s="201"/>
      <c r="AI578" s="201"/>
      <c r="AJ578" s="201"/>
      <c r="AK578" s="201"/>
      <c r="AL578" s="201"/>
      <c r="AM578" s="201"/>
      <c r="AN578" s="201"/>
      <c r="AO578" s="201"/>
      <c r="AP578" s="201"/>
      <c r="AQ578" s="201"/>
      <c r="AR578" s="201"/>
      <c r="AS578" s="201"/>
      <c r="AT578" s="201"/>
      <c r="AU578" s="201"/>
      <c r="AV578" s="201"/>
      <c r="AW578" s="201"/>
      <c r="AX578" s="201"/>
      <c r="AY578" s="201"/>
      <c r="AZ578" s="201"/>
      <c r="BA578" s="201"/>
      <c r="BB578" s="201"/>
      <c r="BC578" s="201"/>
      <c r="BD578" s="201"/>
      <c r="BE578" s="201"/>
      <c r="BF578" s="201"/>
      <c r="BG578" s="201"/>
      <c r="BH578" s="201"/>
      <c r="BI578" s="201"/>
      <c r="BJ578" s="201"/>
      <c r="BK578" s="201"/>
      <c r="BL578" s="201"/>
      <c r="BM578" s="203" t="e">
        <v>#N/A</v>
      </c>
    </row>
    <row r="579" spans="1:65">
      <c r="A579" s="30"/>
      <c r="B579" s="19">
        <v>1</v>
      </c>
      <c r="C579" s="9">
        <v>3</v>
      </c>
      <c r="D579" s="24">
        <v>0.70099999999999996</v>
      </c>
      <c r="E579" s="24">
        <v>0.71</v>
      </c>
      <c r="F579" s="24">
        <v>0.71294855999999995</v>
      </c>
      <c r="G579" s="24">
        <v>0.7</v>
      </c>
      <c r="H579" s="24">
        <v>0.71599999999999997</v>
      </c>
      <c r="I579" s="24">
        <v>0.72189999999999999</v>
      </c>
      <c r="J579" s="24">
        <v>0.74</v>
      </c>
      <c r="K579" s="24">
        <v>0.74</v>
      </c>
      <c r="L579" s="24">
        <v>0.71</v>
      </c>
      <c r="M579" s="24">
        <v>0.7</v>
      </c>
      <c r="N579" s="24">
        <v>0.74</v>
      </c>
      <c r="O579" s="24">
        <v>0.73</v>
      </c>
      <c r="P579" s="227">
        <v>0.63690000000000002</v>
      </c>
      <c r="Q579" s="24">
        <v>0.745</v>
      </c>
      <c r="R579" s="24">
        <v>0.72197406226297334</v>
      </c>
      <c r="S579" s="227">
        <v>0.60035023139913157</v>
      </c>
      <c r="T579" s="24">
        <v>0.76865459635657396</v>
      </c>
      <c r="U579" s="228">
        <v>0.79</v>
      </c>
      <c r="V579" s="24">
        <v>0.68300000000000005</v>
      </c>
      <c r="W579" s="24">
        <v>0.73</v>
      </c>
      <c r="X579" s="24">
        <v>0.72740000000000005</v>
      </c>
      <c r="Y579" s="200"/>
      <c r="Z579" s="201"/>
      <c r="AA579" s="201"/>
      <c r="AB579" s="201"/>
      <c r="AC579" s="201"/>
      <c r="AD579" s="201"/>
      <c r="AE579" s="201"/>
      <c r="AF579" s="201"/>
      <c r="AG579" s="201"/>
      <c r="AH579" s="201"/>
      <c r="AI579" s="201"/>
      <c r="AJ579" s="201"/>
      <c r="AK579" s="201"/>
      <c r="AL579" s="201"/>
      <c r="AM579" s="201"/>
      <c r="AN579" s="201"/>
      <c r="AO579" s="201"/>
      <c r="AP579" s="201"/>
      <c r="AQ579" s="201"/>
      <c r="AR579" s="201"/>
      <c r="AS579" s="201"/>
      <c r="AT579" s="201"/>
      <c r="AU579" s="201"/>
      <c r="AV579" s="201"/>
      <c r="AW579" s="201"/>
      <c r="AX579" s="201"/>
      <c r="AY579" s="201"/>
      <c r="AZ579" s="201"/>
      <c r="BA579" s="201"/>
      <c r="BB579" s="201"/>
      <c r="BC579" s="201"/>
      <c r="BD579" s="201"/>
      <c r="BE579" s="201"/>
      <c r="BF579" s="201"/>
      <c r="BG579" s="201"/>
      <c r="BH579" s="201"/>
      <c r="BI579" s="201"/>
      <c r="BJ579" s="201"/>
      <c r="BK579" s="201"/>
      <c r="BL579" s="201"/>
      <c r="BM579" s="203">
        <v>16</v>
      </c>
    </row>
    <row r="580" spans="1:65">
      <c r="A580" s="30"/>
      <c r="B580" s="19">
        <v>1</v>
      </c>
      <c r="C580" s="9">
        <v>4</v>
      </c>
      <c r="D580" s="24">
        <v>0.70499999999999996</v>
      </c>
      <c r="E580" s="24">
        <v>0.73</v>
      </c>
      <c r="F580" s="24">
        <v>0.71340431999999998</v>
      </c>
      <c r="G580" s="228">
        <v>0.53</v>
      </c>
      <c r="H580" s="24">
        <v>0.68500000000000005</v>
      </c>
      <c r="I580" s="24">
        <v>0.73499999999999999</v>
      </c>
      <c r="J580" s="24">
        <v>0.74</v>
      </c>
      <c r="K580" s="24">
        <v>0.75</v>
      </c>
      <c r="L580" s="24">
        <v>0.74</v>
      </c>
      <c r="M580" s="24">
        <v>0.71</v>
      </c>
      <c r="N580" s="24">
        <v>0.73</v>
      </c>
      <c r="O580" s="24">
        <v>0.73</v>
      </c>
      <c r="P580" s="227">
        <v>0.64329999999999998</v>
      </c>
      <c r="Q580" s="24">
        <v>0.75600000000000001</v>
      </c>
      <c r="R580" s="24">
        <v>0.73602873866769736</v>
      </c>
      <c r="S580" s="227">
        <v>0.68032938765855444</v>
      </c>
      <c r="T580" s="24">
        <v>0.7610656483807392</v>
      </c>
      <c r="U580" s="24">
        <v>0.75</v>
      </c>
      <c r="V580" s="24">
        <v>0.68899999999999995</v>
      </c>
      <c r="W580" s="24">
        <v>0.74</v>
      </c>
      <c r="X580" s="24">
        <v>0.74990000000000001</v>
      </c>
      <c r="Y580" s="200"/>
      <c r="Z580" s="201"/>
      <c r="AA580" s="201"/>
      <c r="AB580" s="201"/>
      <c r="AC580" s="201"/>
      <c r="AD580" s="201"/>
      <c r="AE580" s="201"/>
      <c r="AF580" s="201"/>
      <c r="AG580" s="201"/>
      <c r="AH580" s="201"/>
      <c r="AI580" s="201"/>
      <c r="AJ580" s="201"/>
      <c r="AK580" s="201"/>
      <c r="AL580" s="201"/>
      <c r="AM580" s="201"/>
      <c r="AN580" s="201"/>
      <c r="AO580" s="201"/>
      <c r="AP580" s="201"/>
      <c r="AQ580" s="201"/>
      <c r="AR580" s="201"/>
      <c r="AS580" s="201"/>
      <c r="AT580" s="201"/>
      <c r="AU580" s="201"/>
      <c r="AV580" s="201"/>
      <c r="AW580" s="201"/>
      <c r="AX580" s="201"/>
      <c r="AY580" s="201"/>
      <c r="AZ580" s="201"/>
      <c r="BA580" s="201"/>
      <c r="BB580" s="201"/>
      <c r="BC580" s="201"/>
      <c r="BD580" s="201"/>
      <c r="BE580" s="201"/>
      <c r="BF580" s="201"/>
      <c r="BG580" s="201"/>
      <c r="BH580" s="201"/>
      <c r="BI580" s="201"/>
      <c r="BJ580" s="201"/>
      <c r="BK580" s="201"/>
      <c r="BL580" s="201"/>
      <c r="BM580" s="203">
        <v>0.72425985288680783</v>
      </c>
    </row>
    <row r="581" spans="1:65">
      <c r="A581" s="30"/>
      <c r="B581" s="19">
        <v>1</v>
      </c>
      <c r="C581" s="9">
        <v>5</v>
      </c>
      <c r="D581" s="24">
        <v>0.69599999999999995</v>
      </c>
      <c r="E581" s="24">
        <v>0.73</v>
      </c>
      <c r="F581" s="24">
        <v>0.71275560000000004</v>
      </c>
      <c r="G581" s="24">
        <v>0.69</v>
      </c>
      <c r="H581" s="24">
        <v>0.73199999999999998</v>
      </c>
      <c r="I581" s="24">
        <v>0.72919999999999996</v>
      </c>
      <c r="J581" s="24">
        <v>0.74</v>
      </c>
      <c r="K581" s="24">
        <v>0.73</v>
      </c>
      <c r="L581" s="24">
        <v>0.71</v>
      </c>
      <c r="M581" s="24">
        <v>0.69</v>
      </c>
      <c r="N581" s="24">
        <v>0.73</v>
      </c>
      <c r="O581" s="24">
        <v>0.74</v>
      </c>
      <c r="P581" s="227">
        <v>0.63769999999999993</v>
      </c>
      <c r="Q581" s="24">
        <v>0.72699999999999998</v>
      </c>
      <c r="R581" s="24">
        <v>0.72256401149964278</v>
      </c>
      <c r="S581" s="227">
        <v>0.6900486505780995</v>
      </c>
      <c r="T581" s="24">
        <v>0.76173237526067994</v>
      </c>
      <c r="U581" s="24">
        <v>0.76</v>
      </c>
      <c r="V581" s="24">
        <v>0.67</v>
      </c>
      <c r="W581" s="24">
        <v>0.71</v>
      </c>
      <c r="X581" s="24">
        <v>0.7581</v>
      </c>
      <c r="Y581" s="200"/>
      <c r="Z581" s="201"/>
      <c r="AA581" s="201"/>
      <c r="AB581" s="201"/>
      <c r="AC581" s="201"/>
      <c r="AD581" s="201"/>
      <c r="AE581" s="201"/>
      <c r="AF581" s="201"/>
      <c r="AG581" s="201"/>
      <c r="AH581" s="201"/>
      <c r="AI581" s="201"/>
      <c r="AJ581" s="201"/>
      <c r="AK581" s="201"/>
      <c r="AL581" s="201"/>
      <c r="AM581" s="201"/>
      <c r="AN581" s="201"/>
      <c r="AO581" s="201"/>
      <c r="AP581" s="201"/>
      <c r="AQ581" s="201"/>
      <c r="AR581" s="201"/>
      <c r="AS581" s="201"/>
      <c r="AT581" s="201"/>
      <c r="AU581" s="201"/>
      <c r="AV581" s="201"/>
      <c r="AW581" s="201"/>
      <c r="AX581" s="201"/>
      <c r="AY581" s="201"/>
      <c r="AZ581" s="201"/>
      <c r="BA581" s="201"/>
      <c r="BB581" s="201"/>
      <c r="BC581" s="201"/>
      <c r="BD581" s="201"/>
      <c r="BE581" s="201"/>
      <c r="BF581" s="201"/>
      <c r="BG581" s="201"/>
      <c r="BH581" s="201"/>
      <c r="BI581" s="201"/>
      <c r="BJ581" s="201"/>
      <c r="BK581" s="201"/>
      <c r="BL581" s="201"/>
      <c r="BM581" s="203">
        <v>98</v>
      </c>
    </row>
    <row r="582" spans="1:65">
      <c r="A582" s="30"/>
      <c r="B582" s="19">
        <v>1</v>
      </c>
      <c r="C582" s="9">
        <v>6</v>
      </c>
      <c r="D582" s="24">
        <v>0.71799999999999997</v>
      </c>
      <c r="E582" s="24">
        <v>0.72</v>
      </c>
      <c r="F582" s="24">
        <v>0.71270664000000006</v>
      </c>
      <c r="G582" s="24">
        <v>0.71</v>
      </c>
      <c r="H582" s="24">
        <v>0.72</v>
      </c>
      <c r="I582" s="24">
        <v>0.73070000000000002</v>
      </c>
      <c r="J582" s="24">
        <v>0.72</v>
      </c>
      <c r="K582" s="24">
        <v>0.74</v>
      </c>
      <c r="L582" s="24">
        <v>0.71</v>
      </c>
      <c r="M582" s="24">
        <v>0.69</v>
      </c>
      <c r="N582" s="24">
        <v>0.72</v>
      </c>
      <c r="O582" s="24">
        <v>0.73</v>
      </c>
      <c r="P582" s="227">
        <v>0.61470000000000002</v>
      </c>
      <c r="Q582" s="24">
        <v>0.68100000000000005</v>
      </c>
      <c r="R582" s="24">
        <v>0.73143635272462904</v>
      </c>
      <c r="S582" s="227">
        <v>0.6154594430956889</v>
      </c>
      <c r="T582" s="24">
        <v>0.77200278082987439</v>
      </c>
      <c r="U582" s="24">
        <v>0.75</v>
      </c>
      <c r="V582" s="24">
        <v>0.67300000000000004</v>
      </c>
      <c r="W582" s="24">
        <v>0.72</v>
      </c>
      <c r="X582" s="24">
        <v>0.72249999999999992</v>
      </c>
      <c r="Y582" s="200"/>
      <c r="Z582" s="201"/>
      <c r="AA582" s="201"/>
      <c r="AB582" s="201"/>
      <c r="AC582" s="201"/>
      <c r="AD582" s="201"/>
      <c r="AE582" s="201"/>
      <c r="AF582" s="201"/>
      <c r="AG582" s="201"/>
      <c r="AH582" s="201"/>
      <c r="AI582" s="201"/>
      <c r="AJ582" s="201"/>
      <c r="AK582" s="201"/>
      <c r="AL582" s="201"/>
      <c r="AM582" s="201"/>
      <c r="AN582" s="201"/>
      <c r="AO582" s="201"/>
      <c r="AP582" s="201"/>
      <c r="AQ582" s="201"/>
      <c r="AR582" s="201"/>
      <c r="AS582" s="201"/>
      <c r="AT582" s="201"/>
      <c r="AU582" s="201"/>
      <c r="AV582" s="201"/>
      <c r="AW582" s="201"/>
      <c r="AX582" s="201"/>
      <c r="AY582" s="201"/>
      <c r="AZ582" s="201"/>
      <c r="BA582" s="201"/>
      <c r="BB582" s="201"/>
      <c r="BC582" s="201"/>
      <c r="BD582" s="201"/>
      <c r="BE582" s="201"/>
      <c r="BF582" s="201"/>
      <c r="BG582" s="201"/>
      <c r="BH582" s="201"/>
      <c r="BI582" s="201"/>
      <c r="BJ582" s="201"/>
      <c r="BK582" s="201"/>
      <c r="BL582" s="201"/>
      <c r="BM582" s="55"/>
    </row>
    <row r="583" spans="1:65">
      <c r="A583" s="30"/>
      <c r="B583" s="20" t="s">
        <v>258</v>
      </c>
      <c r="C583" s="12"/>
      <c r="D583" s="204">
        <v>0.70699999999999996</v>
      </c>
      <c r="E583" s="204">
        <v>0.72499999999999998</v>
      </c>
      <c r="F583" s="204">
        <v>0.71305227999999998</v>
      </c>
      <c r="G583" s="204">
        <v>0.66499999999999992</v>
      </c>
      <c r="H583" s="204">
        <v>0.71533333333333327</v>
      </c>
      <c r="I583" s="204">
        <v>0.72885</v>
      </c>
      <c r="J583" s="204">
        <v>0.73833333333333329</v>
      </c>
      <c r="K583" s="204">
        <v>0.73833333333333329</v>
      </c>
      <c r="L583" s="204">
        <v>0.71333333333333337</v>
      </c>
      <c r="M583" s="204">
        <v>0.69833333333333325</v>
      </c>
      <c r="N583" s="204">
        <v>0.73333333333333328</v>
      </c>
      <c r="O583" s="204">
        <v>0.72833333333333317</v>
      </c>
      <c r="P583" s="204">
        <v>0.63021666666666665</v>
      </c>
      <c r="Q583" s="204">
        <v>0.73116666666666674</v>
      </c>
      <c r="R583" s="204">
        <v>0.72380923424485177</v>
      </c>
      <c r="S583" s="204">
        <v>0.63824567167215751</v>
      </c>
      <c r="T583" s="204">
        <v>0.76612569060449687</v>
      </c>
      <c r="U583" s="204">
        <v>0.76166666666666671</v>
      </c>
      <c r="V583" s="204">
        <v>0.68333333333333324</v>
      </c>
      <c r="W583" s="204">
        <v>0.72833333333333339</v>
      </c>
      <c r="X583" s="204">
        <v>0.74093333333333333</v>
      </c>
      <c r="Y583" s="200"/>
      <c r="Z583" s="201"/>
      <c r="AA583" s="201"/>
      <c r="AB583" s="201"/>
      <c r="AC583" s="201"/>
      <c r="AD583" s="201"/>
      <c r="AE583" s="201"/>
      <c r="AF583" s="201"/>
      <c r="AG583" s="201"/>
      <c r="AH583" s="201"/>
      <c r="AI583" s="201"/>
      <c r="AJ583" s="201"/>
      <c r="AK583" s="201"/>
      <c r="AL583" s="201"/>
      <c r="AM583" s="201"/>
      <c r="AN583" s="201"/>
      <c r="AO583" s="201"/>
      <c r="AP583" s="201"/>
      <c r="AQ583" s="201"/>
      <c r="AR583" s="201"/>
      <c r="AS583" s="201"/>
      <c r="AT583" s="201"/>
      <c r="AU583" s="201"/>
      <c r="AV583" s="201"/>
      <c r="AW583" s="201"/>
      <c r="AX583" s="201"/>
      <c r="AY583" s="201"/>
      <c r="AZ583" s="201"/>
      <c r="BA583" s="201"/>
      <c r="BB583" s="201"/>
      <c r="BC583" s="201"/>
      <c r="BD583" s="201"/>
      <c r="BE583" s="201"/>
      <c r="BF583" s="201"/>
      <c r="BG583" s="201"/>
      <c r="BH583" s="201"/>
      <c r="BI583" s="201"/>
      <c r="BJ583" s="201"/>
      <c r="BK583" s="201"/>
      <c r="BL583" s="201"/>
      <c r="BM583" s="55"/>
    </row>
    <row r="584" spans="1:65">
      <c r="A584" s="30"/>
      <c r="B584" s="3" t="s">
        <v>259</v>
      </c>
      <c r="C584" s="29"/>
      <c r="D584" s="24">
        <v>0.70350000000000001</v>
      </c>
      <c r="E584" s="24">
        <v>0.73</v>
      </c>
      <c r="F584" s="24">
        <v>0.71304180000000006</v>
      </c>
      <c r="G584" s="24">
        <v>0.69</v>
      </c>
      <c r="H584" s="24">
        <v>0.71799999999999997</v>
      </c>
      <c r="I584" s="24">
        <v>0.72934999999999994</v>
      </c>
      <c r="J584" s="24">
        <v>0.74</v>
      </c>
      <c r="K584" s="24">
        <v>0.74</v>
      </c>
      <c r="L584" s="24">
        <v>0.71</v>
      </c>
      <c r="M584" s="24">
        <v>0.69499999999999995</v>
      </c>
      <c r="N584" s="24">
        <v>0.73</v>
      </c>
      <c r="O584" s="24">
        <v>0.73</v>
      </c>
      <c r="P584" s="24">
        <v>0.63335000000000008</v>
      </c>
      <c r="Q584" s="24">
        <v>0.73899999999999999</v>
      </c>
      <c r="R584" s="24">
        <v>0.72403656674003847</v>
      </c>
      <c r="S584" s="24">
        <v>0.6238283955690862</v>
      </c>
      <c r="T584" s="24">
        <v>0.7666493713995568</v>
      </c>
      <c r="U584" s="24">
        <v>0.76</v>
      </c>
      <c r="V584" s="24">
        <v>0.68599999999999994</v>
      </c>
      <c r="W584" s="24">
        <v>0.73</v>
      </c>
      <c r="X584" s="24">
        <v>0.74385000000000001</v>
      </c>
      <c r="Y584" s="200"/>
      <c r="Z584" s="201"/>
      <c r="AA584" s="201"/>
      <c r="AB584" s="201"/>
      <c r="AC584" s="201"/>
      <c r="AD584" s="201"/>
      <c r="AE584" s="201"/>
      <c r="AF584" s="201"/>
      <c r="AG584" s="201"/>
      <c r="AH584" s="201"/>
      <c r="AI584" s="201"/>
      <c r="AJ584" s="201"/>
      <c r="AK584" s="201"/>
      <c r="AL584" s="201"/>
      <c r="AM584" s="201"/>
      <c r="AN584" s="201"/>
      <c r="AO584" s="201"/>
      <c r="AP584" s="201"/>
      <c r="AQ584" s="201"/>
      <c r="AR584" s="201"/>
      <c r="AS584" s="201"/>
      <c r="AT584" s="201"/>
      <c r="AU584" s="201"/>
      <c r="AV584" s="201"/>
      <c r="AW584" s="201"/>
      <c r="AX584" s="201"/>
      <c r="AY584" s="201"/>
      <c r="AZ584" s="201"/>
      <c r="BA584" s="201"/>
      <c r="BB584" s="201"/>
      <c r="BC584" s="201"/>
      <c r="BD584" s="201"/>
      <c r="BE584" s="201"/>
      <c r="BF584" s="201"/>
      <c r="BG584" s="201"/>
      <c r="BH584" s="201"/>
      <c r="BI584" s="201"/>
      <c r="BJ584" s="201"/>
      <c r="BK584" s="201"/>
      <c r="BL584" s="201"/>
      <c r="BM584" s="55"/>
    </row>
    <row r="585" spans="1:65">
      <c r="A585" s="30"/>
      <c r="B585" s="3" t="s">
        <v>260</v>
      </c>
      <c r="C585" s="29"/>
      <c r="D585" s="24">
        <v>9.7570487341203729E-3</v>
      </c>
      <c r="E585" s="24">
        <v>8.3666002653407633E-3</v>
      </c>
      <c r="F585" s="24">
        <v>2.9862872842375908E-4</v>
      </c>
      <c r="G585" s="24">
        <v>6.7453687816160179E-2</v>
      </c>
      <c r="H585" s="24">
        <v>1.5995832790657253E-2</v>
      </c>
      <c r="I585" s="24">
        <v>4.3426950157707395E-3</v>
      </c>
      <c r="J585" s="24">
        <v>9.8319208025017587E-3</v>
      </c>
      <c r="K585" s="24">
        <v>7.5277265270908174E-3</v>
      </c>
      <c r="L585" s="24">
        <v>1.3662601021279475E-2</v>
      </c>
      <c r="M585" s="24">
        <v>1.471960144387973E-2</v>
      </c>
      <c r="N585" s="24">
        <v>1.0327955589886455E-2</v>
      </c>
      <c r="O585" s="24">
        <v>7.5277265270908174E-3</v>
      </c>
      <c r="P585" s="24">
        <v>1.1321204294008048E-2</v>
      </c>
      <c r="Q585" s="24">
        <v>2.6354632736326752E-2</v>
      </c>
      <c r="R585" s="24">
        <v>1.0547935491736465E-2</v>
      </c>
      <c r="S585" s="24">
        <v>3.790496823812288E-2</v>
      </c>
      <c r="T585" s="24">
        <v>4.1594978639230042E-3</v>
      </c>
      <c r="U585" s="24">
        <v>1.4719601443879758E-2</v>
      </c>
      <c r="V585" s="24">
        <v>9.852241707685911E-3</v>
      </c>
      <c r="W585" s="24">
        <v>1.1690451944500132E-2</v>
      </c>
      <c r="X585" s="24">
        <v>1.3734433612882154E-2</v>
      </c>
      <c r="Y585" s="200"/>
      <c r="Z585" s="201"/>
      <c r="AA585" s="201"/>
      <c r="AB585" s="201"/>
      <c r="AC585" s="201"/>
      <c r="AD585" s="201"/>
      <c r="AE585" s="201"/>
      <c r="AF585" s="201"/>
      <c r="AG585" s="201"/>
      <c r="AH585" s="201"/>
      <c r="AI585" s="201"/>
      <c r="AJ585" s="201"/>
      <c r="AK585" s="201"/>
      <c r="AL585" s="201"/>
      <c r="AM585" s="201"/>
      <c r="AN585" s="201"/>
      <c r="AO585" s="201"/>
      <c r="AP585" s="201"/>
      <c r="AQ585" s="201"/>
      <c r="AR585" s="201"/>
      <c r="AS585" s="201"/>
      <c r="AT585" s="201"/>
      <c r="AU585" s="201"/>
      <c r="AV585" s="201"/>
      <c r="AW585" s="201"/>
      <c r="AX585" s="201"/>
      <c r="AY585" s="201"/>
      <c r="AZ585" s="201"/>
      <c r="BA585" s="201"/>
      <c r="BB585" s="201"/>
      <c r="BC585" s="201"/>
      <c r="BD585" s="201"/>
      <c r="BE585" s="201"/>
      <c r="BF585" s="201"/>
      <c r="BG585" s="201"/>
      <c r="BH585" s="201"/>
      <c r="BI585" s="201"/>
      <c r="BJ585" s="201"/>
      <c r="BK585" s="201"/>
      <c r="BL585" s="201"/>
      <c r="BM585" s="55"/>
    </row>
    <row r="586" spans="1:65">
      <c r="A586" s="30"/>
      <c r="B586" s="3" t="s">
        <v>86</v>
      </c>
      <c r="C586" s="29"/>
      <c r="D586" s="13">
        <v>1.3800634701726129E-2</v>
      </c>
      <c r="E586" s="13">
        <v>1.1540138297021742E-2</v>
      </c>
      <c r="F586" s="13">
        <v>4.1880341287704612E-4</v>
      </c>
      <c r="G586" s="13">
        <v>0.10143411701678223</v>
      </c>
      <c r="H586" s="13">
        <v>2.2361369232046489E-2</v>
      </c>
      <c r="I586" s="13">
        <v>5.9582836190858746E-3</v>
      </c>
      <c r="J586" s="13">
        <v>1.3316371290070102E-2</v>
      </c>
      <c r="K586" s="13">
        <v>1.0195566402380341E-2</v>
      </c>
      <c r="L586" s="13">
        <v>1.9153179001793655E-2</v>
      </c>
      <c r="M586" s="13">
        <v>2.1078188225126106E-2</v>
      </c>
      <c r="N586" s="13">
        <v>1.4083575804390623E-2</v>
      </c>
      <c r="O586" s="13">
        <v>1.0335551295776868E-2</v>
      </c>
      <c r="P586" s="13">
        <v>1.7963987455120803E-2</v>
      </c>
      <c r="Q586" s="13">
        <v>3.6044631050367107E-2</v>
      </c>
      <c r="R586" s="13">
        <v>1.4572811443530558E-2</v>
      </c>
      <c r="S586" s="13">
        <v>5.9389307159443169E-2</v>
      </c>
      <c r="T586" s="13">
        <v>5.4292629981394199E-3</v>
      </c>
      <c r="U586" s="13">
        <v>1.9325516118879331E-2</v>
      </c>
      <c r="V586" s="13">
        <v>1.4417914694174506E-2</v>
      </c>
      <c r="W586" s="13">
        <v>1.60509637681924E-2</v>
      </c>
      <c r="X586" s="13">
        <v>1.8536665844271397E-2</v>
      </c>
      <c r="Y586" s="147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4"/>
    </row>
    <row r="587" spans="1:65">
      <c r="A587" s="30"/>
      <c r="B587" s="3" t="s">
        <v>261</v>
      </c>
      <c r="C587" s="29"/>
      <c r="D587" s="13">
        <v>-2.3831022550832137E-2</v>
      </c>
      <c r="E587" s="13">
        <v>1.0219358566432302E-3</v>
      </c>
      <c r="F587" s="13">
        <v>-1.5474519044699098E-2</v>
      </c>
      <c r="G587" s="13">
        <v>-8.182125883494118E-2</v>
      </c>
      <c r="H587" s="13">
        <v>-1.2325023288112136E-2</v>
      </c>
      <c r="I587" s="13">
        <v>6.3377075160198082E-3</v>
      </c>
      <c r="J587" s="13">
        <v>1.9431534676995099E-2</v>
      </c>
      <c r="K587" s="13">
        <v>1.9431534676995099E-2</v>
      </c>
      <c r="L587" s="13">
        <v>-1.5086463111164794E-2</v>
      </c>
      <c r="M587" s="13">
        <v>-3.5797261784061063E-2</v>
      </c>
      <c r="N587" s="13">
        <v>1.2527935119363232E-2</v>
      </c>
      <c r="O587" s="13">
        <v>5.6243355617309199E-3</v>
      </c>
      <c r="P587" s="13">
        <v>-0.12984729975753451</v>
      </c>
      <c r="Q587" s="13">
        <v>9.5363753110562222E-3</v>
      </c>
      <c r="R587" s="13">
        <v>-6.2217813145371004E-4</v>
      </c>
      <c r="S587" s="13">
        <v>-0.1187614926767081</v>
      </c>
      <c r="T587" s="13">
        <v>5.780499574954634E-2</v>
      </c>
      <c r="U587" s="13">
        <v>5.164833261261137E-2</v>
      </c>
      <c r="V587" s="13">
        <v>-5.650806045695711E-2</v>
      </c>
      <c r="W587" s="13">
        <v>5.624335561731364E-3</v>
      </c>
      <c r="X587" s="13">
        <v>2.3021406446963821E-2</v>
      </c>
      <c r="Y587" s="147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4"/>
    </row>
    <row r="588" spans="1:65">
      <c r="A588" s="30"/>
      <c r="B588" s="45" t="s">
        <v>262</v>
      </c>
      <c r="C588" s="46"/>
      <c r="D588" s="44">
        <v>0.91</v>
      </c>
      <c r="E588" s="44">
        <v>0</v>
      </c>
      <c r="F588" s="44">
        <v>0.6</v>
      </c>
      <c r="G588" s="44">
        <v>3.03</v>
      </c>
      <c r="H588" s="44">
        <v>0.49</v>
      </c>
      <c r="I588" s="44">
        <v>0.19</v>
      </c>
      <c r="J588" s="44">
        <v>0.67</v>
      </c>
      <c r="K588" s="44">
        <v>0.67</v>
      </c>
      <c r="L588" s="44">
        <v>0.59</v>
      </c>
      <c r="M588" s="44">
        <v>1.35</v>
      </c>
      <c r="N588" s="44">
        <v>0.42</v>
      </c>
      <c r="O588" s="44">
        <v>0.17</v>
      </c>
      <c r="P588" s="44">
        <v>4.79</v>
      </c>
      <c r="Q588" s="44">
        <v>0.31</v>
      </c>
      <c r="R588" s="44">
        <v>0.06</v>
      </c>
      <c r="S588" s="44">
        <v>4.3899999999999997</v>
      </c>
      <c r="T588" s="44">
        <v>2.08</v>
      </c>
      <c r="U588" s="44">
        <v>1.85</v>
      </c>
      <c r="V588" s="44">
        <v>2.11</v>
      </c>
      <c r="W588" s="44">
        <v>0.17</v>
      </c>
      <c r="X588" s="44">
        <v>0.81</v>
      </c>
      <c r="Y588" s="147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4"/>
    </row>
    <row r="589" spans="1:65">
      <c r="B589" s="31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BM589" s="54"/>
    </row>
    <row r="590" spans="1:65" ht="15">
      <c r="B590" s="8" t="s">
        <v>535</v>
      </c>
      <c r="BM590" s="28" t="s">
        <v>66</v>
      </c>
    </row>
    <row r="591" spans="1:65" ht="15">
      <c r="A591" s="25" t="s">
        <v>29</v>
      </c>
      <c r="B591" s="18" t="s">
        <v>111</v>
      </c>
      <c r="C591" s="15" t="s">
        <v>112</v>
      </c>
      <c r="D591" s="16" t="s">
        <v>223</v>
      </c>
      <c r="E591" s="17" t="s">
        <v>223</v>
      </c>
      <c r="F591" s="17" t="s">
        <v>223</v>
      </c>
      <c r="G591" s="17" t="s">
        <v>223</v>
      </c>
      <c r="H591" s="17" t="s">
        <v>223</v>
      </c>
      <c r="I591" s="17" t="s">
        <v>223</v>
      </c>
      <c r="J591" s="17" t="s">
        <v>223</v>
      </c>
      <c r="K591" s="17" t="s">
        <v>223</v>
      </c>
      <c r="L591" s="17" t="s">
        <v>223</v>
      </c>
      <c r="M591" s="17" t="s">
        <v>223</v>
      </c>
      <c r="N591" s="17" t="s">
        <v>223</v>
      </c>
      <c r="O591" s="17" t="s">
        <v>223</v>
      </c>
      <c r="P591" s="17" t="s">
        <v>223</v>
      </c>
      <c r="Q591" s="17" t="s">
        <v>223</v>
      </c>
      <c r="R591" s="17" t="s">
        <v>223</v>
      </c>
      <c r="S591" s="17" t="s">
        <v>223</v>
      </c>
      <c r="T591" s="17" t="s">
        <v>223</v>
      </c>
      <c r="U591" s="17" t="s">
        <v>223</v>
      </c>
      <c r="V591" s="17" t="s">
        <v>223</v>
      </c>
      <c r="W591" s="17" t="s">
        <v>223</v>
      </c>
      <c r="X591" s="17" t="s">
        <v>223</v>
      </c>
      <c r="Y591" s="147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 t="s">
        <v>224</v>
      </c>
      <c r="C592" s="9" t="s">
        <v>224</v>
      </c>
      <c r="D592" s="145" t="s">
        <v>226</v>
      </c>
      <c r="E592" s="146" t="s">
        <v>227</v>
      </c>
      <c r="F592" s="146" t="s">
        <v>228</v>
      </c>
      <c r="G592" s="146" t="s">
        <v>229</v>
      </c>
      <c r="H592" s="146" t="s">
        <v>230</v>
      </c>
      <c r="I592" s="146" t="s">
        <v>231</v>
      </c>
      <c r="J592" s="146" t="s">
        <v>232</v>
      </c>
      <c r="K592" s="146" t="s">
        <v>234</v>
      </c>
      <c r="L592" s="146" t="s">
        <v>235</v>
      </c>
      <c r="M592" s="146" t="s">
        <v>236</v>
      </c>
      <c r="N592" s="146" t="s">
        <v>237</v>
      </c>
      <c r="O592" s="146" t="s">
        <v>264</v>
      </c>
      <c r="P592" s="146" t="s">
        <v>238</v>
      </c>
      <c r="Q592" s="146" t="s">
        <v>239</v>
      </c>
      <c r="R592" s="146" t="s">
        <v>241</v>
      </c>
      <c r="S592" s="146" t="s">
        <v>242</v>
      </c>
      <c r="T592" s="146" t="s">
        <v>243</v>
      </c>
      <c r="U592" s="146" t="s">
        <v>244</v>
      </c>
      <c r="V592" s="146" t="s">
        <v>245</v>
      </c>
      <c r="W592" s="146" t="s">
        <v>246</v>
      </c>
      <c r="X592" s="146" t="s">
        <v>248</v>
      </c>
      <c r="Y592" s="147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s">
        <v>3</v>
      </c>
    </row>
    <row r="593" spans="1:65">
      <c r="A593" s="30"/>
      <c r="B593" s="19"/>
      <c r="C593" s="9"/>
      <c r="D593" s="10" t="s">
        <v>291</v>
      </c>
      <c r="E593" s="11" t="s">
        <v>291</v>
      </c>
      <c r="F593" s="11" t="s">
        <v>291</v>
      </c>
      <c r="G593" s="11" t="s">
        <v>291</v>
      </c>
      <c r="H593" s="11" t="s">
        <v>292</v>
      </c>
      <c r="I593" s="11" t="s">
        <v>291</v>
      </c>
      <c r="J593" s="11" t="s">
        <v>291</v>
      </c>
      <c r="K593" s="11" t="s">
        <v>292</v>
      </c>
      <c r="L593" s="11" t="s">
        <v>292</v>
      </c>
      <c r="M593" s="11" t="s">
        <v>292</v>
      </c>
      <c r="N593" s="11" t="s">
        <v>292</v>
      </c>
      <c r="O593" s="11" t="s">
        <v>292</v>
      </c>
      <c r="P593" s="11" t="s">
        <v>291</v>
      </c>
      <c r="Q593" s="11" t="s">
        <v>292</v>
      </c>
      <c r="R593" s="11" t="s">
        <v>291</v>
      </c>
      <c r="S593" s="11" t="s">
        <v>291</v>
      </c>
      <c r="T593" s="11" t="s">
        <v>114</v>
      </c>
      <c r="U593" s="11" t="s">
        <v>292</v>
      </c>
      <c r="V593" s="11" t="s">
        <v>291</v>
      </c>
      <c r="W593" s="11" t="s">
        <v>292</v>
      </c>
      <c r="X593" s="11" t="s">
        <v>291</v>
      </c>
      <c r="Y593" s="147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9"/>
      <c r="C594" s="9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147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8">
        <v>1</v>
      </c>
      <c r="C595" s="14">
        <v>1</v>
      </c>
      <c r="D595" s="22">
        <v>4.4000000000000004</v>
      </c>
      <c r="E595" s="142">
        <v>5.6</v>
      </c>
      <c r="F595" s="142">
        <v>3.0815959249293399</v>
      </c>
      <c r="G595" s="22">
        <v>3.8496266079196602</v>
      </c>
      <c r="H595" s="22">
        <v>4.4000000000000004</v>
      </c>
      <c r="I595" s="22">
        <v>3.8500000000000005</v>
      </c>
      <c r="J595" s="22">
        <v>4.45</v>
      </c>
      <c r="K595" s="22">
        <v>4.9000000000000004</v>
      </c>
      <c r="L595" s="22">
        <v>4.3</v>
      </c>
      <c r="M595" s="22">
        <v>4.3</v>
      </c>
      <c r="N595" s="22">
        <v>4.4000000000000004</v>
      </c>
      <c r="O595" s="22">
        <v>4.2</v>
      </c>
      <c r="P595" s="22">
        <v>4.5999999999999996</v>
      </c>
      <c r="Q595" s="142">
        <v>3.38</v>
      </c>
      <c r="R595" s="22">
        <v>4.2706069465416565</v>
      </c>
      <c r="S595" s="142">
        <v>15.2862673768542</v>
      </c>
      <c r="T595" s="22">
        <v>3.9411625419412051</v>
      </c>
      <c r="U595" s="22">
        <v>4.5</v>
      </c>
      <c r="V595" s="22">
        <v>4.5999999999999996</v>
      </c>
      <c r="W595" s="22">
        <v>4</v>
      </c>
      <c r="X595" s="22">
        <v>4.59</v>
      </c>
      <c r="Y595" s="147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</v>
      </c>
    </row>
    <row r="596" spans="1:65">
      <c r="A596" s="30"/>
      <c r="B596" s="19">
        <v>1</v>
      </c>
      <c r="C596" s="9">
        <v>2</v>
      </c>
      <c r="D596" s="11">
        <v>4.3</v>
      </c>
      <c r="E596" s="143">
        <v>5.2</v>
      </c>
      <c r="F596" s="143">
        <v>2.83979675684001</v>
      </c>
      <c r="G596" s="11">
        <v>3.8934830423197999</v>
      </c>
      <c r="H596" s="11">
        <v>4.2</v>
      </c>
      <c r="I596" s="11">
        <v>3.9399999999999995</v>
      </c>
      <c r="J596" s="11">
        <v>4.37</v>
      </c>
      <c r="K596" s="11">
        <v>4.7</v>
      </c>
      <c r="L596" s="11">
        <v>4.5</v>
      </c>
      <c r="M596" s="11">
        <v>4.2</v>
      </c>
      <c r="N596" s="11">
        <v>4.5</v>
      </c>
      <c r="O596" s="11">
        <v>4.2</v>
      </c>
      <c r="P596" s="11">
        <v>4.2</v>
      </c>
      <c r="Q596" s="148">
        <v>3.25</v>
      </c>
      <c r="R596" s="11">
        <v>4.2094136340713071</v>
      </c>
      <c r="S596" s="143">
        <v>15.8146348735714</v>
      </c>
      <c r="T596" s="11">
        <v>4.0015398238927862</v>
      </c>
      <c r="U596" s="11">
        <v>4.5999999999999996</v>
      </c>
      <c r="V596" s="11">
        <v>4.5</v>
      </c>
      <c r="W596" s="11">
        <v>4.2</v>
      </c>
      <c r="X596" s="11">
        <v>4.59</v>
      </c>
      <c r="Y596" s="147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 t="e">
        <v>#N/A</v>
      </c>
    </row>
    <row r="597" spans="1:65">
      <c r="A597" s="30"/>
      <c r="B597" s="19">
        <v>1</v>
      </c>
      <c r="C597" s="9">
        <v>3</v>
      </c>
      <c r="D597" s="11">
        <v>4.3</v>
      </c>
      <c r="E597" s="143">
        <v>5.3</v>
      </c>
      <c r="F597" s="143">
        <v>3.4338784235979971</v>
      </c>
      <c r="G597" s="11">
        <v>3.8415860470505598</v>
      </c>
      <c r="H597" s="11">
        <v>4.2</v>
      </c>
      <c r="I597" s="11">
        <v>3.9399999999999995</v>
      </c>
      <c r="J597" s="11">
        <v>4.47</v>
      </c>
      <c r="K597" s="11">
        <v>4.8</v>
      </c>
      <c r="L597" s="11">
        <v>4.5</v>
      </c>
      <c r="M597" s="11">
        <v>4.2</v>
      </c>
      <c r="N597" s="11">
        <v>4.4000000000000004</v>
      </c>
      <c r="O597" s="11">
        <v>4.3</v>
      </c>
      <c r="P597" s="11">
        <v>4.4000000000000004</v>
      </c>
      <c r="Q597" s="143">
        <v>3.39</v>
      </c>
      <c r="R597" s="11">
        <v>4.1678411035598462</v>
      </c>
      <c r="S597" s="143">
        <v>15.7822679441697</v>
      </c>
      <c r="T597" s="11">
        <v>4.0627415774081532</v>
      </c>
      <c r="U597" s="11">
        <v>4.7</v>
      </c>
      <c r="V597" s="11">
        <v>4.5</v>
      </c>
      <c r="W597" s="11">
        <v>3.9</v>
      </c>
      <c r="X597" s="11">
        <v>4.51</v>
      </c>
      <c r="Y597" s="147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16</v>
      </c>
    </row>
    <row r="598" spans="1:65">
      <c r="A598" s="30"/>
      <c r="B598" s="19">
        <v>1</v>
      </c>
      <c r="C598" s="9">
        <v>4</v>
      </c>
      <c r="D598" s="11">
        <v>4.3</v>
      </c>
      <c r="E598" s="143">
        <v>5.6</v>
      </c>
      <c r="F598" s="143">
        <v>3.0866024547024669</v>
      </c>
      <c r="G598" s="11">
        <v>3.8145864696046998</v>
      </c>
      <c r="H598" s="148">
        <v>3.4</v>
      </c>
      <c r="I598" s="11">
        <v>3.65</v>
      </c>
      <c r="J598" s="11">
        <v>4.58</v>
      </c>
      <c r="K598" s="11">
        <v>4.5999999999999996</v>
      </c>
      <c r="L598" s="11">
        <v>4.5999999999999996</v>
      </c>
      <c r="M598" s="11">
        <v>4.5999999999999996</v>
      </c>
      <c r="N598" s="11">
        <v>4.4000000000000004</v>
      </c>
      <c r="O598" s="11">
        <v>4</v>
      </c>
      <c r="P598" s="11">
        <v>4.4000000000000004</v>
      </c>
      <c r="Q598" s="143">
        <v>3.41</v>
      </c>
      <c r="R598" s="11">
        <v>4.342449881610964</v>
      </c>
      <c r="S598" s="143">
        <v>17.448971837657801</v>
      </c>
      <c r="T598" s="11">
        <v>4.3540908487083989</v>
      </c>
      <c r="U598" s="11">
        <v>4.7</v>
      </c>
      <c r="V598" s="11">
        <v>4.8</v>
      </c>
      <c r="W598" s="11">
        <v>4.3</v>
      </c>
      <c r="X598" s="11">
        <v>4.5999999999999996</v>
      </c>
      <c r="Y598" s="147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4.3260024699758608</v>
      </c>
    </row>
    <row r="599" spans="1:65">
      <c r="A599" s="30"/>
      <c r="B599" s="19">
        <v>1</v>
      </c>
      <c r="C599" s="9">
        <v>5</v>
      </c>
      <c r="D599" s="11">
        <v>4.4000000000000004</v>
      </c>
      <c r="E599" s="143">
        <v>5.5</v>
      </c>
      <c r="F599" s="143">
        <v>3.232794342752507</v>
      </c>
      <c r="G599" s="11">
        <v>3.8781478493309098</v>
      </c>
      <c r="H599" s="11">
        <v>4.2</v>
      </c>
      <c r="I599" s="11">
        <v>4.12</v>
      </c>
      <c r="J599" s="11">
        <v>4.37</v>
      </c>
      <c r="K599" s="11">
        <v>4.5999999999999996</v>
      </c>
      <c r="L599" s="11">
        <v>4.5</v>
      </c>
      <c r="M599" s="11">
        <v>4.2</v>
      </c>
      <c r="N599" s="11">
        <v>4.5999999999999996</v>
      </c>
      <c r="O599" s="11">
        <v>4.0999999999999996</v>
      </c>
      <c r="P599" s="11">
        <v>4.2</v>
      </c>
      <c r="Q599" s="143">
        <v>3.41</v>
      </c>
      <c r="R599" s="11">
        <v>4.325068874586286</v>
      </c>
      <c r="S599" s="143">
        <v>17.360203040660501</v>
      </c>
      <c r="T599" s="11">
        <v>4.3312432216778864</v>
      </c>
      <c r="U599" s="11">
        <v>4.5999999999999996</v>
      </c>
      <c r="V599" s="11">
        <v>4.5</v>
      </c>
      <c r="W599" s="11">
        <v>4.0999999999999996</v>
      </c>
      <c r="X599" s="11">
        <v>4.7</v>
      </c>
      <c r="Y599" s="147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99</v>
      </c>
    </row>
    <row r="600" spans="1:65">
      <c r="A600" s="30"/>
      <c r="B600" s="19">
        <v>1</v>
      </c>
      <c r="C600" s="9">
        <v>6</v>
      </c>
      <c r="D600" s="11">
        <v>4.3</v>
      </c>
      <c r="E600" s="143">
        <v>5.7</v>
      </c>
      <c r="F600" s="143">
        <v>2.9435922499980371</v>
      </c>
      <c r="G600" s="11">
        <v>3.8585252246100006</v>
      </c>
      <c r="H600" s="11">
        <v>4.4000000000000004</v>
      </c>
      <c r="I600" s="11">
        <v>4.79</v>
      </c>
      <c r="J600" s="11">
        <v>4.4400000000000004</v>
      </c>
      <c r="K600" s="11">
        <v>4.5999999999999996</v>
      </c>
      <c r="L600" s="11">
        <v>4.5</v>
      </c>
      <c r="M600" s="11">
        <v>4</v>
      </c>
      <c r="N600" s="11">
        <v>4.3</v>
      </c>
      <c r="O600" s="11">
        <v>4</v>
      </c>
      <c r="P600" s="11">
        <v>4</v>
      </c>
      <c r="Q600" s="143">
        <v>3.45</v>
      </c>
      <c r="R600" s="11">
        <v>4.2886140807196842</v>
      </c>
      <c r="S600" s="143">
        <v>15.566524838745503</v>
      </c>
      <c r="T600" s="11">
        <v>4.0015241619840376</v>
      </c>
      <c r="U600" s="11">
        <v>4.7</v>
      </c>
      <c r="V600" s="11">
        <v>4.5</v>
      </c>
      <c r="W600" s="11">
        <v>4.0999999999999996</v>
      </c>
      <c r="X600" s="11">
        <v>4.58</v>
      </c>
      <c r="Y600" s="147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30"/>
      <c r="B601" s="20" t="s">
        <v>258</v>
      </c>
      <c r="C601" s="12"/>
      <c r="D601" s="23">
        <v>4.3333333333333339</v>
      </c>
      <c r="E601" s="23">
        <v>5.4833333333333343</v>
      </c>
      <c r="F601" s="23">
        <v>3.1030433588033932</v>
      </c>
      <c r="G601" s="23">
        <v>3.8559925401392721</v>
      </c>
      <c r="H601" s="23">
        <v>4.1333333333333329</v>
      </c>
      <c r="I601" s="23">
        <v>4.0483333333333329</v>
      </c>
      <c r="J601" s="23">
        <v>4.4466666666666663</v>
      </c>
      <c r="K601" s="23">
        <v>4.7</v>
      </c>
      <c r="L601" s="23">
        <v>4.4833333333333334</v>
      </c>
      <c r="M601" s="23">
        <v>4.2499999999999991</v>
      </c>
      <c r="N601" s="23">
        <v>4.4333333333333345</v>
      </c>
      <c r="O601" s="23">
        <v>4.1333333333333329</v>
      </c>
      <c r="P601" s="23">
        <v>4.3</v>
      </c>
      <c r="Q601" s="23">
        <v>3.3816666666666664</v>
      </c>
      <c r="R601" s="23">
        <v>4.2673324201816243</v>
      </c>
      <c r="S601" s="23">
        <v>16.209811651943188</v>
      </c>
      <c r="T601" s="23">
        <v>4.1153836959354111</v>
      </c>
      <c r="U601" s="23">
        <v>4.6333333333333337</v>
      </c>
      <c r="V601" s="23">
        <v>4.5666666666666664</v>
      </c>
      <c r="W601" s="23">
        <v>4.1000000000000005</v>
      </c>
      <c r="X601" s="23">
        <v>4.5949999999999998</v>
      </c>
      <c r="Y601" s="147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A602" s="30"/>
      <c r="B602" s="3" t="s">
        <v>259</v>
      </c>
      <c r="C602" s="29"/>
      <c r="D602" s="11">
        <v>4.3</v>
      </c>
      <c r="E602" s="11">
        <v>5.55</v>
      </c>
      <c r="F602" s="11">
        <v>3.0840991898159036</v>
      </c>
      <c r="G602" s="11">
        <v>3.8540759162648301</v>
      </c>
      <c r="H602" s="11">
        <v>4.2</v>
      </c>
      <c r="I602" s="11">
        <v>3.9399999999999995</v>
      </c>
      <c r="J602" s="11">
        <v>4.4450000000000003</v>
      </c>
      <c r="K602" s="11">
        <v>4.6500000000000004</v>
      </c>
      <c r="L602" s="11">
        <v>4.5</v>
      </c>
      <c r="M602" s="11">
        <v>4.2</v>
      </c>
      <c r="N602" s="11">
        <v>4.4000000000000004</v>
      </c>
      <c r="O602" s="11">
        <v>4.1500000000000004</v>
      </c>
      <c r="P602" s="11">
        <v>4.3000000000000007</v>
      </c>
      <c r="Q602" s="11">
        <v>3.4000000000000004</v>
      </c>
      <c r="R602" s="11">
        <v>4.2796105136306704</v>
      </c>
      <c r="S602" s="11">
        <v>15.79845140887055</v>
      </c>
      <c r="T602" s="11">
        <v>4.0321407006504693</v>
      </c>
      <c r="U602" s="11">
        <v>4.6500000000000004</v>
      </c>
      <c r="V602" s="11">
        <v>4.5</v>
      </c>
      <c r="W602" s="11">
        <v>4.0999999999999996</v>
      </c>
      <c r="X602" s="11">
        <v>4.59</v>
      </c>
      <c r="Y602" s="147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4"/>
    </row>
    <row r="603" spans="1:65">
      <c r="A603" s="30"/>
      <c r="B603" s="3" t="s">
        <v>260</v>
      </c>
      <c r="C603" s="29"/>
      <c r="D603" s="24">
        <v>5.1639777949432503E-2</v>
      </c>
      <c r="E603" s="24">
        <v>0.19407902170679509</v>
      </c>
      <c r="F603" s="24">
        <v>0.2105900677740411</v>
      </c>
      <c r="G603" s="24">
        <v>2.7804117619544336E-2</v>
      </c>
      <c r="H603" s="24">
        <v>0.37237973450050527</v>
      </c>
      <c r="I603" s="24">
        <v>0.3941277288730986</v>
      </c>
      <c r="J603" s="24">
        <v>7.7631608682718026E-2</v>
      </c>
      <c r="K603" s="24">
        <v>0.12649110640673542</v>
      </c>
      <c r="L603" s="24">
        <v>9.8319208025017479E-2</v>
      </c>
      <c r="M603" s="24">
        <v>0.19748417658131484</v>
      </c>
      <c r="N603" s="24">
        <v>0.10327955589886431</v>
      </c>
      <c r="O603" s="24">
        <v>0.12110601416389968</v>
      </c>
      <c r="P603" s="24">
        <v>0.20976176963403023</v>
      </c>
      <c r="Q603" s="24">
        <v>6.8823445617512316E-2</v>
      </c>
      <c r="R603" s="24">
        <v>6.7368940387358411E-2</v>
      </c>
      <c r="S603" s="24">
        <v>0.94494746662445817</v>
      </c>
      <c r="T603" s="24">
        <v>0.18034692315320777</v>
      </c>
      <c r="U603" s="24">
        <v>8.1649658092772748E-2</v>
      </c>
      <c r="V603" s="24">
        <v>0.12110601416389959</v>
      </c>
      <c r="W603" s="24">
        <v>0.1414213562373095</v>
      </c>
      <c r="X603" s="24">
        <v>6.0909769331364355E-2</v>
      </c>
      <c r="Y603" s="200"/>
      <c r="Z603" s="201"/>
      <c r="AA603" s="201"/>
      <c r="AB603" s="201"/>
      <c r="AC603" s="201"/>
      <c r="AD603" s="201"/>
      <c r="AE603" s="201"/>
      <c r="AF603" s="201"/>
      <c r="AG603" s="201"/>
      <c r="AH603" s="201"/>
      <c r="AI603" s="201"/>
      <c r="AJ603" s="201"/>
      <c r="AK603" s="201"/>
      <c r="AL603" s="201"/>
      <c r="AM603" s="201"/>
      <c r="AN603" s="201"/>
      <c r="AO603" s="201"/>
      <c r="AP603" s="201"/>
      <c r="AQ603" s="201"/>
      <c r="AR603" s="201"/>
      <c r="AS603" s="201"/>
      <c r="AT603" s="201"/>
      <c r="AU603" s="201"/>
      <c r="AV603" s="201"/>
      <c r="AW603" s="201"/>
      <c r="AX603" s="201"/>
      <c r="AY603" s="201"/>
      <c r="AZ603" s="201"/>
      <c r="BA603" s="201"/>
      <c r="BB603" s="201"/>
      <c r="BC603" s="201"/>
      <c r="BD603" s="201"/>
      <c r="BE603" s="201"/>
      <c r="BF603" s="201"/>
      <c r="BG603" s="201"/>
      <c r="BH603" s="201"/>
      <c r="BI603" s="201"/>
      <c r="BJ603" s="201"/>
      <c r="BK603" s="201"/>
      <c r="BL603" s="201"/>
      <c r="BM603" s="55"/>
    </row>
    <row r="604" spans="1:65">
      <c r="A604" s="30"/>
      <c r="B604" s="3" t="s">
        <v>86</v>
      </c>
      <c r="C604" s="29"/>
      <c r="D604" s="13">
        <v>1.1916871834484422E-2</v>
      </c>
      <c r="E604" s="13">
        <v>3.5394350463245301E-2</v>
      </c>
      <c r="F604" s="13">
        <v>6.7865654270216069E-2</v>
      </c>
      <c r="G604" s="13">
        <v>7.2106253656134137E-3</v>
      </c>
      <c r="H604" s="13">
        <v>9.0091871250122246E-2</v>
      </c>
      <c r="I604" s="13">
        <v>9.7355552624067185E-2</v>
      </c>
      <c r="J604" s="13">
        <v>1.7458382762230443E-2</v>
      </c>
      <c r="K604" s="13">
        <v>2.6913001363135194E-2</v>
      </c>
      <c r="L604" s="13">
        <v>2.1929934875468581E-2</v>
      </c>
      <c r="M604" s="13">
        <v>4.6466865077956443E-2</v>
      </c>
      <c r="N604" s="13">
        <v>2.3296140428315251E-2</v>
      </c>
      <c r="O604" s="13">
        <v>2.9299842136427345E-2</v>
      </c>
      <c r="P604" s="13">
        <v>4.8781806891634936E-2</v>
      </c>
      <c r="Q604" s="13">
        <v>2.0351930690245143E-2</v>
      </c>
      <c r="R604" s="13">
        <v>1.5787132042666383E-2</v>
      </c>
      <c r="S604" s="13">
        <v>5.8294783857724866E-2</v>
      </c>
      <c r="T604" s="13">
        <v>4.3822626631710847E-2</v>
      </c>
      <c r="U604" s="13">
        <v>1.7622228365346635E-2</v>
      </c>
      <c r="V604" s="13">
        <v>2.6519565145379474E-2</v>
      </c>
      <c r="W604" s="13">
        <v>3.449301371641695E-2</v>
      </c>
      <c r="X604" s="13">
        <v>1.3255662531308892E-2</v>
      </c>
      <c r="Y604" s="147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4"/>
    </row>
    <row r="605" spans="1:65">
      <c r="A605" s="30"/>
      <c r="B605" s="3" t="s">
        <v>261</v>
      </c>
      <c r="C605" s="29"/>
      <c r="D605" s="13">
        <v>1.6946045242349772E-3</v>
      </c>
      <c r="E605" s="13">
        <v>0.26752894187874365</v>
      </c>
      <c r="F605" s="13">
        <v>-0.28269958689581876</v>
      </c>
      <c r="G605" s="13">
        <v>-0.10864763325925963</v>
      </c>
      <c r="H605" s="13">
        <v>-4.4537454146114541E-2</v>
      </c>
      <c r="I605" s="13">
        <v>-6.4186079081012926E-2</v>
      </c>
      <c r="J605" s="13">
        <v>2.789277110409949E-2</v>
      </c>
      <c r="K605" s="13">
        <v>8.6453378753208687E-2</v>
      </c>
      <c r="L605" s="13">
        <v>3.6368648526996949E-2</v>
      </c>
      <c r="M605" s="13">
        <v>-1.7568753255077452E-2</v>
      </c>
      <c r="N605" s="13">
        <v>2.4810633859409847E-2</v>
      </c>
      <c r="O605" s="13">
        <v>-4.4537454146114541E-2</v>
      </c>
      <c r="P605" s="13">
        <v>-6.0107385874900165E-3</v>
      </c>
      <c r="Q605" s="13">
        <v>-0.21829294131551058</v>
      </c>
      <c r="R605" s="13">
        <v>-1.3562185921397241E-2</v>
      </c>
      <c r="S605" s="13">
        <v>2.747064816639746</v>
      </c>
      <c r="T605" s="13">
        <v>-4.8686697592575601E-2</v>
      </c>
      <c r="U605" s="13">
        <v>7.1042692529758922E-2</v>
      </c>
      <c r="V605" s="13">
        <v>5.5632006306309156E-2</v>
      </c>
      <c r="W605" s="13">
        <v>-5.2242797257839091E-2</v>
      </c>
      <c r="X605" s="13">
        <v>6.2181547951275284E-2</v>
      </c>
      <c r="Y605" s="147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4"/>
    </row>
    <row r="606" spans="1:65">
      <c r="A606" s="30"/>
      <c r="B606" s="45" t="s">
        <v>262</v>
      </c>
      <c r="C606" s="46"/>
      <c r="D606" s="44">
        <v>0.11</v>
      </c>
      <c r="E606" s="44">
        <v>3.99</v>
      </c>
      <c r="F606" s="44">
        <v>4.04</v>
      </c>
      <c r="G606" s="44">
        <v>1.5</v>
      </c>
      <c r="H606" s="44">
        <v>0.56000000000000005</v>
      </c>
      <c r="I606" s="44">
        <v>0.85</v>
      </c>
      <c r="J606" s="44">
        <v>0.49</v>
      </c>
      <c r="K606" s="44">
        <v>1.35</v>
      </c>
      <c r="L606" s="44">
        <v>0.62</v>
      </c>
      <c r="M606" s="44">
        <v>0.17</v>
      </c>
      <c r="N606" s="44">
        <v>0.45</v>
      </c>
      <c r="O606" s="44">
        <v>0.56000000000000005</v>
      </c>
      <c r="P606" s="44">
        <v>0</v>
      </c>
      <c r="Q606" s="44">
        <v>3.1</v>
      </c>
      <c r="R606" s="44">
        <v>0.11</v>
      </c>
      <c r="S606" s="44">
        <v>40.15</v>
      </c>
      <c r="T606" s="44">
        <v>0.62</v>
      </c>
      <c r="U606" s="44">
        <v>1.1200000000000001</v>
      </c>
      <c r="V606" s="44">
        <v>0.9</v>
      </c>
      <c r="W606" s="44">
        <v>0.67</v>
      </c>
      <c r="X606" s="44">
        <v>0.99</v>
      </c>
      <c r="Y606" s="147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4"/>
    </row>
    <row r="607" spans="1:65">
      <c r="B607" s="3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BM607" s="54"/>
    </row>
    <row r="608" spans="1:65" ht="15">
      <c r="B608" s="8" t="s">
        <v>536</v>
      </c>
      <c r="BM608" s="28" t="s">
        <v>66</v>
      </c>
    </row>
    <row r="609" spans="1:65" ht="15">
      <c r="A609" s="25" t="s">
        <v>31</v>
      </c>
      <c r="B609" s="18" t="s">
        <v>111</v>
      </c>
      <c r="C609" s="15" t="s">
        <v>112</v>
      </c>
      <c r="D609" s="16" t="s">
        <v>223</v>
      </c>
      <c r="E609" s="17" t="s">
        <v>223</v>
      </c>
      <c r="F609" s="17" t="s">
        <v>223</v>
      </c>
      <c r="G609" s="17" t="s">
        <v>223</v>
      </c>
      <c r="H609" s="17" t="s">
        <v>223</v>
      </c>
      <c r="I609" s="17" t="s">
        <v>223</v>
      </c>
      <c r="J609" s="17" t="s">
        <v>223</v>
      </c>
      <c r="K609" s="17" t="s">
        <v>223</v>
      </c>
      <c r="L609" s="17" t="s">
        <v>223</v>
      </c>
      <c r="M609" s="17" t="s">
        <v>223</v>
      </c>
      <c r="N609" s="147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 t="s">
        <v>224</v>
      </c>
      <c r="C610" s="9" t="s">
        <v>224</v>
      </c>
      <c r="D610" s="145" t="s">
        <v>227</v>
      </c>
      <c r="E610" s="146" t="s">
        <v>228</v>
      </c>
      <c r="F610" s="146" t="s">
        <v>229</v>
      </c>
      <c r="G610" s="146" t="s">
        <v>230</v>
      </c>
      <c r="H610" s="146" t="s">
        <v>231</v>
      </c>
      <c r="I610" s="146" t="s">
        <v>232</v>
      </c>
      <c r="J610" s="146" t="s">
        <v>238</v>
      </c>
      <c r="K610" s="146" t="s">
        <v>239</v>
      </c>
      <c r="L610" s="146" t="s">
        <v>241</v>
      </c>
      <c r="M610" s="146" t="s">
        <v>242</v>
      </c>
      <c r="N610" s="147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 t="s">
        <v>3</v>
      </c>
    </row>
    <row r="611" spans="1:65">
      <c r="A611" s="30"/>
      <c r="B611" s="19"/>
      <c r="C611" s="9"/>
      <c r="D611" s="10" t="s">
        <v>291</v>
      </c>
      <c r="E611" s="11" t="s">
        <v>291</v>
      </c>
      <c r="F611" s="11" t="s">
        <v>291</v>
      </c>
      <c r="G611" s="11" t="s">
        <v>292</v>
      </c>
      <c r="H611" s="11" t="s">
        <v>291</v>
      </c>
      <c r="I611" s="11" t="s">
        <v>291</v>
      </c>
      <c r="J611" s="11" t="s">
        <v>291</v>
      </c>
      <c r="K611" s="11" t="s">
        <v>292</v>
      </c>
      <c r="L611" s="11" t="s">
        <v>291</v>
      </c>
      <c r="M611" s="11" t="s">
        <v>291</v>
      </c>
      <c r="N611" s="147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</v>
      </c>
    </row>
    <row r="612" spans="1:65">
      <c r="A612" s="30"/>
      <c r="B612" s="19"/>
      <c r="C612" s="9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147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</v>
      </c>
    </row>
    <row r="613" spans="1:65">
      <c r="A613" s="30"/>
      <c r="B613" s="18">
        <v>1</v>
      </c>
      <c r="C613" s="14">
        <v>1</v>
      </c>
      <c r="D613" s="22">
        <v>8.4</v>
      </c>
      <c r="E613" s="142">
        <v>8.2236804072997334</v>
      </c>
      <c r="F613" s="22">
        <v>9.7467443916298695</v>
      </c>
      <c r="G613" s="22">
        <v>10.199999999999999</v>
      </c>
      <c r="H613" s="22">
        <v>9.6999999999999993</v>
      </c>
      <c r="I613" s="22">
        <v>10.050000000000001</v>
      </c>
      <c r="J613" s="22">
        <v>10.3</v>
      </c>
      <c r="K613" s="22">
        <v>10.050000000000001</v>
      </c>
      <c r="L613" s="22">
        <v>9.8413882755319673</v>
      </c>
      <c r="M613" s="22">
        <v>8.8547732663284826</v>
      </c>
      <c r="N613" s="147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>
        <v>1</v>
      </c>
      <c r="C614" s="9">
        <v>2</v>
      </c>
      <c r="D614" s="11">
        <v>8.8000000000000007</v>
      </c>
      <c r="E614" s="143">
        <v>8.5498560395656416</v>
      </c>
      <c r="F614" s="11">
        <v>9.7761876391088105</v>
      </c>
      <c r="G614" s="11">
        <v>9.5</v>
      </c>
      <c r="H614" s="11">
        <v>9.5</v>
      </c>
      <c r="I614" s="11">
        <v>10.36</v>
      </c>
      <c r="J614" s="11">
        <v>10</v>
      </c>
      <c r="K614" s="11">
        <v>9.98</v>
      </c>
      <c r="L614" s="11">
        <v>9.9921294396169884</v>
      </c>
      <c r="M614" s="11">
        <v>9.857174681077451</v>
      </c>
      <c r="N614" s="147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 t="e">
        <v>#N/A</v>
      </c>
    </row>
    <row r="615" spans="1:65">
      <c r="A615" s="30"/>
      <c r="B615" s="19">
        <v>1</v>
      </c>
      <c r="C615" s="9">
        <v>3</v>
      </c>
      <c r="D615" s="11">
        <v>8.9</v>
      </c>
      <c r="E615" s="143">
        <v>8.4749600541494505</v>
      </c>
      <c r="F615" s="11">
        <v>9.7323893363686</v>
      </c>
      <c r="G615" s="11">
        <v>9.6999999999999993</v>
      </c>
      <c r="H615" s="11">
        <v>9.6</v>
      </c>
      <c r="I615" s="11">
        <v>9.99</v>
      </c>
      <c r="J615" s="11">
        <v>10.5</v>
      </c>
      <c r="K615" s="11">
        <v>10.1</v>
      </c>
      <c r="L615" s="11">
        <v>9.8586010292771995</v>
      </c>
      <c r="M615" s="11">
        <v>8.7534264558834085</v>
      </c>
      <c r="N615" s="147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16</v>
      </c>
    </row>
    <row r="616" spans="1:65">
      <c r="A616" s="30"/>
      <c r="B616" s="19">
        <v>1</v>
      </c>
      <c r="C616" s="9">
        <v>4</v>
      </c>
      <c r="D616" s="11">
        <v>8.4</v>
      </c>
      <c r="E616" s="143">
        <v>8.0071740002419105</v>
      </c>
      <c r="F616" s="11">
        <v>9.7491467261677602</v>
      </c>
      <c r="G616" s="148">
        <v>7.5</v>
      </c>
      <c r="H616" s="11">
        <v>9.1999999999999993</v>
      </c>
      <c r="I616" s="11">
        <v>9.94</v>
      </c>
      <c r="J616" s="11">
        <v>10.9</v>
      </c>
      <c r="K616" s="11">
        <v>10.23</v>
      </c>
      <c r="L616" s="11">
        <v>10.317807915192597</v>
      </c>
      <c r="M616" s="11">
        <v>9.9591622524439369</v>
      </c>
      <c r="N616" s="147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9.750583832663489</v>
      </c>
    </row>
    <row r="617" spans="1:65">
      <c r="A617" s="30"/>
      <c r="B617" s="19">
        <v>1</v>
      </c>
      <c r="C617" s="9">
        <v>5</v>
      </c>
      <c r="D617" s="11">
        <v>8.3000000000000007</v>
      </c>
      <c r="E617" s="143">
        <v>8.3991873388914602</v>
      </c>
      <c r="F617" s="11">
        <v>9.7788581617675998</v>
      </c>
      <c r="G617" s="11">
        <v>9.6</v>
      </c>
      <c r="H617" s="11">
        <v>9.9</v>
      </c>
      <c r="I617" s="11">
        <v>10.27</v>
      </c>
      <c r="J617" s="11">
        <v>10.3</v>
      </c>
      <c r="K617" s="11">
        <v>10.06</v>
      </c>
      <c r="L617" s="11">
        <v>9.8547568156780052</v>
      </c>
      <c r="M617" s="11">
        <v>9.865500917273561</v>
      </c>
      <c r="N617" s="147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100</v>
      </c>
    </row>
    <row r="618" spans="1:65">
      <c r="A618" s="30"/>
      <c r="B618" s="19">
        <v>1</v>
      </c>
      <c r="C618" s="9">
        <v>6</v>
      </c>
      <c r="D618" s="11">
        <v>8.4</v>
      </c>
      <c r="E618" s="143">
        <v>8.3997415907961521</v>
      </c>
      <c r="F618" s="11">
        <v>9.7525646876460002</v>
      </c>
      <c r="G618" s="11">
        <v>9.6</v>
      </c>
      <c r="H618" s="148">
        <v>11.7</v>
      </c>
      <c r="I618" s="11">
        <v>10.36</v>
      </c>
      <c r="J618" s="11">
        <v>10.4</v>
      </c>
      <c r="K618" s="11">
        <v>10.3</v>
      </c>
      <c r="L618" s="11">
        <v>10.229676647887697</v>
      </c>
      <c r="M618" s="11">
        <v>9.5212383249484791</v>
      </c>
      <c r="N618" s="147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30"/>
      <c r="B619" s="20" t="s">
        <v>258</v>
      </c>
      <c r="C619" s="12"/>
      <c r="D619" s="23">
        <v>8.5333333333333332</v>
      </c>
      <c r="E619" s="23">
        <v>8.3424332384907256</v>
      </c>
      <c r="F619" s="23">
        <v>9.7559818237814397</v>
      </c>
      <c r="G619" s="23">
        <v>9.35</v>
      </c>
      <c r="H619" s="23">
        <v>9.9333333333333318</v>
      </c>
      <c r="I619" s="23">
        <v>10.161666666666667</v>
      </c>
      <c r="J619" s="23">
        <v>10.4</v>
      </c>
      <c r="K619" s="23">
        <v>10.119999999999999</v>
      </c>
      <c r="L619" s="23">
        <v>10.015726687197409</v>
      </c>
      <c r="M619" s="23">
        <v>9.4685459829925538</v>
      </c>
      <c r="N619" s="147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A620" s="30"/>
      <c r="B620" s="3" t="s">
        <v>259</v>
      </c>
      <c r="C620" s="29"/>
      <c r="D620" s="11">
        <v>8.4</v>
      </c>
      <c r="E620" s="11">
        <v>8.3994644648438062</v>
      </c>
      <c r="F620" s="11">
        <v>9.7508557069068793</v>
      </c>
      <c r="G620" s="11">
        <v>9.6</v>
      </c>
      <c r="H620" s="11">
        <v>9.6499999999999986</v>
      </c>
      <c r="I620" s="11">
        <v>10.16</v>
      </c>
      <c r="J620" s="11">
        <v>10.350000000000001</v>
      </c>
      <c r="K620" s="11">
        <v>10.08</v>
      </c>
      <c r="L620" s="11">
        <v>9.925365234447094</v>
      </c>
      <c r="M620" s="11">
        <v>9.689206503012965</v>
      </c>
      <c r="N620" s="147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4"/>
    </row>
    <row r="621" spans="1:65">
      <c r="A621" s="30"/>
      <c r="B621" s="3" t="s">
        <v>260</v>
      </c>
      <c r="C621" s="29"/>
      <c r="D621" s="24">
        <v>0.2503331114069145</v>
      </c>
      <c r="E621" s="24">
        <v>0.1967708526066386</v>
      </c>
      <c r="F621" s="24">
        <v>1.8066171739122592E-2</v>
      </c>
      <c r="G621" s="24">
        <v>0.93968079686668038</v>
      </c>
      <c r="H621" s="24">
        <v>0.89591666279105808</v>
      </c>
      <c r="I621" s="24">
        <v>0.19051684090039533</v>
      </c>
      <c r="J621" s="24">
        <v>0.29664793948382656</v>
      </c>
      <c r="K621" s="24">
        <v>0.12083045973594581</v>
      </c>
      <c r="L621" s="24">
        <v>0.20908282462970959</v>
      </c>
      <c r="M621" s="24">
        <v>0.53669342782456264</v>
      </c>
      <c r="N621" s="200"/>
      <c r="O621" s="201"/>
      <c r="P621" s="201"/>
      <c r="Q621" s="201"/>
      <c r="R621" s="201"/>
      <c r="S621" s="201"/>
      <c r="T621" s="201"/>
      <c r="U621" s="201"/>
      <c r="V621" s="201"/>
      <c r="W621" s="201"/>
      <c r="X621" s="201"/>
      <c r="Y621" s="201"/>
      <c r="Z621" s="201"/>
      <c r="AA621" s="201"/>
      <c r="AB621" s="201"/>
      <c r="AC621" s="201"/>
      <c r="AD621" s="201"/>
      <c r="AE621" s="201"/>
      <c r="AF621" s="201"/>
      <c r="AG621" s="201"/>
      <c r="AH621" s="201"/>
      <c r="AI621" s="201"/>
      <c r="AJ621" s="201"/>
      <c r="AK621" s="201"/>
      <c r="AL621" s="201"/>
      <c r="AM621" s="201"/>
      <c r="AN621" s="201"/>
      <c r="AO621" s="201"/>
      <c r="AP621" s="201"/>
      <c r="AQ621" s="201"/>
      <c r="AR621" s="201"/>
      <c r="AS621" s="201"/>
      <c r="AT621" s="201"/>
      <c r="AU621" s="201"/>
      <c r="AV621" s="201"/>
      <c r="AW621" s="201"/>
      <c r="AX621" s="201"/>
      <c r="AY621" s="201"/>
      <c r="AZ621" s="201"/>
      <c r="BA621" s="201"/>
      <c r="BB621" s="201"/>
      <c r="BC621" s="201"/>
      <c r="BD621" s="201"/>
      <c r="BE621" s="201"/>
      <c r="BF621" s="201"/>
      <c r="BG621" s="201"/>
      <c r="BH621" s="201"/>
      <c r="BI621" s="201"/>
      <c r="BJ621" s="201"/>
      <c r="BK621" s="201"/>
      <c r="BL621" s="201"/>
      <c r="BM621" s="55"/>
    </row>
    <row r="622" spans="1:65">
      <c r="A622" s="30"/>
      <c r="B622" s="3" t="s">
        <v>86</v>
      </c>
      <c r="C622" s="29"/>
      <c r="D622" s="13">
        <v>2.9335911492997795E-2</v>
      </c>
      <c r="E622" s="13">
        <v>2.3586745854766646E-2</v>
      </c>
      <c r="F622" s="13">
        <v>1.8518045713332525E-3</v>
      </c>
      <c r="G622" s="13">
        <v>0.10050061998574122</v>
      </c>
      <c r="H622" s="13">
        <v>9.0192952629972303E-2</v>
      </c>
      <c r="I622" s="13">
        <v>1.8748582014144203E-2</v>
      </c>
      <c r="J622" s="13">
        <v>2.8523840334983321E-2</v>
      </c>
      <c r="K622" s="13">
        <v>1.1939768748611246E-2</v>
      </c>
      <c r="L622" s="13">
        <v>2.0875452292140665E-2</v>
      </c>
      <c r="M622" s="13">
        <v>5.6681715311788512E-2</v>
      </c>
      <c r="N622" s="147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4"/>
    </row>
    <row r="623" spans="1:65">
      <c r="A623" s="30"/>
      <c r="B623" s="3" t="s">
        <v>261</v>
      </c>
      <c r="C623" s="29"/>
      <c r="D623" s="13">
        <v>-0.1248387296822665</v>
      </c>
      <c r="E623" s="13">
        <v>-0.14441705423377815</v>
      </c>
      <c r="F623" s="13">
        <v>5.5360696452533276E-4</v>
      </c>
      <c r="G623" s="13">
        <v>-4.1083061233889717E-2</v>
      </c>
      <c r="H623" s="13">
        <v>1.8742416229236447E-2</v>
      </c>
      <c r="I623" s="13">
        <v>4.2159817407660283E-2</v>
      </c>
      <c r="J623" s="13">
        <v>6.6602798199737689E-2</v>
      </c>
      <c r="K623" s="13">
        <v>3.7886569017437033E-2</v>
      </c>
      <c r="L623" s="13">
        <v>2.7192510631590894E-2</v>
      </c>
      <c r="M623" s="13">
        <v>-2.8925226890120781E-2</v>
      </c>
      <c r="N623" s="147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4"/>
    </row>
    <row r="624" spans="1:65">
      <c r="A624" s="30"/>
      <c r="B624" s="45" t="s">
        <v>262</v>
      </c>
      <c r="C624" s="46"/>
      <c r="D624" s="44">
        <v>2.5499999999999998</v>
      </c>
      <c r="E624" s="44">
        <v>2.92</v>
      </c>
      <c r="F624" s="44">
        <v>0.17</v>
      </c>
      <c r="G624" s="44">
        <v>0.96</v>
      </c>
      <c r="H624" s="44">
        <v>0.17</v>
      </c>
      <c r="I624" s="44">
        <v>0.62</v>
      </c>
      <c r="J624" s="44">
        <v>1.08</v>
      </c>
      <c r="K624" s="44">
        <v>0.54</v>
      </c>
      <c r="L624" s="44">
        <v>0.33</v>
      </c>
      <c r="M624" s="44">
        <v>0.73</v>
      </c>
      <c r="N624" s="147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4"/>
    </row>
    <row r="625" spans="1:65">
      <c r="B625" s="31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BM625" s="54"/>
    </row>
    <row r="626" spans="1:65" ht="15">
      <c r="B626" s="8" t="s">
        <v>537</v>
      </c>
      <c r="BM626" s="28" t="s">
        <v>66</v>
      </c>
    </row>
    <row r="627" spans="1:65" ht="15">
      <c r="A627" s="25" t="s">
        <v>34</v>
      </c>
      <c r="B627" s="18" t="s">
        <v>111</v>
      </c>
      <c r="C627" s="15" t="s">
        <v>112</v>
      </c>
      <c r="D627" s="16" t="s">
        <v>223</v>
      </c>
      <c r="E627" s="17" t="s">
        <v>223</v>
      </c>
      <c r="F627" s="17" t="s">
        <v>223</v>
      </c>
      <c r="G627" s="17" t="s">
        <v>223</v>
      </c>
      <c r="H627" s="17" t="s">
        <v>223</v>
      </c>
      <c r="I627" s="17" t="s">
        <v>223</v>
      </c>
      <c r="J627" s="17" t="s">
        <v>223</v>
      </c>
      <c r="K627" s="17" t="s">
        <v>223</v>
      </c>
      <c r="L627" s="17" t="s">
        <v>223</v>
      </c>
      <c r="M627" s="17" t="s">
        <v>223</v>
      </c>
      <c r="N627" s="17" t="s">
        <v>223</v>
      </c>
      <c r="O627" s="17" t="s">
        <v>223</v>
      </c>
      <c r="P627" s="17" t="s">
        <v>223</v>
      </c>
      <c r="Q627" s="17" t="s">
        <v>223</v>
      </c>
      <c r="R627" s="17" t="s">
        <v>223</v>
      </c>
      <c r="S627" s="17" t="s">
        <v>223</v>
      </c>
      <c r="T627" s="17" t="s">
        <v>223</v>
      </c>
      <c r="U627" s="17" t="s">
        <v>223</v>
      </c>
      <c r="V627" s="17" t="s">
        <v>223</v>
      </c>
      <c r="W627" s="17" t="s">
        <v>223</v>
      </c>
      <c r="X627" s="17" t="s">
        <v>223</v>
      </c>
      <c r="Y627" s="17" t="s">
        <v>223</v>
      </c>
      <c r="Z627" s="147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 t="s">
        <v>224</v>
      </c>
      <c r="C628" s="9" t="s">
        <v>224</v>
      </c>
      <c r="D628" s="145" t="s">
        <v>226</v>
      </c>
      <c r="E628" s="146" t="s">
        <v>227</v>
      </c>
      <c r="F628" s="146" t="s">
        <v>228</v>
      </c>
      <c r="G628" s="146" t="s">
        <v>229</v>
      </c>
      <c r="H628" s="146" t="s">
        <v>230</v>
      </c>
      <c r="I628" s="146" t="s">
        <v>231</v>
      </c>
      <c r="J628" s="146" t="s">
        <v>232</v>
      </c>
      <c r="K628" s="146" t="s">
        <v>234</v>
      </c>
      <c r="L628" s="146" t="s">
        <v>235</v>
      </c>
      <c r="M628" s="146" t="s">
        <v>236</v>
      </c>
      <c r="N628" s="146" t="s">
        <v>237</v>
      </c>
      <c r="O628" s="146" t="s">
        <v>264</v>
      </c>
      <c r="P628" s="146" t="s">
        <v>238</v>
      </c>
      <c r="Q628" s="146" t="s">
        <v>239</v>
      </c>
      <c r="R628" s="146" t="s">
        <v>240</v>
      </c>
      <c r="S628" s="146" t="s">
        <v>241</v>
      </c>
      <c r="T628" s="146" t="s">
        <v>242</v>
      </c>
      <c r="U628" s="146" t="s">
        <v>243</v>
      </c>
      <c r="V628" s="146" t="s">
        <v>244</v>
      </c>
      <c r="W628" s="146" t="s">
        <v>245</v>
      </c>
      <c r="X628" s="146" t="s">
        <v>246</v>
      </c>
      <c r="Y628" s="146" t="s">
        <v>248</v>
      </c>
      <c r="Z628" s="147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 t="s">
        <v>3</v>
      </c>
    </row>
    <row r="629" spans="1:65">
      <c r="A629" s="30"/>
      <c r="B629" s="19"/>
      <c r="C629" s="9"/>
      <c r="D629" s="10" t="s">
        <v>114</v>
      </c>
      <c r="E629" s="11" t="s">
        <v>114</v>
      </c>
      <c r="F629" s="11" t="s">
        <v>114</v>
      </c>
      <c r="G629" s="11" t="s">
        <v>114</v>
      </c>
      <c r="H629" s="11" t="s">
        <v>292</v>
      </c>
      <c r="I629" s="11" t="s">
        <v>291</v>
      </c>
      <c r="J629" s="11" t="s">
        <v>291</v>
      </c>
      <c r="K629" s="11" t="s">
        <v>292</v>
      </c>
      <c r="L629" s="11" t="s">
        <v>292</v>
      </c>
      <c r="M629" s="11" t="s">
        <v>292</v>
      </c>
      <c r="N629" s="11" t="s">
        <v>292</v>
      </c>
      <c r="O629" s="11" t="s">
        <v>292</v>
      </c>
      <c r="P629" s="11" t="s">
        <v>114</v>
      </c>
      <c r="Q629" s="11" t="s">
        <v>292</v>
      </c>
      <c r="R629" s="11" t="s">
        <v>291</v>
      </c>
      <c r="S629" s="11" t="s">
        <v>291</v>
      </c>
      <c r="T629" s="11" t="s">
        <v>291</v>
      </c>
      <c r="U629" s="11" t="s">
        <v>114</v>
      </c>
      <c r="V629" s="11" t="s">
        <v>292</v>
      </c>
      <c r="W629" s="11" t="s">
        <v>292</v>
      </c>
      <c r="X629" s="11" t="s">
        <v>292</v>
      </c>
      <c r="Y629" s="11" t="s">
        <v>291</v>
      </c>
      <c r="Z629" s="147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</v>
      </c>
    </row>
    <row r="630" spans="1:65">
      <c r="A630" s="30"/>
      <c r="B630" s="19"/>
      <c r="C630" s="9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147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2</v>
      </c>
    </row>
    <row r="631" spans="1:65">
      <c r="A631" s="30"/>
      <c r="B631" s="18">
        <v>1</v>
      </c>
      <c r="C631" s="14">
        <v>1</v>
      </c>
      <c r="D631" s="205">
        <v>43</v>
      </c>
      <c r="E631" s="205">
        <v>41</v>
      </c>
      <c r="F631" s="205">
        <v>42.482933333333328</v>
      </c>
      <c r="G631" s="205">
        <v>44.644599999999997</v>
      </c>
      <c r="H631" s="205">
        <v>48</v>
      </c>
      <c r="I631" s="205">
        <v>41</v>
      </c>
      <c r="J631" s="205">
        <v>44.4</v>
      </c>
      <c r="K631" s="205">
        <v>48.5</v>
      </c>
      <c r="L631" s="205">
        <v>47.7</v>
      </c>
      <c r="M631" s="205">
        <v>45</v>
      </c>
      <c r="N631" s="205">
        <v>42.9</v>
      </c>
      <c r="O631" s="205">
        <v>44.4</v>
      </c>
      <c r="P631" s="205">
        <v>43</v>
      </c>
      <c r="Q631" s="205">
        <v>39.5</v>
      </c>
      <c r="R631" s="205">
        <v>47.5</v>
      </c>
      <c r="S631" s="205">
        <v>45.301507667593256</v>
      </c>
      <c r="T631" s="205">
        <v>44.269678004300786</v>
      </c>
      <c r="U631" s="205">
        <v>44.431927880448292</v>
      </c>
      <c r="V631" s="205">
        <v>39.1</v>
      </c>
      <c r="W631" s="205">
        <v>43</v>
      </c>
      <c r="X631" s="205">
        <v>46.7</v>
      </c>
      <c r="Y631" s="205">
        <v>48.1</v>
      </c>
      <c r="Z631" s="206"/>
      <c r="AA631" s="207"/>
      <c r="AB631" s="207"/>
      <c r="AC631" s="207"/>
      <c r="AD631" s="207"/>
      <c r="AE631" s="207"/>
      <c r="AF631" s="207"/>
      <c r="AG631" s="207"/>
      <c r="AH631" s="207"/>
      <c r="AI631" s="207"/>
      <c r="AJ631" s="207"/>
      <c r="AK631" s="207"/>
      <c r="AL631" s="207"/>
      <c r="AM631" s="207"/>
      <c r="AN631" s="207"/>
      <c r="AO631" s="207"/>
      <c r="AP631" s="207"/>
      <c r="AQ631" s="207"/>
      <c r="AR631" s="207"/>
      <c r="AS631" s="207"/>
      <c r="AT631" s="207"/>
      <c r="AU631" s="207"/>
      <c r="AV631" s="207"/>
      <c r="AW631" s="207"/>
      <c r="AX631" s="207"/>
      <c r="AY631" s="207"/>
      <c r="AZ631" s="207"/>
      <c r="BA631" s="207"/>
      <c r="BB631" s="207"/>
      <c r="BC631" s="207"/>
      <c r="BD631" s="207"/>
      <c r="BE631" s="207"/>
      <c r="BF631" s="207"/>
      <c r="BG631" s="207"/>
      <c r="BH631" s="207"/>
      <c r="BI631" s="207"/>
      <c r="BJ631" s="207"/>
      <c r="BK631" s="207"/>
      <c r="BL631" s="207"/>
      <c r="BM631" s="208">
        <v>1</v>
      </c>
    </row>
    <row r="632" spans="1:65">
      <c r="A632" s="30"/>
      <c r="B632" s="19">
        <v>1</v>
      </c>
      <c r="C632" s="9">
        <v>2</v>
      </c>
      <c r="D632" s="209">
        <v>43</v>
      </c>
      <c r="E632" s="209">
        <v>41</v>
      </c>
      <c r="F632" s="209">
        <v>42.479033333333298</v>
      </c>
      <c r="G632" s="209">
        <v>44.553199999999997</v>
      </c>
      <c r="H632" s="209">
        <v>47</v>
      </c>
      <c r="I632" s="209">
        <v>41</v>
      </c>
      <c r="J632" s="209">
        <v>45.1</v>
      </c>
      <c r="K632" s="209">
        <v>45.8</v>
      </c>
      <c r="L632" s="209">
        <v>47.8</v>
      </c>
      <c r="M632" s="209">
        <v>44.1</v>
      </c>
      <c r="N632" s="209">
        <v>44.9</v>
      </c>
      <c r="O632" s="209">
        <v>45.2</v>
      </c>
      <c r="P632" s="209">
        <v>44</v>
      </c>
      <c r="Q632" s="209">
        <v>40.1</v>
      </c>
      <c r="R632" s="209">
        <v>46.8</v>
      </c>
      <c r="S632" s="209">
        <v>43.277169500517182</v>
      </c>
      <c r="T632" s="209">
        <v>47.913500675218863</v>
      </c>
      <c r="U632" s="209">
        <v>44.532054060241386</v>
      </c>
      <c r="V632" s="209">
        <v>39.5</v>
      </c>
      <c r="W632" s="209">
        <v>44</v>
      </c>
      <c r="X632" s="209">
        <v>45.7</v>
      </c>
      <c r="Y632" s="209">
        <v>48.2</v>
      </c>
      <c r="Z632" s="206"/>
      <c r="AA632" s="207"/>
      <c r="AB632" s="207"/>
      <c r="AC632" s="207"/>
      <c r="AD632" s="207"/>
      <c r="AE632" s="207"/>
      <c r="AF632" s="207"/>
      <c r="AG632" s="207"/>
      <c r="AH632" s="207"/>
      <c r="AI632" s="207"/>
      <c r="AJ632" s="207"/>
      <c r="AK632" s="207"/>
      <c r="AL632" s="207"/>
      <c r="AM632" s="207"/>
      <c r="AN632" s="207"/>
      <c r="AO632" s="207"/>
      <c r="AP632" s="207"/>
      <c r="AQ632" s="207"/>
      <c r="AR632" s="207"/>
      <c r="AS632" s="207"/>
      <c r="AT632" s="207"/>
      <c r="AU632" s="207"/>
      <c r="AV632" s="207"/>
      <c r="AW632" s="207"/>
      <c r="AX632" s="207"/>
      <c r="AY632" s="207"/>
      <c r="AZ632" s="207"/>
      <c r="BA632" s="207"/>
      <c r="BB632" s="207"/>
      <c r="BC632" s="207"/>
      <c r="BD632" s="207"/>
      <c r="BE632" s="207"/>
      <c r="BF632" s="207"/>
      <c r="BG632" s="207"/>
      <c r="BH632" s="207"/>
      <c r="BI632" s="207"/>
      <c r="BJ632" s="207"/>
      <c r="BK632" s="207"/>
      <c r="BL632" s="207"/>
      <c r="BM632" s="208" t="e">
        <v>#N/A</v>
      </c>
    </row>
    <row r="633" spans="1:65">
      <c r="A633" s="30"/>
      <c r="B633" s="19">
        <v>1</v>
      </c>
      <c r="C633" s="9">
        <v>3</v>
      </c>
      <c r="D633" s="209">
        <v>44</v>
      </c>
      <c r="E633" s="209">
        <v>41</v>
      </c>
      <c r="F633" s="209">
        <v>43.436733333333329</v>
      </c>
      <c r="G633" s="209">
        <v>44.410400000000003</v>
      </c>
      <c r="H633" s="209">
        <v>47</v>
      </c>
      <c r="I633" s="209">
        <v>43.1</v>
      </c>
      <c r="J633" s="209">
        <v>44.8</v>
      </c>
      <c r="K633" s="209">
        <v>48.7</v>
      </c>
      <c r="L633" s="209">
        <v>47.8</v>
      </c>
      <c r="M633" s="209">
        <v>45.5</v>
      </c>
      <c r="N633" s="209">
        <v>43</v>
      </c>
      <c r="O633" s="209">
        <v>44.9</v>
      </c>
      <c r="P633" s="209">
        <v>47</v>
      </c>
      <c r="Q633" s="209">
        <v>40.6</v>
      </c>
      <c r="R633" s="209">
        <v>47.7</v>
      </c>
      <c r="S633" s="209">
        <v>43.93333053680702</v>
      </c>
      <c r="T633" s="209">
        <v>43.982187436631882</v>
      </c>
      <c r="U633" s="209">
        <v>45.37332956345675</v>
      </c>
      <c r="V633" s="209">
        <v>40.700000000000003</v>
      </c>
      <c r="W633" s="209">
        <v>43</v>
      </c>
      <c r="X633" s="209">
        <v>45</v>
      </c>
      <c r="Y633" s="209">
        <v>48.3</v>
      </c>
      <c r="Z633" s="206"/>
      <c r="AA633" s="207"/>
      <c r="AB633" s="207"/>
      <c r="AC633" s="207"/>
      <c r="AD633" s="207"/>
      <c r="AE633" s="207"/>
      <c r="AF633" s="207"/>
      <c r="AG633" s="207"/>
      <c r="AH633" s="207"/>
      <c r="AI633" s="207"/>
      <c r="AJ633" s="207"/>
      <c r="AK633" s="207"/>
      <c r="AL633" s="207"/>
      <c r="AM633" s="207"/>
      <c r="AN633" s="207"/>
      <c r="AO633" s="207"/>
      <c r="AP633" s="207"/>
      <c r="AQ633" s="207"/>
      <c r="AR633" s="207"/>
      <c r="AS633" s="207"/>
      <c r="AT633" s="207"/>
      <c r="AU633" s="207"/>
      <c r="AV633" s="207"/>
      <c r="AW633" s="207"/>
      <c r="AX633" s="207"/>
      <c r="AY633" s="207"/>
      <c r="AZ633" s="207"/>
      <c r="BA633" s="207"/>
      <c r="BB633" s="207"/>
      <c r="BC633" s="207"/>
      <c r="BD633" s="207"/>
      <c r="BE633" s="207"/>
      <c r="BF633" s="207"/>
      <c r="BG633" s="207"/>
      <c r="BH633" s="207"/>
      <c r="BI633" s="207"/>
      <c r="BJ633" s="207"/>
      <c r="BK633" s="207"/>
      <c r="BL633" s="207"/>
      <c r="BM633" s="208">
        <v>16</v>
      </c>
    </row>
    <row r="634" spans="1:65">
      <c r="A634" s="30"/>
      <c r="B634" s="19">
        <v>1</v>
      </c>
      <c r="C634" s="9">
        <v>4</v>
      </c>
      <c r="D634" s="209">
        <v>44</v>
      </c>
      <c r="E634" s="209">
        <v>42</v>
      </c>
      <c r="F634" s="209">
        <v>42.586233333333332</v>
      </c>
      <c r="G634" s="209">
        <v>44.402000000000001</v>
      </c>
      <c r="H634" s="209">
        <v>47</v>
      </c>
      <c r="I634" s="209">
        <v>41.8</v>
      </c>
      <c r="J634" s="209">
        <v>44.5</v>
      </c>
      <c r="K634" s="209">
        <v>46.1</v>
      </c>
      <c r="L634" s="209">
        <v>48.9</v>
      </c>
      <c r="M634" s="209">
        <v>47.7</v>
      </c>
      <c r="N634" s="209">
        <v>42.2</v>
      </c>
      <c r="O634" s="209">
        <v>43.2</v>
      </c>
      <c r="P634" s="209">
        <v>42</v>
      </c>
      <c r="Q634" s="209">
        <v>41.1</v>
      </c>
      <c r="R634" s="209">
        <v>47.9</v>
      </c>
      <c r="S634" s="209">
        <v>45.968135862748291</v>
      </c>
      <c r="T634" s="209">
        <v>51.863757035976612</v>
      </c>
      <c r="U634" s="209">
        <v>44.6289365993823</v>
      </c>
      <c r="V634" s="209">
        <v>39.299999999999997</v>
      </c>
      <c r="W634" s="209">
        <v>44</v>
      </c>
      <c r="X634" s="209">
        <v>45.3</v>
      </c>
      <c r="Y634" s="209">
        <v>48.8</v>
      </c>
      <c r="Z634" s="206"/>
      <c r="AA634" s="207"/>
      <c r="AB634" s="207"/>
      <c r="AC634" s="207"/>
      <c r="AD634" s="207"/>
      <c r="AE634" s="207"/>
      <c r="AF634" s="207"/>
      <c r="AG634" s="207"/>
      <c r="AH634" s="207"/>
      <c r="AI634" s="207"/>
      <c r="AJ634" s="207"/>
      <c r="AK634" s="207"/>
      <c r="AL634" s="207"/>
      <c r="AM634" s="207"/>
      <c r="AN634" s="207"/>
      <c r="AO634" s="207"/>
      <c r="AP634" s="207"/>
      <c r="AQ634" s="207"/>
      <c r="AR634" s="207"/>
      <c r="AS634" s="207"/>
      <c r="AT634" s="207"/>
      <c r="AU634" s="207"/>
      <c r="AV634" s="207"/>
      <c r="AW634" s="207"/>
      <c r="AX634" s="207"/>
      <c r="AY634" s="207"/>
      <c r="AZ634" s="207"/>
      <c r="BA634" s="207"/>
      <c r="BB634" s="207"/>
      <c r="BC634" s="207"/>
      <c r="BD634" s="207"/>
      <c r="BE634" s="207"/>
      <c r="BF634" s="207"/>
      <c r="BG634" s="207"/>
      <c r="BH634" s="207"/>
      <c r="BI634" s="207"/>
      <c r="BJ634" s="207"/>
      <c r="BK634" s="207"/>
      <c r="BL634" s="207"/>
      <c r="BM634" s="208">
        <v>44.46652822242752</v>
      </c>
    </row>
    <row r="635" spans="1:65">
      <c r="A635" s="30"/>
      <c r="B635" s="19">
        <v>1</v>
      </c>
      <c r="C635" s="9">
        <v>5</v>
      </c>
      <c r="D635" s="209">
        <v>43</v>
      </c>
      <c r="E635" s="209">
        <v>41</v>
      </c>
      <c r="F635" s="209">
        <v>43.132033333333332</v>
      </c>
      <c r="G635" s="209">
        <v>44.504399999999997</v>
      </c>
      <c r="H635" s="209">
        <v>47</v>
      </c>
      <c r="I635" s="209">
        <v>44.1</v>
      </c>
      <c r="J635" s="209">
        <v>44.9</v>
      </c>
      <c r="K635" s="209">
        <v>45.6</v>
      </c>
      <c r="L635" s="209">
        <v>47.1</v>
      </c>
      <c r="M635" s="209">
        <v>45</v>
      </c>
      <c r="N635" s="209">
        <v>44.6</v>
      </c>
      <c r="O635" s="209">
        <v>43.6</v>
      </c>
      <c r="P635" s="209">
        <v>44</v>
      </c>
      <c r="Q635" s="209">
        <v>40.299999999999997</v>
      </c>
      <c r="R635" s="209">
        <v>46.5</v>
      </c>
      <c r="S635" s="209">
        <v>44.642746530544756</v>
      </c>
      <c r="T635" s="209">
        <v>50.380165076992206</v>
      </c>
      <c r="U635" s="209">
        <v>45.048309637163143</v>
      </c>
      <c r="V635" s="209">
        <v>39</v>
      </c>
      <c r="W635" s="209">
        <v>44</v>
      </c>
      <c r="X635" s="209">
        <v>45.2</v>
      </c>
      <c r="Y635" s="209">
        <v>49.1</v>
      </c>
      <c r="Z635" s="206"/>
      <c r="AA635" s="207"/>
      <c r="AB635" s="207"/>
      <c r="AC635" s="207"/>
      <c r="AD635" s="207"/>
      <c r="AE635" s="207"/>
      <c r="AF635" s="207"/>
      <c r="AG635" s="207"/>
      <c r="AH635" s="207"/>
      <c r="AI635" s="207"/>
      <c r="AJ635" s="207"/>
      <c r="AK635" s="207"/>
      <c r="AL635" s="207"/>
      <c r="AM635" s="207"/>
      <c r="AN635" s="207"/>
      <c r="AO635" s="207"/>
      <c r="AP635" s="207"/>
      <c r="AQ635" s="207"/>
      <c r="AR635" s="207"/>
      <c r="AS635" s="207"/>
      <c r="AT635" s="207"/>
      <c r="AU635" s="207"/>
      <c r="AV635" s="207"/>
      <c r="AW635" s="207"/>
      <c r="AX635" s="207"/>
      <c r="AY635" s="207"/>
      <c r="AZ635" s="207"/>
      <c r="BA635" s="207"/>
      <c r="BB635" s="207"/>
      <c r="BC635" s="207"/>
      <c r="BD635" s="207"/>
      <c r="BE635" s="207"/>
      <c r="BF635" s="207"/>
      <c r="BG635" s="207"/>
      <c r="BH635" s="207"/>
      <c r="BI635" s="207"/>
      <c r="BJ635" s="207"/>
      <c r="BK635" s="207"/>
      <c r="BL635" s="207"/>
      <c r="BM635" s="208">
        <v>101</v>
      </c>
    </row>
    <row r="636" spans="1:65">
      <c r="A636" s="30"/>
      <c r="B636" s="19">
        <v>1</v>
      </c>
      <c r="C636" s="9">
        <v>6</v>
      </c>
      <c r="D636" s="209">
        <v>43</v>
      </c>
      <c r="E636" s="209">
        <v>41</v>
      </c>
      <c r="F636" s="209">
        <v>43.134233333333334</v>
      </c>
      <c r="G636" s="209">
        <v>44.777600000000007</v>
      </c>
      <c r="H636" s="209">
        <v>46</v>
      </c>
      <c r="I636" s="209">
        <v>46</v>
      </c>
      <c r="J636" s="209">
        <v>45.8</v>
      </c>
      <c r="K636" s="209">
        <v>44.5</v>
      </c>
      <c r="L636" s="209">
        <v>47.8</v>
      </c>
      <c r="M636" s="209">
        <v>42.2</v>
      </c>
      <c r="N636" s="209">
        <v>41.6</v>
      </c>
      <c r="O636" s="209">
        <v>42.5</v>
      </c>
      <c r="P636" s="209">
        <v>50</v>
      </c>
      <c r="Q636" s="209">
        <v>39.9</v>
      </c>
      <c r="R636" s="209">
        <v>42.8</v>
      </c>
      <c r="S636" s="209">
        <v>45.705383212873031</v>
      </c>
      <c r="T636" s="209">
        <v>44.725309131227398</v>
      </c>
      <c r="U636" s="209">
        <v>43.960896948311095</v>
      </c>
      <c r="V636" s="209">
        <v>38.299999999999997</v>
      </c>
      <c r="W636" s="209">
        <v>43</v>
      </c>
      <c r="X636" s="209">
        <v>45.1</v>
      </c>
      <c r="Y636" s="209">
        <v>47.7</v>
      </c>
      <c r="Z636" s="206"/>
      <c r="AA636" s="207"/>
      <c r="AB636" s="207"/>
      <c r="AC636" s="207"/>
      <c r="AD636" s="207"/>
      <c r="AE636" s="207"/>
      <c r="AF636" s="207"/>
      <c r="AG636" s="207"/>
      <c r="AH636" s="207"/>
      <c r="AI636" s="207"/>
      <c r="AJ636" s="207"/>
      <c r="AK636" s="207"/>
      <c r="AL636" s="207"/>
      <c r="AM636" s="207"/>
      <c r="AN636" s="207"/>
      <c r="AO636" s="207"/>
      <c r="AP636" s="207"/>
      <c r="AQ636" s="207"/>
      <c r="AR636" s="207"/>
      <c r="AS636" s="207"/>
      <c r="AT636" s="207"/>
      <c r="AU636" s="207"/>
      <c r="AV636" s="207"/>
      <c r="AW636" s="207"/>
      <c r="AX636" s="207"/>
      <c r="AY636" s="207"/>
      <c r="AZ636" s="207"/>
      <c r="BA636" s="207"/>
      <c r="BB636" s="207"/>
      <c r="BC636" s="207"/>
      <c r="BD636" s="207"/>
      <c r="BE636" s="207"/>
      <c r="BF636" s="207"/>
      <c r="BG636" s="207"/>
      <c r="BH636" s="207"/>
      <c r="BI636" s="207"/>
      <c r="BJ636" s="207"/>
      <c r="BK636" s="207"/>
      <c r="BL636" s="207"/>
      <c r="BM636" s="211"/>
    </row>
    <row r="637" spans="1:65">
      <c r="A637" s="30"/>
      <c r="B637" s="20" t="s">
        <v>258</v>
      </c>
      <c r="C637" s="12"/>
      <c r="D637" s="212">
        <v>43.333333333333336</v>
      </c>
      <c r="E637" s="212">
        <v>41.166666666666664</v>
      </c>
      <c r="F637" s="212">
        <v>42.8752</v>
      </c>
      <c r="G637" s="212">
        <v>44.548699999999997</v>
      </c>
      <c r="H637" s="212">
        <v>47</v>
      </c>
      <c r="I637" s="212">
        <v>42.833333333333336</v>
      </c>
      <c r="J637" s="212">
        <v>44.916666666666664</v>
      </c>
      <c r="K637" s="212">
        <v>46.533333333333331</v>
      </c>
      <c r="L637" s="212">
        <v>47.85</v>
      </c>
      <c r="M637" s="212">
        <v>44.916666666666664</v>
      </c>
      <c r="N637" s="212">
        <v>43.199999999999996</v>
      </c>
      <c r="O637" s="212">
        <v>43.966666666666661</v>
      </c>
      <c r="P637" s="212">
        <v>45</v>
      </c>
      <c r="Q637" s="212">
        <v>40.249999999999993</v>
      </c>
      <c r="R637" s="212">
        <v>46.533333333333331</v>
      </c>
      <c r="S637" s="212">
        <v>44.804712218513913</v>
      </c>
      <c r="T637" s="212">
        <v>47.189099560057961</v>
      </c>
      <c r="U637" s="212">
        <v>44.662575781500493</v>
      </c>
      <c r="V637" s="212">
        <v>39.316666666666663</v>
      </c>
      <c r="W637" s="212">
        <v>43.5</v>
      </c>
      <c r="X637" s="212">
        <v>45.5</v>
      </c>
      <c r="Y637" s="212">
        <v>48.366666666666674</v>
      </c>
      <c r="Z637" s="206"/>
      <c r="AA637" s="207"/>
      <c r="AB637" s="207"/>
      <c r="AC637" s="207"/>
      <c r="AD637" s="207"/>
      <c r="AE637" s="207"/>
      <c r="AF637" s="207"/>
      <c r="AG637" s="207"/>
      <c r="AH637" s="207"/>
      <c r="AI637" s="207"/>
      <c r="AJ637" s="207"/>
      <c r="AK637" s="207"/>
      <c r="AL637" s="207"/>
      <c r="AM637" s="207"/>
      <c r="AN637" s="207"/>
      <c r="AO637" s="207"/>
      <c r="AP637" s="207"/>
      <c r="AQ637" s="207"/>
      <c r="AR637" s="207"/>
      <c r="AS637" s="207"/>
      <c r="AT637" s="207"/>
      <c r="AU637" s="207"/>
      <c r="AV637" s="207"/>
      <c r="AW637" s="207"/>
      <c r="AX637" s="207"/>
      <c r="AY637" s="207"/>
      <c r="AZ637" s="207"/>
      <c r="BA637" s="207"/>
      <c r="BB637" s="207"/>
      <c r="BC637" s="207"/>
      <c r="BD637" s="207"/>
      <c r="BE637" s="207"/>
      <c r="BF637" s="207"/>
      <c r="BG637" s="207"/>
      <c r="BH637" s="207"/>
      <c r="BI637" s="207"/>
      <c r="BJ637" s="207"/>
      <c r="BK637" s="207"/>
      <c r="BL637" s="207"/>
      <c r="BM637" s="211"/>
    </row>
    <row r="638" spans="1:65">
      <c r="A638" s="30"/>
      <c r="B638" s="3" t="s">
        <v>259</v>
      </c>
      <c r="C638" s="29"/>
      <c r="D638" s="209">
        <v>43</v>
      </c>
      <c r="E638" s="209">
        <v>41</v>
      </c>
      <c r="F638" s="209">
        <v>42.859133333333332</v>
      </c>
      <c r="G638" s="209">
        <v>44.528799999999997</v>
      </c>
      <c r="H638" s="209">
        <v>47</v>
      </c>
      <c r="I638" s="209">
        <v>42.45</v>
      </c>
      <c r="J638" s="209">
        <v>44.849999999999994</v>
      </c>
      <c r="K638" s="209">
        <v>45.95</v>
      </c>
      <c r="L638" s="209">
        <v>47.8</v>
      </c>
      <c r="M638" s="209">
        <v>45</v>
      </c>
      <c r="N638" s="209">
        <v>42.95</v>
      </c>
      <c r="O638" s="209">
        <v>44</v>
      </c>
      <c r="P638" s="209">
        <v>44</v>
      </c>
      <c r="Q638" s="209">
        <v>40.200000000000003</v>
      </c>
      <c r="R638" s="209">
        <v>47.15</v>
      </c>
      <c r="S638" s="209">
        <v>44.972127099069006</v>
      </c>
      <c r="T638" s="209">
        <v>46.319404903223131</v>
      </c>
      <c r="U638" s="209">
        <v>44.580495329811839</v>
      </c>
      <c r="V638" s="209">
        <v>39.200000000000003</v>
      </c>
      <c r="W638" s="209">
        <v>43.5</v>
      </c>
      <c r="X638" s="209">
        <v>45.25</v>
      </c>
      <c r="Y638" s="209">
        <v>48.25</v>
      </c>
      <c r="Z638" s="206"/>
      <c r="AA638" s="207"/>
      <c r="AB638" s="207"/>
      <c r="AC638" s="207"/>
      <c r="AD638" s="207"/>
      <c r="AE638" s="207"/>
      <c r="AF638" s="207"/>
      <c r="AG638" s="207"/>
      <c r="AH638" s="207"/>
      <c r="AI638" s="207"/>
      <c r="AJ638" s="207"/>
      <c r="AK638" s="207"/>
      <c r="AL638" s="207"/>
      <c r="AM638" s="207"/>
      <c r="AN638" s="207"/>
      <c r="AO638" s="207"/>
      <c r="AP638" s="207"/>
      <c r="AQ638" s="207"/>
      <c r="AR638" s="207"/>
      <c r="AS638" s="207"/>
      <c r="AT638" s="207"/>
      <c r="AU638" s="207"/>
      <c r="AV638" s="207"/>
      <c r="AW638" s="207"/>
      <c r="AX638" s="207"/>
      <c r="AY638" s="207"/>
      <c r="AZ638" s="207"/>
      <c r="BA638" s="207"/>
      <c r="BB638" s="207"/>
      <c r="BC638" s="207"/>
      <c r="BD638" s="207"/>
      <c r="BE638" s="207"/>
      <c r="BF638" s="207"/>
      <c r="BG638" s="207"/>
      <c r="BH638" s="207"/>
      <c r="BI638" s="207"/>
      <c r="BJ638" s="207"/>
      <c r="BK638" s="207"/>
      <c r="BL638" s="207"/>
      <c r="BM638" s="211"/>
    </row>
    <row r="639" spans="1:65">
      <c r="A639" s="30"/>
      <c r="B639" s="3" t="s">
        <v>260</v>
      </c>
      <c r="C639" s="29"/>
      <c r="D639" s="24">
        <v>0.51639777949432231</v>
      </c>
      <c r="E639" s="24">
        <v>0.40824829046386302</v>
      </c>
      <c r="F639" s="24">
        <v>0.41053726099669957</v>
      </c>
      <c r="G639" s="24">
        <v>0.14437627228876751</v>
      </c>
      <c r="H639" s="24">
        <v>0.63245553203367588</v>
      </c>
      <c r="I639" s="24">
        <v>1.9745041571662159</v>
      </c>
      <c r="J639" s="24">
        <v>0.50365331992022666</v>
      </c>
      <c r="K639" s="24">
        <v>1.6907591983090524</v>
      </c>
      <c r="L639" s="24">
        <v>0.58223706512038464</v>
      </c>
      <c r="M639" s="24">
        <v>1.7971273373544421</v>
      </c>
      <c r="N639" s="24">
        <v>1.3069047402163625</v>
      </c>
      <c r="O639" s="24">
        <v>1.0443498775155127</v>
      </c>
      <c r="P639" s="24">
        <v>2.9664793948382653</v>
      </c>
      <c r="Q639" s="24">
        <v>0.55767373974394807</v>
      </c>
      <c r="R639" s="24">
        <v>1.906480177360014</v>
      </c>
      <c r="S639" s="24">
        <v>1.0517123379392184</v>
      </c>
      <c r="T639" s="24">
        <v>3.3893258766595222</v>
      </c>
      <c r="U639" s="24">
        <v>0.49349380937745069</v>
      </c>
      <c r="V639" s="24">
        <v>0.79099093968683942</v>
      </c>
      <c r="W639" s="24">
        <v>0.54772255750516607</v>
      </c>
      <c r="X639" s="24">
        <v>0.63560994328282916</v>
      </c>
      <c r="Y639" s="24">
        <v>0.50464508980734724</v>
      </c>
      <c r="Z639" s="147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4"/>
    </row>
    <row r="640" spans="1:65">
      <c r="A640" s="30"/>
      <c r="B640" s="3" t="s">
        <v>86</v>
      </c>
      <c r="C640" s="29"/>
      <c r="D640" s="13">
        <v>1.1916871834484361E-2</v>
      </c>
      <c r="E640" s="13">
        <v>9.9169625213893862E-3</v>
      </c>
      <c r="F640" s="13">
        <v>9.5751684189624674E-3</v>
      </c>
      <c r="G640" s="13">
        <v>3.2408638700740428E-3</v>
      </c>
      <c r="H640" s="13">
        <v>1.3456500681567571E-2</v>
      </c>
      <c r="I640" s="13">
        <v>4.6097373319055619E-2</v>
      </c>
      <c r="J640" s="13">
        <v>1.1213060925867756E-2</v>
      </c>
      <c r="K640" s="13">
        <v>3.6334366725839236E-2</v>
      </c>
      <c r="L640" s="13">
        <v>1.216796374337272E-2</v>
      </c>
      <c r="M640" s="13">
        <v>4.0010256119208359E-2</v>
      </c>
      <c r="N640" s="13">
        <v>3.0252424542045429E-2</v>
      </c>
      <c r="O640" s="13">
        <v>2.3753219352134484E-2</v>
      </c>
      <c r="P640" s="13">
        <v>6.592176432973923E-2</v>
      </c>
      <c r="Q640" s="13">
        <v>1.3855248192396228E-2</v>
      </c>
      <c r="R640" s="13">
        <v>4.0970204384527524E-2</v>
      </c>
      <c r="S640" s="13">
        <v>2.3473252831309039E-2</v>
      </c>
      <c r="T640" s="13">
        <v>7.1824338846429969E-2</v>
      </c>
      <c r="U640" s="13">
        <v>1.1049380846096628E-2</v>
      </c>
      <c r="V640" s="13">
        <v>2.0118463917427033E-2</v>
      </c>
      <c r="W640" s="13">
        <v>1.2591323161038301E-2</v>
      </c>
      <c r="X640" s="13">
        <v>1.3969449302919322E-2</v>
      </c>
      <c r="Y640" s="13">
        <v>1.0433737211730127E-2</v>
      </c>
      <c r="Z640" s="147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4"/>
    </row>
    <row r="641" spans="1:65">
      <c r="A641" s="30"/>
      <c r="B641" s="3" t="s">
        <v>261</v>
      </c>
      <c r="C641" s="29"/>
      <c r="D641" s="13">
        <v>-2.5484222276715429E-2</v>
      </c>
      <c r="E641" s="13">
        <v>-7.4210011162879841E-2</v>
      </c>
      <c r="F641" s="13">
        <v>-3.5787102929814574E-2</v>
      </c>
      <c r="G641" s="13">
        <v>1.8479467783372172E-3</v>
      </c>
      <c r="H641" s="13">
        <v>5.6974805069100798E-2</v>
      </c>
      <c r="I641" s="13">
        <v>-3.6728635096599516E-2</v>
      </c>
      <c r="J641" s="13">
        <v>1.0123084986250586E-2</v>
      </c>
      <c r="K641" s="13">
        <v>4.6480019770542391E-2</v>
      </c>
      <c r="L641" s="13">
        <v>7.6090306862903745E-2</v>
      </c>
      <c r="M641" s="13">
        <v>1.0123084986250586E-2</v>
      </c>
      <c r="N641" s="13">
        <v>-2.8482732362018037E-2</v>
      </c>
      <c r="O641" s="13">
        <v>-1.1241299371529179E-2</v>
      </c>
      <c r="P641" s="13">
        <v>1.1997153789564674E-2</v>
      </c>
      <c r="Q641" s="13">
        <v>-9.4824767999334036E-2</v>
      </c>
      <c r="R641" s="13">
        <v>4.6480019770542391E-2</v>
      </c>
      <c r="S641" s="13">
        <v>7.6053609221469198E-3</v>
      </c>
      <c r="T641" s="13">
        <v>6.1227432103801105E-2</v>
      </c>
      <c r="U641" s="13">
        <v>4.4088793730943099E-3</v>
      </c>
      <c r="V641" s="13">
        <v>-0.11581433859645085</v>
      </c>
      <c r="W641" s="13">
        <v>-2.1736084670087474E-2</v>
      </c>
      <c r="X641" s="13">
        <v>2.3241566609448761E-2</v>
      </c>
      <c r="Y641" s="13">
        <v>8.7709533443450782E-2</v>
      </c>
      <c r="Z641" s="147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4"/>
    </row>
    <row r="642" spans="1:65">
      <c r="A642" s="30"/>
      <c r="B642" s="45" t="s">
        <v>262</v>
      </c>
      <c r="C642" s="46"/>
      <c r="D642" s="44">
        <v>0.56999999999999995</v>
      </c>
      <c r="E642" s="44">
        <v>1.44</v>
      </c>
      <c r="F642" s="44">
        <v>0.75</v>
      </c>
      <c r="G642" s="44">
        <v>7.0000000000000007E-2</v>
      </c>
      <c r="H642" s="44">
        <v>0.92</v>
      </c>
      <c r="I642" s="44">
        <v>0.77</v>
      </c>
      <c r="J642" s="44">
        <v>7.0000000000000007E-2</v>
      </c>
      <c r="K642" s="44">
        <v>0.73</v>
      </c>
      <c r="L642" s="44">
        <v>1.26</v>
      </c>
      <c r="M642" s="44">
        <v>7.0000000000000007E-2</v>
      </c>
      <c r="N642" s="44">
        <v>0.62</v>
      </c>
      <c r="O642" s="44">
        <v>0.31</v>
      </c>
      <c r="P642" s="44">
        <v>0.11</v>
      </c>
      <c r="Q642" s="44">
        <v>1.81</v>
      </c>
      <c r="R642" s="44">
        <v>0.73</v>
      </c>
      <c r="S642" s="44">
        <v>0.03</v>
      </c>
      <c r="T642" s="44">
        <v>0.99</v>
      </c>
      <c r="U642" s="44">
        <v>0.03</v>
      </c>
      <c r="V642" s="44">
        <v>2.19</v>
      </c>
      <c r="W642" s="44">
        <v>0.5</v>
      </c>
      <c r="X642" s="44">
        <v>0.31</v>
      </c>
      <c r="Y642" s="44">
        <v>1.47</v>
      </c>
      <c r="Z642" s="147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4"/>
    </row>
    <row r="643" spans="1:65">
      <c r="B643" s="31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BM643" s="54"/>
    </row>
    <row r="644" spans="1:65" ht="15">
      <c r="B644" s="8" t="s">
        <v>538</v>
      </c>
      <c r="BM644" s="28" t="s">
        <v>66</v>
      </c>
    </row>
    <row r="645" spans="1:65" ht="15">
      <c r="A645" s="25" t="s">
        <v>58</v>
      </c>
      <c r="B645" s="18" t="s">
        <v>111</v>
      </c>
      <c r="C645" s="15" t="s">
        <v>112</v>
      </c>
      <c r="D645" s="16" t="s">
        <v>223</v>
      </c>
      <c r="E645" s="17" t="s">
        <v>223</v>
      </c>
      <c r="F645" s="17" t="s">
        <v>223</v>
      </c>
      <c r="G645" s="17" t="s">
        <v>223</v>
      </c>
      <c r="H645" s="17" t="s">
        <v>223</v>
      </c>
      <c r="I645" s="17" t="s">
        <v>223</v>
      </c>
      <c r="J645" s="17" t="s">
        <v>223</v>
      </c>
      <c r="K645" s="17" t="s">
        <v>223</v>
      </c>
      <c r="L645" s="17" t="s">
        <v>223</v>
      </c>
      <c r="M645" s="17" t="s">
        <v>223</v>
      </c>
      <c r="N645" s="17" t="s">
        <v>223</v>
      </c>
      <c r="O645" s="17" t="s">
        <v>223</v>
      </c>
      <c r="P645" s="17" t="s">
        <v>223</v>
      </c>
      <c r="Q645" s="17" t="s">
        <v>223</v>
      </c>
      <c r="R645" s="17" t="s">
        <v>223</v>
      </c>
      <c r="S645" s="17" t="s">
        <v>223</v>
      </c>
      <c r="T645" s="17" t="s">
        <v>223</v>
      </c>
      <c r="U645" s="17" t="s">
        <v>223</v>
      </c>
      <c r="V645" s="17" t="s">
        <v>223</v>
      </c>
      <c r="W645" s="17" t="s">
        <v>223</v>
      </c>
      <c r="X645" s="17" t="s">
        <v>223</v>
      </c>
      <c r="Y645" s="17" t="s">
        <v>223</v>
      </c>
      <c r="Z645" s="147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 t="s">
        <v>224</v>
      </c>
      <c r="C646" s="9" t="s">
        <v>224</v>
      </c>
      <c r="D646" s="145" t="s">
        <v>226</v>
      </c>
      <c r="E646" s="146" t="s">
        <v>227</v>
      </c>
      <c r="F646" s="146" t="s">
        <v>228</v>
      </c>
      <c r="G646" s="146" t="s">
        <v>229</v>
      </c>
      <c r="H646" s="146" t="s">
        <v>230</v>
      </c>
      <c r="I646" s="146" t="s">
        <v>231</v>
      </c>
      <c r="J646" s="146" t="s">
        <v>232</v>
      </c>
      <c r="K646" s="146" t="s">
        <v>234</v>
      </c>
      <c r="L646" s="146" t="s">
        <v>235</v>
      </c>
      <c r="M646" s="146" t="s">
        <v>236</v>
      </c>
      <c r="N646" s="146" t="s">
        <v>237</v>
      </c>
      <c r="O646" s="146" t="s">
        <v>264</v>
      </c>
      <c r="P646" s="146" t="s">
        <v>238</v>
      </c>
      <c r="Q646" s="146" t="s">
        <v>239</v>
      </c>
      <c r="R646" s="146" t="s">
        <v>240</v>
      </c>
      <c r="S646" s="146" t="s">
        <v>241</v>
      </c>
      <c r="T646" s="146" t="s">
        <v>242</v>
      </c>
      <c r="U646" s="146" t="s">
        <v>243</v>
      </c>
      <c r="V646" s="146" t="s">
        <v>244</v>
      </c>
      <c r="W646" s="146" t="s">
        <v>245</v>
      </c>
      <c r="X646" s="146" t="s">
        <v>246</v>
      </c>
      <c r="Y646" s="146" t="s">
        <v>248</v>
      </c>
      <c r="Z646" s="147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 t="s">
        <v>1</v>
      </c>
    </row>
    <row r="647" spans="1:65">
      <c r="A647" s="30"/>
      <c r="B647" s="19"/>
      <c r="C647" s="9"/>
      <c r="D647" s="10" t="s">
        <v>114</v>
      </c>
      <c r="E647" s="11" t="s">
        <v>291</v>
      </c>
      <c r="F647" s="11" t="s">
        <v>114</v>
      </c>
      <c r="G647" s="11" t="s">
        <v>114</v>
      </c>
      <c r="H647" s="11" t="s">
        <v>292</v>
      </c>
      <c r="I647" s="11" t="s">
        <v>291</v>
      </c>
      <c r="J647" s="11" t="s">
        <v>291</v>
      </c>
      <c r="K647" s="11" t="s">
        <v>292</v>
      </c>
      <c r="L647" s="11" t="s">
        <v>292</v>
      </c>
      <c r="M647" s="11" t="s">
        <v>292</v>
      </c>
      <c r="N647" s="11" t="s">
        <v>292</v>
      </c>
      <c r="O647" s="11" t="s">
        <v>292</v>
      </c>
      <c r="P647" s="11" t="s">
        <v>114</v>
      </c>
      <c r="Q647" s="11" t="s">
        <v>292</v>
      </c>
      <c r="R647" s="11" t="s">
        <v>291</v>
      </c>
      <c r="S647" s="11" t="s">
        <v>291</v>
      </c>
      <c r="T647" s="11" t="s">
        <v>291</v>
      </c>
      <c r="U647" s="11" t="s">
        <v>114</v>
      </c>
      <c r="V647" s="11" t="s">
        <v>292</v>
      </c>
      <c r="W647" s="11" t="s">
        <v>292</v>
      </c>
      <c r="X647" s="11" t="s">
        <v>292</v>
      </c>
      <c r="Y647" s="11" t="s">
        <v>291</v>
      </c>
      <c r="Z647" s="147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3</v>
      </c>
    </row>
    <row r="648" spans="1:65">
      <c r="A648" s="30"/>
      <c r="B648" s="19"/>
      <c r="C648" s="9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147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3</v>
      </c>
    </row>
    <row r="649" spans="1:65">
      <c r="A649" s="30"/>
      <c r="B649" s="18">
        <v>1</v>
      </c>
      <c r="C649" s="14">
        <v>1</v>
      </c>
      <c r="D649" s="202">
        <v>1.2999999999999999E-2</v>
      </c>
      <c r="E649" s="226">
        <v>1.0500000000000001E-2</v>
      </c>
      <c r="F649" s="226">
        <v>1.01230833333333E-2</v>
      </c>
      <c r="G649" s="226">
        <v>6.4099799999999998E-2</v>
      </c>
      <c r="H649" s="202">
        <v>1.2E-2</v>
      </c>
      <c r="I649" s="202">
        <v>1.2999999999999999E-2</v>
      </c>
      <c r="J649" s="202">
        <v>1.37E-2</v>
      </c>
      <c r="K649" s="202">
        <v>1.2999999999999999E-2</v>
      </c>
      <c r="L649" s="202">
        <v>1.2999999999999999E-2</v>
      </c>
      <c r="M649" s="202">
        <v>1.2999999999999999E-2</v>
      </c>
      <c r="N649" s="202">
        <v>1.2E-2</v>
      </c>
      <c r="O649" s="202">
        <v>1.2E-2</v>
      </c>
      <c r="P649" s="202">
        <v>0.01</v>
      </c>
      <c r="Q649" s="202">
        <v>1.1900000000000001E-2</v>
      </c>
      <c r="R649" s="202">
        <v>1.2999999999999999E-2</v>
      </c>
      <c r="S649" s="202">
        <v>1.2147843761653499E-2</v>
      </c>
      <c r="T649" s="202">
        <v>1.2034968785728246E-2</v>
      </c>
      <c r="U649" s="202">
        <v>1.2545976800092465E-2</v>
      </c>
      <c r="V649" s="226">
        <v>1.43E-2</v>
      </c>
      <c r="W649" s="202">
        <v>1.2999999999999999E-2</v>
      </c>
      <c r="X649" s="202">
        <v>1.2999999999999999E-2</v>
      </c>
      <c r="Y649" s="202">
        <v>1.26E-2</v>
      </c>
      <c r="Z649" s="200"/>
      <c r="AA649" s="201"/>
      <c r="AB649" s="201"/>
      <c r="AC649" s="201"/>
      <c r="AD649" s="201"/>
      <c r="AE649" s="201"/>
      <c r="AF649" s="201"/>
      <c r="AG649" s="201"/>
      <c r="AH649" s="201"/>
      <c r="AI649" s="201"/>
      <c r="AJ649" s="201"/>
      <c r="AK649" s="201"/>
      <c r="AL649" s="201"/>
      <c r="AM649" s="201"/>
      <c r="AN649" s="201"/>
      <c r="AO649" s="201"/>
      <c r="AP649" s="201"/>
      <c r="AQ649" s="201"/>
      <c r="AR649" s="201"/>
      <c r="AS649" s="201"/>
      <c r="AT649" s="201"/>
      <c r="AU649" s="201"/>
      <c r="AV649" s="201"/>
      <c r="AW649" s="201"/>
      <c r="AX649" s="201"/>
      <c r="AY649" s="201"/>
      <c r="AZ649" s="201"/>
      <c r="BA649" s="201"/>
      <c r="BB649" s="201"/>
      <c r="BC649" s="201"/>
      <c r="BD649" s="201"/>
      <c r="BE649" s="201"/>
      <c r="BF649" s="201"/>
      <c r="BG649" s="201"/>
      <c r="BH649" s="201"/>
      <c r="BI649" s="201"/>
      <c r="BJ649" s="201"/>
      <c r="BK649" s="201"/>
      <c r="BL649" s="201"/>
      <c r="BM649" s="203">
        <v>1</v>
      </c>
    </row>
    <row r="650" spans="1:65">
      <c r="A650" s="30"/>
      <c r="B650" s="19">
        <v>1</v>
      </c>
      <c r="C650" s="9">
        <v>2</v>
      </c>
      <c r="D650" s="24">
        <v>1.2999999999999999E-2</v>
      </c>
      <c r="E650" s="227">
        <v>1.12E-2</v>
      </c>
      <c r="F650" s="227">
        <v>1.00739733333333E-2</v>
      </c>
      <c r="G650" s="227">
        <v>6.4170900000000003E-2</v>
      </c>
      <c r="H650" s="24">
        <v>1.2E-2</v>
      </c>
      <c r="I650" s="24">
        <v>1.2999999999999999E-2</v>
      </c>
      <c r="J650" s="24">
        <v>1.35E-2</v>
      </c>
      <c r="K650" s="24">
        <v>1.2999999999999999E-2</v>
      </c>
      <c r="L650" s="24">
        <v>1.3999999999999999E-2</v>
      </c>
      <c r="M650" s="24">
        <v>1.2999999999999999E-2</v>
      </c>
      <c r="N650" s="24">
        <v>1.2999999999999999E-2</v>
      </c>
      <c r="O650" s="24">
        <v>1.2999999999999999E-2</v>
      </c>
      <c r="P650" s="24">
        <v>0.01</v>
      </c>
      <c r="Q650" s="24">
        <v>1.15E-2</v>
      </c>
      <c r="R650" s="24">
        <v>1.2E-2</v>
      </c>
      <c r="S650" s="24">
        <v>1.1872624016875742E-2</v>
      </c>
      <c r="T650" s="24">
        <v>1.2502925990329322E-2</v>
      </c>
      <c r="U650" s="24">
        <v>1.3482160846928137E-2</v>
      </c>
      <c r="V650" s="227">
        <v>1.4500000000000001E-2</v>
      </c>
      <c r="W650" s="24">
        <v>1.2999999999999999E-2</v>
      </c>
      <c r="X650" s="24">
        <v>1.2999999999999999E-2</v>
      </c>
      <c r="Y650" s="24">
        <v>1.2400000000000001E-2</v>
      </c>
      <c r="Z650" s="200"/>
      <c r="AA650" s="201"/>
      <c r="AB650" s="201"/>
      <c r="AC650" s="201"/>
      <c r="AD650" s="201"/>
      <c r="AE650" s="201"/>
      <c r="AF650" s="201"/>
      <c r="AG650" s="201"/>
      <c r="AH650" s="201"/>
      <c r="AI650" s="201"/>
      <c r="AJ650" s="201"/>
      <c r="AK650" s="201"/>
      <c r="AL650" s="201"/>
      <c r="AM650" s="201"/>
      <c r="AN650" s="201"/>
      <c r="AO650" s="201"/>
      <c r="AP650" s="201"/>
      <c r="AQ650" s="201"/>
      <c r="AR650" s="201"/>
      <c r="AS650" s="201"/>
      <c r="AT650" s="201"/>
      <c r="AU650" s="201"/>
      <c r="AV650" s="201"/>
      <c r="AW650" s="201"/>
      <c r="AX650" s="201"/>
      <c r="AY650" s="201"/>
      <c r="AZ650" s="201"/>
      <c r="BA650" s="201"/>
      <c r="BB650" s="201"/>
      <c r="BC650" s="201"/>
      <c r="BD650" s="201"/>
      <c r="BE650" s="201"/>
      <c r="BF650" s="201"/>
      <c r="BG650" s="201"/>
      <c r="BH650" s="201"/>
      <c r="BI650" s="201"/>
      <c r="BJ650" s="201"/>
      <c r="BK650" s="201"/>
      <c r="BL650" s="201"/>
      <c r="BM650" s="203">
        <v>4</v>
      </c>
    </row>
    <row r="651" spans="1:65">
      <c r="A651" s="30"/>
      <c r="B651" s="19">
        <v>1</v>
      </c>
      <c r="C651" s="9">
        <v>3</v>
      </c>
      <c r="D651" s="24">
        <v>1.2999999999999999E-2</v>
      </c>
      <c r="E651" s="227">
        <v>1.1000000000000001E-2</v>
      </c>
      <c r="F651" s="227">
        <v>1.0523933333333299E-2</v>
      </c>
      <c r="G651" s="227">
        <v>6.4194299999999996E-2</v>
      </c>
      <c r="H651" s="24">
        <v>1.2E-2</v>
      </c>
      <c r="I651" s="24">
        <v>1.2E-2</v>
      </c>
      <c r="J651" s="24">
        <v>1.37E-2</v>
      </c>
      <c r="K651" s="24">
        <v>1.2999999999999999E-2</v>
      </c>
      <c r="L651" s="24">
        <v>1.3999999999999999E-2</v>
      </c>
      <c r="M651" s="24">
        <v>1.2999999999999999E-2</v>
      </c>
      <c r="N651" s="24">
        <v>1.2999999999999999E-2</v>
      </c>
      <c r="O651" s="24">
        <v>1.2E-2</v>
      </c>
      <c r="P651" s="24">
        <v>0.01</v>
      </c>
      <c r="Q651" s="24">
        <v>1.23E-2</v>
      </c>
      <c r="R651" s="24">
        <v>1.2999999999999999E-2</v>
      </c>
      <c r="S651" s="24">
        <v>1.1784287830784012E-2</v>
      </c>
      <c r="T651" s="24">
        <v>1.1596879247931286E-2</v>
      </c>
      <c r="U651" s="24">
        <v>1.3254646838991368E-2</v>
      </c>
      <c r="V651" s="227">
        <v>1.4999999999999999E-2</v>
      </c>
      <c r="W651" s="24">
        <v>1.2999999999999999E-2</v>
      </c>
      <c r="X651" s="24">
        <v>1.2999999999999999E-2</v>
      </c>
      <c r="Y651" s="24">
        <v>1.23E-2</v>
      </c>
      <c r="Z651" s="200"/>
      <c r="AA651" s="201"/>
      <c r="AB651" s="201"/>
      <c r="AC651" s="201"/>
      <c r="AD651" s="201"/>
      <c r="AE651" s="201"/>
      <c r="AF651" s="201"/>
      <c r="AG651" s="201"/>
      <c r="AH651" s="201"/>
      <c r="AI651" s="201"/>
      <c r="AJ651" s="201"/>
      <c r="AK651" s="201"/>
      <c r="AL651" s="201"/>
      <c r="AM651" s="201"/>
      <c r="AN651" s="201"/>
      <c r="AO651" s="201"/>
      <c r="AP651" s="201"/>
      <c r="AQ651" s="201"/>
      <c r="AR651" s="201"/>
      <c r="AS651" s="201"/>
      <c r="AT651" s="201"/>
      <c r="AU651" s="201"/>
      <c r="AV651" s="201"/>
      <c r="AW651" s="201"/>
      <c r="AX651" s="201"/>
      <c r="AY651" s="201"/>
      <c r="AZ651" s="201"/>
      <c r="BA651" s="201"/>
      <c r="BB651" s="201"/>
      <c r="BC651" s="201"/>
      <c r="BD651" s="201"/>
      <c r="BE651" s="201"/>
      <c r="BF651" s="201"/>
      <c r="BG651" s="201"/>
      <c r="BH651" s="201"/>
      <c r="BI651" s="201"/>
      <c r="BJ651" s="201"/>
      <c r="BK651" s="201"/>
      <c r="BL651" s="201"/>
      <c r="BM651" s="203">
        <v>16</v>
      </c>
    </row>
    <row r="652" spans="1:65">
      <c r="A652" s="30"/>
      <c r="B652" s="19">
        <v>1</v>
      </c>
      <c r="C652" s="9">
        <v>4</v>
      </c>
      <c r="D652" s="24">
        <v>1.2999999999999999E-2</v>
      </c>
      <c r="E652" s="227">
        <v>1.03E-2</v>
      </c>
      <c r="F652" s="227">
        <v>1.0658333333333301E-2</v>
      </c>
      <c r="G652" s="227">
        <v>6.3990000000000005E-2</v>
      </c>
      <c r="H652" s="24">
        <v>1.2E-2</v>
      </c>
      <c r="I652" s="24">
        <v>1.2E-2</v>
      </c>
      <c r="J652" s="24">
        <v>1.2699999999999999E-2</v>
      </c>
      <c r="K652" s="24">
        <v>1.2999999999999999E-2</v>
      </c>
      <c r="L652" s="24">
        <v>1.2999999999999999E-2</v>
      </c>
      <c r="M652" s="24">
        <v>1.3999999999999999E-2</v>
      </c>
      <c r="N652" s="24">
        <v>1.2999999999999999E-2</v>
      </c>
      <c r="O652" s="24">
        <v>1.2999999999999999E-2</v>
      </c>
      <c r="P652" s="24">
        <v>0.01</v>
      </c>
      <c r="Q652" s="24">
        <v>1.2400000000000001E-2</v>
      </c>
      <c r="R652" s="24">
        <v>1.2999999999999999E-2</v>
      </c>
      <c r="S652" s="24">
        <v>1.2324454880455343E-2</v>
      </c>
      <c r="T652" s="24">
        <v>1.3184574051495524E-2</v>
      </c>
      <c r="U652" s="24">
        <v>1.2350398207285129E-2</v>
      </c>
      <c r="V652" s="227">
        <v>1.3999999999999999E-2</v>
      </c>
      <c r="W652" s="24">
        <v>1.2999999999999999E-2</v>
      </c>
      <c r="X652" s="24">
        <v>1.2999999999999999E-2</v>
      </c>
      <c r="Y652" s="24">
        <v>1.35E-2</v>
      </c>
      <c r="Z652" s="200"/>
      <c r="AA652" s="201"/>
      <c r="AB652" s="201"/>
      <c r="AC652" s="201"/>
      <c r="AD652" s="201"/>
      <c r="AE652" s="201"/>
      <c r="AF652" s="201"/>
      <c r="AG652" s="201"/>
      <c r="AH652" s="201"/>
      <c r="AI652" s="201"/>
      <c r="AJ652" s="201"/>
      <c r="AK652" s="201"/>
      <c r="AL652" s="201"/>
      <c r="AM652" s="201"/>
      <c r="AN652" s="201"/>
      <c r="AO652" s="201"/>
      <c r="AP652" s="201"/>
      <c r="AQ652" s="201"/>
      <c r="AR652" s="201"/>
      <c r="AS652" s="201"/>
      <c r="AT652" s="201"/>
      <c r="AU652" s="201"/>
      <c r="AV652" s="201"/>
      <c r="AW652" s="201"/>
      <c r="AX652" s="201"/>
      <c r="AY652" s="201"/>
      <c r="AZ652" s="201"/>
      <c r="BA652" s="201"/>
      <c r="BB652" s="201"/>
      <c r="BC652" s="201"/>
      <c r="BD652" s="201"/>
      <c r="BE652" s="201"/>
      <c r="BF652" s="201"/>
      <c r="BG652" s="201"/>
      <c r="BH652" s="201"/>
      <c r="BI652" s="201"/>
      <c r="BJ652" s="201"/>
      <c r="BK652" s="201"/>
      <c r="BL652" s="201"/>
      <c r="BM652" s="203">
        <v>1.2581292100209258E-2</v>
      </c>
    </row>
    <row r="653" spans="1:65">
      <c r="A653" s="30"/>
      <c r="B653" s="19">
        <v>1</v>
      </c>
      <c r="C653" s="9">
        <v>5</v>
      </c>
      <c r="D653" s="24">
        <v>1.2999999999999999E-2</v>
      </c>
      <c r="E653" s="227">
        <v>1.0699999999999999E-2</v>
      </c>
      <c r="F653" s="227">
        <v>1.0491563333333334E-2</v>
      </c>
      <c r="G653" s="227">
        <v>6.4081800000000008E-2</v>
      </c>
      <c r="H653" s="24">
        <v>1.2E-2</v>
      </c>
      <c r="I653" s="24">
        <v>1.2999999999999999E-2</v>
      </c>
      <c r="J653" s="24">
        <v>1.37E-2</v>
      </c>
      <c r="K653" s="24">
        <v>1.2999999999999999E-2</v>
      </c>
      <c r="L653" s="24">
        <v>1.2999999999999999E-2</v>
      </c>
      <c r="M653" s="24">
        <v>1.2999999999999999E-2</v>
      </c>
      <c r="N653" s="24">
        <v>1.2E-2</v>
      </c>
      <c r="O653" s="24">
        <v>1.2999999999999999E-2</v>
      </c>
      <c r="P653" s="228">
        <v>0.02</v>
      </c>
      <c r="Q653" s="24">
        <v>1.1900000000000001E-2</v>
      </c>
      <c r="R653" s="24">
        <v>1.2999999999999999E-2</v>
      </c>
      <c r="S653" s="24">
        <v>1.1721552869168548E-2</v>
      </c>
      <c r="T653" s="24">
        <v>1.3199361784304534E-2</v>
      </c>
      <c r="U653" s="24">
        <v>1.3422543275073778E-2</v>
      </c>
      <c r="V653" s="227">
        <v>1.46E-2</v>
      </c>
      <c r="W653" s="24">
        <v>1.2999999999999999E-2</v>
      </c>
      <c r="X653" s="24">
        <v>1.2999999999999999E-2</v>
      </c>
      <c r="Y653" s="24">
        <v>1.3200000000000002E-2</v>
      </c>
      <c r="Z653" s="200"/>
      <c r="AA653" s="201"/>
      <c r="AB653" s="201"/>
      <c r="AC653" s="201"/>
      <c r="AD653" s="201"/>
      <c r="AE653" s="201"/>
      <c r="AF653" s="201"/>
      <c r="AG653" s="201"/>
      <c r="AH653" s="201"/>
      <c r="AI653" s="201"/>
      <c r="AJ653" s="201"/>
      <c r="AK653" s="201"/>
      <c r="AL653" s="201"/>
      <c r="AM653" s="201"/>
      <c r="AN653" s="201"/>
      <c r="AO653" s="201"/>
      <c r="AP653" s="201"/>
      <c r="AQ653" s="201"/>
      <c r="AR653" s="201"/>
      <c r="AS653" s="201"/>
      <c r="AT653" s="201"/>
      <c r="AU653" s="201"/>
      <c r="AV653" s="201"/>
      <c r="AW653" s="201"/>
      <c r="AX653" s="201"/>
      <c r="AY653" s="201"/>
      <c r="AZ653" s="201"/>
      <c r="BA653" s="201"/>
      <c r="BB653" s="201"/>
      <c r="BC653" s="201"/>
      <c r="BD653" s="201"/>
      <c r="BE653" s="201"/>
      <c r="BF653" s="201"/>
      <c r="BG653" s="201"/>
      <c r="BH653" s="201"/>
      <c r="BI653" s="201"/>
      <c r="BJ653" s="201"/>
      <c r="BK653" s="201"/>
      <c r="BL653" s="201"/>
      <c r="BM653" s="203">
        <v>102</v>
      </c>
    </row>
    <row r="654" spans="1:65">
      <c r="A654" s="30"/>
      <c r="B654" s="19">
        <v>1</v>
      </c>
      <c r="C654" s="9">
        <v>6</v>
      </c>
      <c r="D654" s="24">
        <v>1.2999999999999999E-2</v>
      </c>
      <c r="E654" s="227">
        <v>1.06E-2</v>
      </c>
      <c r="F654" s="227">
        <v>1.0880713333333332E-2</v>
      </c>
      <c r="G654" s="227">
        <v>6.412095000000001E-2</v>
      </c>
      <c r="H654" s="24">
        <v>1.2E-2</v>
      </c>
      <c r="I654" s="24">
        <v>1.2E-2</v>
      </c>
      <c r="J654" s="24">
        <v>1.2999999999999999E-2</v>
      </c>
      <c r="K654" s="24">
        <v>1.2999999999999999E-2</v>
      </c>
      <c r="L654" s="24">
        <v>1.2999999999999999E-2</v>
      </c>
      <c r="M654" s="24">
        <v>1.2999999999999999E-2</v>
      </c>
      <c r="N654" s="24">
        <v>1.2E-2</v>
      </c>
      <c r="O654" s="24">
        <v>1.2999999999999999E-2</v>
      </c>
      <c r="P654" s="24">
        <v>0.01</v>
      </c>
      <c r="Q654" s="24">
        <v>1.15E-2</v>
      </c>
      <c r="R654" s="24">
        <v>1.2E-2</v>
      </c>
      <c r="S654" s="24">
        <v>1.2068251975656067E-2</v>
      </c>
      <c r="T654" s="24">
        <v>1.2044597719889595E-2</v>
      </c>
      <c r="U654" s="24">
        <v>1.354149793995712E-2</v>
      </c>
      <c r="V654" s="227">
        <v>1.43E-2</v>
      </c>
      <c r="W654" s="24">
        <v>1.2999999999999999E-2</v>
      </c>
      <c r="X654" s="24">
        <v>1.2999999999999999E-2</v>
      </c>
      <c r="Y654" s="24">
        <v>1.2899999999999998E-2</v>
      </c>
      <c r="Z654" s="200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201"/>
      <c r="AL654" s="201"/>
      <c r="AM654" s="201"/>
      <c r="AN654" s="201"/>
      <c r="AO654" s="201"/>
      <c r="AP654" s="201"/>
      <c r="AQ654" s="201"/>
      <c r="AR654" s="201"/>
      <c r="AS654" s="201"/>
      <c r="AT654" s="201"/>
      <c r="AU654" s="201"/>
      <c r="AV654" s="201"/>
      <c r="AW654" s="201"/>
      <c r="AX654" s="201"/>
      <c r="AY654" s="201"/>
      <c r="AZ654" s="201"/>
      <c r="BA654" s="201"/>
      <c r="BB654" s="201"/>
      <c r="BC654" s="201"/>
      <c r="BD654" s="201"/>
      <c r="BE654" s="201"/>
      <c r="BF654" s="201"/>
      <c r="BG654" s="201"/>
      <c r="BH654" s="201"/>
      <c r="BI654" s="201"/>
      <c r="BJ654" s="201"/>
      <c r="BK654" s="201"/>
      <c r="BL654" s="201"/>
      <c r="BM654" s="55"/>
    </row>
    <row r="655" spans="1:65">
      <c r="A655" s="30"/>
      <c r="B655" s="20" t="s">
        <v>258</v>
      </c>
      <c r="C655" s="12"/>
      <c r="D655" s="204">
        <v>1.2999999999999999E-2</v>
      </c>
      <c r="E655" s="204">
        <v>1.0716666666666666E-2</v>
      </c>
      <c r="F655" s="204">
        <v>1.0458599999999978E-2</v>
      </c>
      <c r="G655" s="204">
        <v>6.4109625000000003E-2</v>
      </c>
      <c r="H655" s="204">
        <v>1.1999999999999999E-2</v>
      </c>
      <c r="I655" s="204">
        <v>1.2499999999999999E-2</v>
      </c>
      <c r="J655" s="204">
        <v>1.3383333333333336E-2</v>
      </c>
      <c r="K655" s="204">
        <v>1.2999999999999999E-2</v>
      </c>
      <c r="L655" s="204">
        <v>1.3333333333333331E-2</v>
      </c>
      <c r="M655" s="204">
        <v>1.3166666666666667E-2</v>
      </c>
      <c r="N655" s="204">
        <v>1.2499999999999999E-2</v>
      </c>
      <c r="O655" s="204">
        <v>1.2666666666666666E-2</v>
      </c>
      <c r="P655" s="204">
        <v>1.1666666666666665E-2</v>
      </c>
      <c r="Q655" s="204">
        <v>1.1916666666666667E-2</v>
      </c>
      <c r="R655" s="204">
        <v>1.2666666666666666E-2</v>
      </c>
      <c r="S655" s="204">
        <v>1.1986502555765534E-2</v>
      </c>
      <c r="T655" s="204">
        <v>1.2427217929946418E-2</v>
      </c>
      <c r="U655" s="204">
        <v>1.3099537318054667E-2</v>
      </c>
      <c r="V655" s="204">
        <v>1.4449999999999999E-2</v>
      </c>
      <c r="W655" s="204">
        <v>1.2999999999999999E-2</v>
      </c>
      <c r="X655" s="204">
        <v>1.2999999999999999E-2</v>
      </c>
      <c r="Y655" s="204">
        <v>1.2816666666666665E-2</v>
      </c>
      <c r="Z655" s="200"/>
      <c r="AA655" s="201"/>
      <c r="AB655" s="201"/>
      <c r="AC655" s="201"/>
      <c r="AD655" s="201"/>
      <c r="AE655" s="201"/>
      <c r="AF655" s="201"/>
      <c r="AG655" s="201"/>
      <c r="AH655" s="201"/>
      <c r="AI655" s="201"/>
      <c r="AJ655" s="201"/>
      <c r="AK655" s="201"/>
      <c r="AL655" s="201"/>
      <c r="AM655" s="201"/>
      <c r="AN655" s="201"/>
      <c r="AO655" s="201"/>
      <c r="AP655" s="201"/>
      <c r="AQ655" s="201"/>
      <c r="AR655" s="201"/>
      <c r="AS655" s="201"/>
      <c r="AT655" s="201"/>
      <c r="AU655" s="201"/>
      <c r="AV655" s="201"/>
      <c r="AW655" s="201"/>
      <c r="AX655" s="201"/>
      <c r="AY655" s="201"/>
      <c r="AZ655" s="201"/>
      <c r="BA655" s="201"/>
      <c r="BB655" s="201"/>
      <c r="BC655" s="201"/>
      <c r="BD655" s="201"/>
      <c r="BE655" s="201"/>
      <c r="BF655" s="201"/>
      <c r="BG655" s="201"/>
      <c r="BH655" s="201"/>
      <c r="BI655" s="201"/>
      <c r="BJ655" s="201"/>
      <c r="BK655" s="201"/>
      <c r="BL655" s="201"/>
      <c r="BM655" s="55"/>
    </row>
    <row r="656" spans="1:65">
      <c r="A656" s="30"/>
      <c r="B656" s="3" t="s">
        <v>259</v>
      </c>
      <c r="C656" s="29"/>
      <c r="D656" s="24">
        <v>1.2999999999999999E-2</v>
      </c>
      <c r="E656" s="24">
        <v>1.065E-2</v>
      </c>
      <c r="F656" s="24">
        <v>1.0507748333333317E-2</v>
      </c>
      <c r="G656" s="24">
        <v>6.4110374999999997E-2</v>
      </c>
      <c r="H656" s="24">
        <v>1.2E-2</v>
      </c>
      <c r="I656" s="24">
        <v>1.2500000000000001E-2</v>
      </c>
      <c r="J656" s="24">
        <v>1.3600000000000001E-2</v>
      </c>
      <c r="K656" s="24">
        <v>1.2999999999999999E-2</v>
      </c>
      <c r="L656" s="24">
        <v>1.2999999999999999E-2</v>
      </c>
      <c r="M656" s="24">
        <v>1.2999999999999999E-2</v>
      </c>
      <c r="N656" s="24">
        <v>1.2500000000000001E-2</v>
      </c>
      <c r="O656" s="24">
        <v>1.2999999999999999E-2</v>
      </c>
      <c r="P656" s="24">
        <v>0.01</v>
      </c>
      <c r="Q656" s="24">
        <v>1.1900000000000001E-2</v>
      </c>
      <c r="R656" s="24">
        <v>1.2999999999999999E-2</v>
      </c>
      <c r="S656" s="24">
        <v>1.1970437996265904E-2</v>
      </c>
      <c r="T656" s="24">
        <v>1.2273761855109458E-2</v>
      </c>
      <c r="U656" s="24">
        <v>1.3338595057032573E-2</v>
      </c>
      <c r="V656" s="24">
        <v>1.44E-2</v>
      </c>
      <c r="W656" s="24">
        <v>1.2999999999999999E-2</v>
      </c>
      <c r="X656" s="24">
        <v>1.2999999999999999E-2</v>
      </c>
      <c r="Y656" s="24">
        <v>1.2749999999999999E-2</v>
      </c>
      <c r="Z656" s="200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01"/>
      <c r="AL656" s="201"/>
      <c r="AM656" s="201"/>
      <c r="AN656" s="201"/>
      <c r="AO656" s="201"/>
      <c r="AP656" s="201"/>
      <c r="AQ656" s="201"/>
      <c r="AR656" s="201"/>
      <c r="AS656" s="201"/>
      <c r="AT656" s="201"/>
      <c r="AU656" s="201"/>
      <c r="AV656" s="201"/>
      <c r="AW656" s="201"/>
      <c r="AX656" s="201"/>
      <c r="AY656" s="201"/>
      <c r="AZ656" s="201"/>
      <c r="BA656" s="201"/>
      <c r="BB656" s="201"/>
      <c r="BC656" s="201"/>
      <c r="BD656" s="201"/>
      <c r="BE656" s="201"/>
      <c r="BF656" s="201"/>
      <c r="BG656" s="201"/>
      <c r="BH656" s="201"/>
      <c r="BI656" s="201"/>
      <c r="BJ656" s="201"/>
      <c r="BK656" s="201"/>
      <c r="BL656" s="201"/>
      <c r="BM656" s="55"/>
    </row>
    <row r="657" spans="1:65">
      <c r="A657" s="30"/>
      <c r="B657" s="3" t="s">
        <v>260</v>
      </c>
      <c r="C657" s="29"/>
      <c r="D657" s="24">
        <v>0</v>
      </c>
      <c r="E657" s="24">
        <v>3.311595788538612E-4</v>
      </c>
      <c r="F657" s="24">
        <v>3.1110679926139916E-4</v>
      </c>
      <c r="G657" s="24">
        <v>7.243429954102987E-5</v>
      </c>
      <c r="H657" s="24">
        <v>1.9002943576525366E-18</v>
      </c>
      <c r="I657" s="24">
        <v>5.4772255750516557E-4</v>
      </c>
      <c r="J657" s="24">
        <v>4.3089055068157046E-4</v>
      </c>
      <c r="K657" s="24">
        <v>0</v>
      </c>
      <c r="L657" s="24">
        <v>5.1639777949432188E-4</v>
      </c>
      <c r="M657" s="24">
        <v>4.0824829046386265E-4</v>
      </c>
      <c r="N657" s="24">
        <v>5.4772255750516567E-4</v>
      </c>
      <c r="O657" s="24">
        <v>5.1639777949432177E-4</v>
      </c>
      <c r="P657" s="24">
        <v>4.0824829046386367E-3</v>
      </c>
      <c r="Q657" s="24">
        <v>3.8166302763912961E-4</v>
      </c>
      <c r="R657" s="24">
        <v>5.1639777949432177E-4</v>
      </c>
      <c r="S657" s="24">
        <v>2.3280170926345662E-4</v>
      </c>
      <c r="T657" s="24">
        <v>6.5806475064575463E-4</v>
      </c>
      <c r="U657" s="24">
        <v>5.1725437112627509E-4</v>
      </c>
      <c r="V657" s="24">
        <v>3.3911649915626361E-4</v>
      </c>
      <c r="W657" s="24">
        <v>0</v>
      </c>
      <c r="X657" s="24">
        <v>0</v>
      </c>
      <c r="Y657" s="24">
        <v>4.7081489639418431E-4</v>
      </c>
      <c r="Z657" s="200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201"/>
      <c r="AL657" s="201"/>
      <c r="AM657" s="201"/>
      <c r="AN657" s="201"/>
      <c r="AO657" s="201"/>
      <c r="AP657" s="201"/>
      <c r="AQ657" s="201"/>
      <c r="AR657" s="201"/>
      <c r="AS657" s="201"/>
      <c r="AT657" s="201"/>
      <c r="AU657" s="201"/>
      <c r="AV657" s="201"/>
      <c r="AW657" s="201"/>
      <c r="AX657" s="201"/>
      <c r="AY657" s="201"/>
      <c r="AZ657" s="201"/>
      <c r="BA657" s="201"/>
      <c r="BB657" s="201"/>
      <c r="BC657" s="201"/>
      <c r="BD657" s="201"/>
      <c r="BE657" s="201"/>
      <c r="BF657" s="201"/>
      <c r="BG657" s="201"/>
      <c r="BH657" s="201"/>
      <c r="BI657" s="201"/>
      <c r="BJ657" s="201"/>
      <c r="BK657" s="201"/>
      <c r="BL657" s="201"/>
      <c r="BM657" s="55"/>
    </row>
    <row r="658" spans="1:65">
      <c r="A658" s="30"/>
      <c r="B658" s="3" t="s">
        <v>86</v>
      </c>
      <c r="C658" s="29"/>
      <c r="D658" s="13">
        <v>0</v>
      </c>
      <c r="E658" s="13">
        <v>3.0901360390717999E-2</v>
      </c>
      <c r="F658" s="13">
        <v>2.9746505197770241E-2</v>
      </c>
      <c r="G658" s="13">
        <v>1.1298506197942955E-3</v>
      </c>
      <c r="H658" s="13">
        <v>1.583578631377114E-16</v>
      </c>
      <c r="I658" s="13">
        <v>4.3817804600413249E-2</v>
      </c>
      <c r="J658" s="13">
        <v>3.2196056090777365E-2</v>
      </c>
      <c r="K658" s="13">
        <v>0</v>
      </c>
      <c r="L658" s="13">
        <v>3.8729833462074148E-2</v>
      </c>
      <c r="M658" s="13">
        <v>3.1006199275736404E-2</v>
      </c>
      <c r="N658" s="13">
        <v>4.3817804600413256E-2</v>
      </c>
      <c r="O658" s="13">
        <v>4.0768245749551721E-2</v>
      </c>
      <c r="P658" s="13">
        <v>0.34992710611188316</v>
      </c>
      <c r="Q658" s="13">
        <v>3.2027666655031851E-2</v>
      </c>
      <c r="R658" s="13">
        <v>4.0768245749551721E-2</v>
      </c>
      <c r="S658" s="13">
        <v>1.9421988038660909E-2</v>
      </c>
      <c r="T658" s="13">
        <v>5.295350531030657E-2</v>
      </c>
      <c r="U658" s="13">
        <v>3.948646112968892E-2</v>
      </c>
      <c r="V658" s="13">
        <v>2.3468269837803712E-2</v>
      </c>
      <c r="W658" s="13">
        <v>0</v>
      </c>
      <c r="X658" s="13">
        <v>0</v>
      </c>
      <c r="Y658" s="13">
        <v>3.673458229343441E-2</v>
      </c>
      <c r="Z658" s="147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4"/>
    </row>
    <row r="659" spans="1:65">
      <c r="A659" s="30"/>
      <c r="B659" s="3" t="s">
        <v>261</v>
      </c>
      <c r="C659" s="29"/>
      <c r="D659" s="13">
        <v>3.3280198604066724E-2</v>
      </c>
      <c r="E659" s="13">
        <v>-0.14820619525331413</v>
      </c>
      <c r="F659" s="13">
        <v>-0.16871813191380991</v>
      </c>
      <c r="G659" s="13">
        <v>4.0956312348024806</v>
      </c>
      <c r="H659" s="13">
        <v>-4.6202893596246075E-2</v>
      </c>
      <c r="I659" s="13">
        <v>-6.46134749608962E-3</v>
      </c>
      <c r="J659" s="13">
        <v>6.3748717280853739E-2</v>
      </c>
      <c r="K659" s="13">
        <v>3.3280198604066724E-2</v>
      </c>
      <c r="L659" s="13">
        <v>5.9774562670837694E-2</v>
      </c>
      <c r="M659" s="13">
        <v>4.6527380637452431E-2</v>
      </c>
      <c r="N659" s="13">
        <v>-6.46134749608962E-3</v>
      </c>
      <c r="O659" s="13">
        <v>6.7858345372959761E-3</v>
      </c>
      <c r="P659" s="13">
        <v>-7.2697257663017045E-2</v>
      </c>
      <c r="Q659" s="13">
        <v>-5.2826484612938707E-2</v>
      </c>
      <c r="R659" s="13">
        <v>6.7858345372959761E-3</v>
      </c>
      <c r="S659" s="13">
        <v>-4.7275712200802622E-2</v>
      </c>
      <c r="T659" s="13">
        <v>-1.2246291480688121E-2</v>
      </c>
      <c r="U659" s="13">
        <v>4.1191732432377837E-2</v>
      </c>
      <c r="V659" s="13">
        <v>0.14853068229452049</v>
      </c>
      <c r="W659" s="13">
        <v>3.3280198604066724E-2</v>
      </c>
      <c r="X659" s="13">
        <v>3.3280198604066724E-2</v>
      </c>
      <c r="Y659" s="13">
        <v>1.8708298367342779E-2</v>
      </c>
      <c r="Z659" s="147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4"/>
    </row>
    <row r="660" spans="1:65">
      <c r="A660" s="30"/>
      <c r="B660" s="45" t="s">
        <v>262</v>
      </c>
      <c r="C660" s="46"/>
      <c r="D660" s="44">
        <v>0.52</v>
      </c>
      <c r="E660" s="44">
        <v>3.04</v>
      </c>
      <c r="F660" s="44">
        <v>3.44</v>
      </c>
      <c r="G660" s="44" t="s">
        <v>263</v>
      </c>
      <c r="H660" s="44">
        <v>1.04</v>
      </c>
      <c r="I660" s="44">
        <v>0.26</v>
      </c>
      <c r="J660" s="44">
        <v>1.1200000000000001</v>
      </c>
      <c r="K660" s="44">
        <v>0.52</v>
      </c>
      <c r="L660" s="44">
        <v>1.04</v>
      </c>
      <c r="M660" s="44">
        <v>0.78</v>
      </c>
      <c r="N660" s="44">
        <v>0.26</v>
      </c>
      <c r="O660" s="44">
        <v>0</v>
      </c>
      <c r="P660" s="44">
        <v>1.56</v>
      </c>
      <c r="Q660" s="44">
        <v>1.17</v>
      </c>
      <c r="R660" s="44">
        <v>0</v>
      </c>
      <c r="S660" s="44">
        <v>1.06</v>
      </c>
      <c r="T660" s="44">
        <v>0.37</v>
      </c>
      <c r="U660" s="44">
        <v>0.67</v>
      </c>
      <c r="V660" s="44">
        <v>2.78</v>
      </c>
      <c r="W660" s="44">
        <v>0.52</v>
      </c>
      <c r="X660" s="44">
        <v>0.52</v>
      </c>
      <c r="Y660" s="44">
        <v>0.23</v>
      </c>
      <c r="Z660" s="147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4"/>
    </row>
    <row r="661" spans="1:65">
      <c r="B661" s="31" t="s">
        <v>302</v>
      </c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BM661" s="54"/>
    </row>
    <row r="662" spans="1:65">
      <c r="BM662" s="54"/>
    </row>
    <row r="663" spans="1:65" ht="15">
      <c r="B663" s="8" t="s">
        <v>539</v>
      </c>
      <c r="BM663" s="28" t="s">
        <v>66</v>
      </c>
    </row>
    <row r="664" spans="1:65" ht="15">
      <c r="A664" s="25" t="s">
        <v>37</v>
      </c>
      <c r="B664" s="18" t="s">
        <v>111</v>
      </c>
      <c r="C664" s="15" t="s">
        <v>112</v>
      </c>
      <c r="D664" s="16" t="s">
        <v>223</v>
      </c>
      <c r="E664" s="17" t="s">
        <v>223</v>
      </c>
      <c r="F664" s="17" t="s">
        <v>223</v>
      </c>
      <c r="G664" s="17" t="s">
        <v>223</v>
      </c>
      <c r="H664" s="17" t="s">
        <v>223</v>
      </c>
      <c r="I664" s="17" t="s">
        <v>223</v>
      </c>
      <c r="J664" s="17" t="s">
        <v>223</v>
      </c>
      <c r="K664" s="17" t="s">
        <v>223</v>
      </c>
      <c r="L664" s="17" t="s">
        <v>223</v>
      </c>
      <c r="M664" s="17" t="s">
        <v>223</v>
      </c>
      <c r="N664" s="17" t="s">
        <v>223</v>
      </c>
      <c r="O664" s="17" t="s">
        <v>223</v>
      </c>
      <c r="P664" s="17" t="s">
        <v>223</v>
      </c>
      <c r="Q664" s="17" t="s">
        <v>223</v>
      </c>
      <c r="R664" s="17" t="s">
        <v>223</v>
      </c>
      <c r="S664" s="17" t="s">
        <v>223</v>
      </c>
      <c r="T664" s="17" t="s">
        <v>223</v>
      </c>
      <c r="U664" s="17" t="s">
        <v>223</v>
      </c>
      <c r="V664" s="17" t="s">
        <v>223</v>
      </c>
      <c r="W664" s="17" t="s">
        <v>223</v>
      </c>
      <c r="X664" s="147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 t="s">
        <v>224</v>
      </c>
      <c r="C665" s="9" t="s">
        <v>224</v>
      </c>
      <c r="D665" s="145" t="s">
        <v>226</v>
      </c>
      <c r="E665" s="146" t="s">
        <v>227</v>
      </c>
      <c r="F665" s="146" t="s">
        <v>228</v>
      </c>
      <c r="G665" s="146" t="s">
        <v>230</v>
      </c>
      <c r="H665" s="146" t="s">
        <v>231</v>
      </c>
      <c r="I665" s="146" t="s">
        <v>232</v>
      </c>
      <c r="J665" s="146" t="s">
        <v>234</v>
      </c>
      <c r="K665" s="146" t="s">
        <v>235</v>
      </c>
      <c r="L665" s="146" t="s">
        <v>236</v>
      </c>
      <c r="M665" s="146" t="s">
        <v>237</v>
      </c>
      <c r="N665" s="146" t="s">
        <v>264</v>
      </c>
      <c r="O665" s="146" t="s">
        <v>239</v>
      </c>
      <c r="P665" s="146" t="s">
        <v>240</v>
      </c>
      <c r="Q665" s="146" t="s">
        <v>241</v>
      </c>
      <c r="R665" s="146" t="s">
        <v>242</v>
      </c>
      <c r="S665" s="146" t="s">
        <v>243</v>
      </c>
      <c r="T665" s="146" t="s">
        <v>244</v>
      </c>
      <c r="U665" s="146" t="s">
        <v>245</v>
      </c>
      <c r="V665" s="146" t="s">
        <v>246</v>
      </c>
      <c r="W665" s="146" t="s">
        <v>248</v>
      </c>
      <c r="X665" s="147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 t="s">
        <v>3</v>
      </c>
    </row>
    <row r="666" spans="1:65">
      <c r="A666" s="30"/>
      <c r="B666" s="19"/>
      <c r="C666" s="9"/>
      <c r="D666" s="10" t="s">
        <v>291</v>
      </c>
      <c r="E666" s="11" t="s">
        <v>114</v>
      </c>
      <c r="F666" s="11" t="s">
        <v>114</v>
      </c>
      <c r="G666" s="11" t="s">
        <v>292</v>
      </c>
      <c r="H666" s="11" t="s">
        <v>291</v>
      </c>
      <c r="I666" s="11" t="s">
        <v>114</v>
      </c>
      <c r="J666" s="11" t="s">
        <v>292</v>
      </c>
      <c r="K666" s="11" t="s">
        <v>292</v>
      </c>
      <c r="L666" s="11" t="s">
        <v>292</v>
      </c>
      <c r="M666" s="11" t="s">
        <v>292</v>
      </c>
      <c r="N666" s="11" t="s">
        <v>292</v>
      </c>
      <c r="O666" s="11" t="s">
        <v>292</v>
      </c>
      <c r="P666" s="11" t="s">
        <v>291</v>
      </c>
      <c r="Q666" s="11" t="s">
        <v>291</v>
      </c>
      <c r="R666" s="11" t="s">
        <v>291</v>
      </c>
      <c r="S666" s="11" t="s">
        <v>114</v>
      </c>
      <c r="T666" s="11" t="s">
        <v>292</v>
      </c>
      <c r="U666" s="11" t="s">
        <v>291</v>
      </c>
      <c r="V666" s="11" t="s">
        <v>292</v>
      </c>
      <c r="W666" s="11" t="s">
        <v>291</v>
      </c>
      <c r="X666" s="147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0</v>
      </c>
    </row>
    <row r="667" spans="1:65">
      <c r="A667" s="30"/>
      <c r="B667" s="19"/>
      <c r="C667" s="9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147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0</v>
      </c>
    </row>
    <row r="668" spans="1:65">
      <c r="A668" s="30"/>
      <c r="B668" s="18">
        <v>1</v>
      </c>
      <c r="C668" s="14">
        <v>1</v>
      </c>
      <c r="D668" s="213">
        <v>1170</v>
      </c>
      <c r="E668" s="213">
        <v>1021</v>
      </c>
      <c r="F668" s="213">
        <v>1164.0262</v>
      </c>
      <c r="G668" s="213">
        <v>1220</v>
      </c>
      <c r="H668" s="213">
        <v>1094.17</v>
      </c>
      <c r="I668" s="213">
        <v>1126</v>
      </c>
      <c r="J668" s="213">
        <v>1185</v>
      </c>
      <c r="K668" s="213">
        <v>1190</v>
      </c>
      <c r="L668" s="213">
        <v>1100</v>
      </c>
      <c r="M668" s="213">
        <v>1125</v>
      </c>
      <c r="N668" s="213">
        <v>1150</v>
      </c>
      <c r="O668" s="213">
        <v>1103</v>
      </c>
      <c r="P668" s="213">
        <v>1227.8</v>
      </c>
      <c r="Q668" s="213">
        <v>1208.930630782025</v>
      </c>
      <c r="R668" s="215">
        <v>702.81837535206751</v>
      </c>
      <c r="S668" s="213">
        <v>1116.9726677248518</v>
      </c>
      <c r="T668" s="213">
        <v>1107.8</v>
      </c>
      <c r="U668" s="213">
        <v>1176</v>
      </c>
      <c r="V668" s="213">
        <v>1230</v>
      </c>
      <c r="W668" s="213">
        <v>1190.2</v>
      </c>
      <c r="X668" s="216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18">
        <v>1</v>
      </c>
    </row>
    <row r="669" spans="1:65">
      <c r="A669" s="30"/>
      <c r="B669" s="19">
        <v>1</v>
      </c>
      <c r="C669" s="9">
        <v>2</v>
      </c>
      <c r="D669" s="219">
        <v>1190</v>
      </c>
      <c r="E669" s="219">
        <v>1136</v>
      </c>
      <c r="F669" s="219">
        <v>1157.9272999999998</v>
      </c>
      <c r="G669" s="219">
        <v>1210</v>
      </c>
      <c r="H669" s="219">
        <v>1096.76</v>
      </c>
      <c r="I669" s="219">
        <v>1131</v>
      </c>
      <c r="J669" s="219">
        <v>1180</v>
      </c>
      <c r="K669" s="219">
        <v>1225</v>
      </c>
      <c r="L669" s="219">
        <v>1085</v>
      </c>
      <c r="M669" s="219">
        <v>1180</v>
      </c>
      <c r="N669" s="219">
        <v>1200</v>
      </c>
      <c r="O669" s="219">
        <v>1107</v>
      </c>
      <c r="P669" s="219">
        <v>1206.3</v>
      </c>
      <c r="Q669" s="219">
        <v>1184.5008784860481</v>
      </c>
      <c r="R669" s="220">
        <v>744.72976018593238</v>
      </c>
      <c r="S669" s="219">
        <v>1147.3847311376503</v>
      </c>
      <c r="T669" s="219">
        <v>1109.5999999999999</v>
      </c>
      <c r="U669" s="219">
        <v>1215</v>
      </c>
      <c r="V669" s="219">
        <v>1210</v>
      </c>
      <c r="W669" s="219">
        <v>1190.0999999999999</v>
      </c>
      <c r="X669" s="216"/>
      <c r="Y669" s="217"/>
      <c r="Z669" s="217"/>
      <c r="AA669" s="217"/>
      <c r="AB669" s="217"/>
      <c r="AC669" s="217"/>
      <c r="AD669" s="217"/>
      <c r="AE669" s="217"/>
      <c r="AF669" s="217"/>
      <c r="AG669" s="217"/>
      <c r="AH669" s="217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17"/>
      <c r="AT669" s="217"/>
      <c r="AU669" s="217"/>
      <c r="AV669" s="217"/>
      <c r="AW669" s="217"/>
      <c r="AX669" s="217"/>
      <c r="AY669" s="217"/>
      <c r="AZ669" s="217"/>
      <c r="BA669" s="217"/>
      <c r="BB669" s="217"/>
      <c r="BC669" s="217"/>
      <c r="BD669" s="217"/>
      <c r="BE669" s="217"/>
      <c r="BF669" s="217"/>
      <c r="BG669" s="217"/>
      <c r="BH669" s="217"/>
      <c r="BI669" s="217"/>
      <c r="BJ669" s="217"/>
      <c r="BK669" s="217"/>
      <c r="BL669" s="217"/>
      <c r="BM669" s="218" t="e">
        <v>#N/A</v>
      </c>
    </row>
    <row r="670" spans="1:65">
      <c r="A670" s="30"/>
      <c r="B670" s="19">
        <v>1</v>
      </c>
      <c r="C670" s="9">
        <v>3</v>
      </c>
      <c r="D670" s="219">
        <v>1160</v>
      </c>
      <c r="E670" s="219">
        <v>1089</v>
      </c>
      <c r="F670" s="219">
        <v>1166.7373</v>
      </c>
      <c r="G670" s="219">
        <v>1220</v>
      </c>
      <c r="H670" s="219">
        <v>1089.56</v>
      </c>
      <c r="I670" s="219">
        <v>1129</v>
      </c>
      <c r="J670" s="219">
        <v>1175</v>
      </c>
      <c r="K670" s="219">
        <v>1220</v>
      </c>
      <c r="L670" s="219">
        <v>1090</v>
      </c>
      <c r="M670" s="219">
        <v>1160</v>
      </c>
      <c r="N670" s="219">
        <v>1210</v>
      </c>
      <c r="O670" s="219">
        <v>1097</v>
      </c>
      <c r="P670" s="219">
        <v>1237.5999999999999</v>
      </c>
      <c r="Q670" s="219">
        <v>1185.9964357431365</v>
      </c>
      <c r="R670" s="220">
        <v>693.92548157254498</v>
      </c>
      <c r="S670" s="219">
        <v>1173.4916573892372</v>
      </c>
      <c r="T670" s="219">
        <v>1150.5999999999999</v>
      </c>
      <c r="U670" s="219">
        <v>1176</v>
      </c>
      <c r="V670" s="219">
        <v>1150</v>
      </c>
      <c r="W670" s="219">
        <v>1195.0999999999999</v>
      </c>
      <c r="X670" s="216"/>
      <c r="Y670" s="217"/>
      <c r="Z670" s="217"/>
      <c r="AA670" s="217"/>
      <c r="AB670" s="217"/>
      <c r="AC670" s="217"/>
      <c r="AD670" s="217"/>
      <c r="AE670" s="217"/>
      <c r="AF670" s="217"/>
      <c r="AG670" s="217"/>
      <c r="AH670" s="217"/>
      <c r="AI670" s="217"/>
      <c r="AJ670" s="217"/>
      <c r="AK670" s="217"/>
      <c r="AL670" s="217"/>
      <c r="AM670" s="217"/>
      <c r="AN670" s="217"/>
      <c r="AO670" s="217"/>
      <c r="AP670" s="217"/>
      <c r="AQ670" s="217"/>
      <c r="AR670" s="217"/>
      <c r="AS670" s="217"/>
      <c r="AT670" s="217"/>
      <c r="AU670" s="217"/>
      <c r="AV670" s="217"/>
      <c r="AW670" s="217"/>
      <c r="AX670" s="217"/>
      <c r="AY670" s="217"/>
      <c r="AZ670" s="217"/>
      <c r="BA670" s="217"/>
      <c r="BB670" s="217"/>
      <c r="BC670" s="217"/>
      <c r="BD670" s="217"/>
      <c r="BE670" s="217"/>
      <c r="BF670" s="217"/>
      <c r="BG670" s="217"/>
      <c r="BH670" s="217"/>
      <c r="BI670" s="217"/>
      <c r="BJ670" s="217"/>
      <c r="BK670" s="217"/>
      <c r="BL670" s="217"/>
      <c r="BM670" s="218">
        <v>16</v>
      </c>
    </row>
    <row r="671" spans="1:65">
      <c r="A671" s="30"/>
      <c r="B671" s="19">
        <v>1</v>
      </c>
      <c r="C671" s="9">
        <v>4</v>
      </c>
      <c r="D671" s="219">
        <v>1160</v>
      </c>
      <c r="E671" s="219">
        <v>1104</v>
      </c>
      <c r="F671" s="219">
        <v>1156.9677999999999</v>
      </c>
      <c r="G671" s="219">
        <v>1210</v>
      </c>
      <c r="H671" s="219">
        <v>1067.28</v>
      </c>
      <c r="I671" s="219">
        <v>1123</v>
      </c>
      <c r="J671" s="219">
        <v>1180</v>
      </c>
      <c r="K671" s="219">
        <v>1225</v>
      </c>
      <c r="L671" s="219">
        <v>1140</v>
      </c>
      <c r="M671" s="219">
        <v>1185</v>
      </c>
      <c r="N671" s="219">
        <v>1180</v>
      </c>
      <c r="O671" s="219">
        <v>1096</v>
      </c>
      <c r="P671" s="219">
        <v>1238.9000000000001</v>
      </c>
      <c r="Q671" s="219">
        <v>1239.1603842143534</v>
      </c>
      <c r="R671" s="220">
        <v>777.92446712762296</v>
      </c>
      <c r="S671" s="219">
        <v>1155.0023629742088</v>
      </c>
      <c r="T671" s="219">
        <v>1111.2</v>
      </c>
      <c r="U671" s="219">
        <v>1163</v>
      </c>
      <c r="V671" s="219">
        <v>1160</v>
      </c>
      <c r="W671" s="219">
        <v>1213.5</v>
      </c>
      <c r="X671" s="216"/>
      <c r="Y671" s="217"/>
      <c r="Z671" s="217"/>
      <c r="AA671" s="217"/>
      <c r="AB671" s="217"/>
      <c r="AC671" s="217"/>
      <c r="AD671" s="217"/>
      <c r="AE671" s="217"/>
      <c r="AF671" s="217"/>
      <c r="AG671" s="217"/>
      <c r="AH671" s="217"/>
      <c r="AI671" s="217"/>
      <c r="AJ671" s="217"/>
      <c r="AK671" s="217"/>
      <c r="AL671" s="217"/>
      <c r="AM671" s="217"/>
      <c r="AN671" s="217"/>
      <c r="AO671" s="217"/>
      <c r="AP671" s="217"/>
      <c r="AQ671" s="217"/>
      <c r="AR671" s="217"/>
      <c r="AS671" s="217"/>
      <c r="AT671" s="217"/>
      <c r="AU671" s="217"/>
      <c r="AV671" s="217"/>
      <c r="AW671" s="217"/>
      <c r="AX671" s="217"/>
      <c r="AY671" s="217"/>
      <c r="AZ671" s="217"/>
      <c r="BA671" s="217"/>
      <c r="BB671" s="217"/>
      <c r="BC671" s="217"/>
      <c r="BD671" s="217"/>
      <c r="BE671" s="217"/>
      <c r="BF671" s="217"/>
      <c r="BG671" s="217"/>
      <c r="BH671" s="217"/>
      <c r="BI671" s="217"/>
      <c r="BJ671" s="217"/>
      <c r="BK671" s="217"/>
      <c r="BL671" s="217"/>
      <c r="BM671" s="218">
        <v>1160.6494302067235</v>
      </c>
    </row>
    <row r="672" spans="1:65">
      <c r="A672" s="30"/>
      <c r="B672" s="19">
        <v>1</v>
      </c>
      <c r="C672" s="9">
        <v>5</v>
      </c>
      <c r="D672" s="219">
        <v>1170</v>
      </c>
      <c r="E672" s="219">
        <v>1119</v>
      </c>
      <c r="F672" s="219">
        <v>1159.9579999999999</v>
      </c>
      <c r="G672" s="219">
        <v>1220</v>
      </c>
      <c r="H672" s="219">
        <v>1112.03</v>
      </c>
      <c r="I672" s="219">
        <v>1114</v>
      </c>
      <c r="J672" s="219">
        <v>1180</v>
      </c>
      <c r="K672" s="219">
        <v>1205</v>
      </c>
      <c r="L672" s="219">
        <v>1100</v>
      </c>
      <c r="M672" s="219">
        <v>1165</v>
      </c>
      <c r="N672" s="219">
        <v>1210</v>
      </c>
      <c r="O672" s="219">
        <v>1113</v>
      </c>
      <c r="P672" s="219">
        <v>1223.9000000000001</v>
      </c>
      <c r="Q672" s="219">
        <v>1171.6970978985264</v>
      </c>
      <c r="R672" s="220">
        <v>778.98874558689101</v>
      </c>
      <c r="S672" s="219">
        <v>1185.084903112368</v>
      </c>
      <c r="T672" s="219">
        <v>1113.5</v>
      </c>
      <c r="U672" s="219">
        <v>1207</v>
      </c>
      <c r="V672" s="219">
        <v>1200</v>
      </c>
      <c r="W672" s="219">
        <v>1211.3</v>
      </c>
      <c r="X672" s="216"/>
      <c r="Y672" s="217"/>
      <c r="Z672" s="217"/>
      <c r="AA672" s="217"/>
      <c r="AB672" s="217"/>
      <c r="AC672" s="217"/>
      <c r="AD672" s="217"/>
      <c r="AE672" s="217"/>
      <c r="AF672" s="217"/>
      <c r="AG672" s="217"/>
      <c r="AH672" s="217"/>
      <c r="AI672" s="217"/>
      <c r="AJ672" s="217"/>
      <c r="AK672" s="217"/>
      <c r="AL672" s="217"/>
      <c r="AM672" s="217"/>
      <c r="AN672" s="217"/>
      <c r="AO672" s="217"/>
      <c r="AP672" s="217"/>
      <c r="AQ672" s="217"/>
      <c r="AR672" s="217"/>
      <c r="AS672" s="217"/>
      <c r="AT672" s="217"/>
      <c r="AU672" s="217"/>
      <c r="AV672" s="217"/>
      <c r="AW672" s="217"/>
      <c r="AX672" s="217"/>
      <c r="AY672" s="217"/>
      <c r="AZ672" s="217"/>
      <c r="BA672" s="217"/>
      <c r="BB672" s="217"/>
      <c r="BC672" s="217"/>
      <c r="BD672" s="217"/>
      <c r="BE672" s="217"/>
      <c r="BF672" s="217"/>
      <c r="BG672" s="217"/>
      <c r="BH672" s="217"/>
      <c r="BI672" s="217"/>
      <c r="BJ672" s="217"/>
      <c r="BK672" s="217"/>
      <c r="BL672" s="217"/>
      <c r="BM672" s="218">
        <v>103</v>
      </c>
    </row>
    <row r="673" spans="1:65">
      <c r="A673" s="30"/>
      <c r="B673" s="19">
        <v>1</v>
      </c>
      <c r="C673" s="9">
        <v>6</v>
      </c>
      <c r="D673" s="219">
        <v>1180</v>
      </c>
      <c r="E673" s="219">
        <v>1024</v>
      </c>
      <c r="F673" s="219">
        <v>1162.4933000000001</v>
      </c>
      <c r="G673" s="219">
        <v>1210</v>
      </c>
      <c r="H673" s="219">
        <v>1088.32</v>
      </c>
      <c r="I673" s="219">
        <v>1131</v>
      </c>
      <c r="J673" s="219">
        <v>1165</v>
      </c>
      <c r="K673" s="219">
        <v>1210</v>
      </c>
      <c r="L673" s="219">
        <v>1095</v>
      </c>
      <c r="M673" s="219">
        <v>1150</v>
      </c>
      <c r="N673" s="219">
        <v>1190</v>
      </c>
      <c r="O673" s="219">
        <v>1091</v>
      </c>
      <c r="P673" s="219">
        <v>1156.9000000000001</v>
      </c>
      <c r="Q673" s="219">
        <v>1215.8110106162919</v>
      </c>
      <c r="R673" s="220">
        <v>722.66522726656092</v>
      </c>
      <c r="S673" s="219">
        <v>1132.1723834877721</v>
      </c>
      <c r="T673" s="219">
        <v>1094.3</v>
      </c>
      <c r="U673" s="219">
        <v>1193</v>
      </c>
      <c r="V673" s="219">
        <v>1210</v>
      </c>
      <c r="W673" s="219">
        <v>1184</v>
      </c>
      <c r="X673" s="216"/>
      <c r="Y673" s="217"/>
      <c r="Z673" s="217"/>
      <c r="AA673" s="217"/>
      <c r="AB673" s="217"/>
      <c r="AC673" s="217"/>
      <c r="AD673" s="217"/>
      <c r="AE673" s="217"/>
      <c r="AF673" s="217"/>
      <c r="AG673" s="217"/>
      <c r="AH673" s="217"/>
      <c r="AI673" s="217"/>
      <c r="AJ673" s="217"/>
      <c r="AK673" s="217"/>
      <c r="AL673" s="217"/>
      <c r="AM673" s="217"/>
      <c r="AN673" s="217"/>
      <c r="AO673" s="217"/>
      <c r="AP673" s="217"/>
      <c r="AQ673" s="217"/>
      <c r="AR673" s="217"/>
      <c r="AS673" s="217"/>
      <c r="AT673" s="217"/>
      <c r="AU673" s="217"/>
      <c r="AV673" s="217"/>
      <c r="AW673" s="217"/>
      <c r="AX673" s="217"/>
      <c r="AY673" s="217"/>
      <c r="AZ673" s="217"/>
      <c r="BA673" s="217"/>
      <c r="BB673" s="217"/>
      <c r="BC673" s="217"/>
      <c r="BD673" s="217"/>
      <c r="BE673" s="217"/>
      <c r="BF673" s="217"/>
      <c r="BG673" s="217"/>
      <c r="BH673" s="217"/>
      <c r="BI673" s="217"/>
      <c r="BJ673" s="217"/>
      <c r="BK673" s="217"/>
      <c r="BL673" s="217"/>
      <c r="BM673" s="222"/>
    </row>
    <row r="674" spans="1:65">
      <c r="A674" s="30"/>
      <c r="B674" s="20" t="s">
        <v>258</v>
      </c>
      <c r="C674" s="12"/>
      <c r="D674" s="223">
        <v>1171.6666666666667</v>
      </c>
      <c r="E674" s="223">
        <v>1082.1666666666667</v>
      </c>
      <c r="F674" s="223">
        <v>1161.3516499999998</v>
      </c>
      <c r="G674" s="223">
        <v>1215</v>
      </c>
      <c r="H674" s="223">
        <v>1091.3533333333332</v>
      </c>
      <c r="I674" s="223">
        <v>1125.6666666666667</v>
      </c>
      <c r="J674" s="223">
        <v>1177.5</v>
      </c>
      <c r="K674" s="223">
        <v>1212.5</v>
      </c>
      <c r="L674" s="223">
        <v>1101.6666666666667</v>
      </c>
      <c r="M674" s="223">
        <v>1160.8333333333333</v>
      </c>
      <c r="N674" s="223">
        <v>1190</v>
      </c>
      <c r="O674" s="223">
        <v>1101.1666666666667</v>
      </c>
      <c r="P674" s="223">
        <v>1215.2333333333333</v>
      </c>
      <c r="Q674" s="223">
        <v>1201.0160729567303</v>
      </c>
      <c r="R674" s="223">
        <v>736.84200951526998</v>
      </c>
      <c r="S674" s="223">
        <v>1151.6847843043481</v>
      </c>
      <c r="T674" s="223">
        <v>1114.5</v>
      </c>
      <c r="U674" s="223">
        <v>1188.3333333333333</v>
      </c>
      <c r="V674" s="223">
        <v>1193.3333333333333</v>
      </c>
      <c r="W674" s="223">
        <v>1197.3666666666666</v>
      </c>
      <c r="X674" s="216"/>
      <c r="Y674" s="217"/>
      <c r="Z674" s="217"/>
      <c r="AA674" s="217"/>
      <c r="AB674" s="217"/>
      <c r="AC674" s="217"/>
      <c r="AD674" s="217"/>
      <c r="AE674" s="217"/>
      <c r="AF674" s="217"/>
      <c r="AG674" s="217"/>
      <c r="AH674" s="217"/>
      <c r="AI674" s="217"/>
      <c r="AJ674" s="217"/>
      <c r="AK674" s="217"/>
      <c r="AL674" s="217"/>
      <c r="AM674" s="217"/>
      <c r="AN674" s="217"/>
      <c r="AO674" s="217"/>
      <c r="AP674" s="217"/>
      <c r="AQ674" s="217"/>
      <c r="AR674" s="217"/>
      <c r="AS674" s="217"/>
      <c r="AT674" s="217"/>
      <c r="AU674" s="217"/>
      <c r="AV674" s="217"/>
      <c r="AW674" s="217"/>
      <c r="AX674" s="217"/>
      <c r="AY674" s="217"/>
      <c r="AZ674" s="217"/>
      <c r="BA674" s="217"/>
      <c r="BB674" s="217"/>
      <c r="BC674" s="217"/>
      <c r="BD674" s="217"/>
      <c r="BE674" s="217"/>
      <c r="BF674" s="217"/>
      <c r="BG674" s="217"/>
      <c r="BH674" s="217"/>
      <c r="BI674" s="217"/>
      <c r="BJ674" s="217"/>
      <c r="BK674" s="217"/>
      <c r="BL674" s="217"/>
      <c r="BM674" s="222"/>
    </row>
    <row r="675" spans="1:65">
      <c r="A675" s="30"/>
      <c r="B675" s="3" t="s">
        <v>259</v>
      </c>
      <c r="C675" s="29"/>
      <c r="D675" s="219">
        <v>1170</v>
      </c>
      <c r="E675" s="219">
        <v>1096.5</v>
      </c>
      <c r="F675" s="219">
        <v>1161.2256499999999</v>
      </c>
      <c r="G675" s="219">
        <v>1215</v>
      </c>
      <c r="H675" s="219">
        <v>1091.865</v>
      </c>
      <c r="I675" s="219">
        <v>1127.5</v>
      </c>
      <c r="J675" s="219">
        <v>1180</v>
      </c>
      <c r="K675" s="219">
        <v>1215</v>
      </c>
      <c r="L675" s="219">
        <v>1097.5</v>
      </c>
      <c r="M675" s="219">
        <v>1162.5</v>
      </c>
      <c r="N675" s="219">
        <v>1195</v>
      </c>
      <c r="O675" s="219">
        <v>1100</v>
      </c>
      <c r="P675" s="219">
        <v>1225.8499999999999</v>
      </c>
      <c r="Q675" s="219">
        <v>1197.4635332625808</v>
      </c>
      <c r="R675" s="219">
        <v>733.69749372624665</v>
      </c>
      <c r="S675" s="219">
        <v>1151.1935470559297</v>
      </c>
      <c r="T675" s="219">
        <v>1110.4000000000001</v>
      </c>
      <c r="U675" s="219">
        <v>1184.5</v>
      </c>
      <c r="V675" s="219">
        <v>1205</v>
      </c>
      <c r="W675" s="219">
        <v>1192.6500000000001</v>
      </c>
      <c r="X675" s="216"/>
      <c r="Y675" s="217"/>
      <c r="Z675" s="217"/>
      <c r="AA675" s="217"/>
      <c r="AB675" s="217"/>
      <c r="AC675" s="217"/>
      <c r="AD675" s="217"/>
      <c r="AE675" s="217"/>
      <c r="AF675" s="217"/>
      <c r="AG675" s="217"/>
      <c r="AH675" s="217"/>
      <c r="AI675" s="217"/>
      <c r="AJ675" s="217"/>
      <c r="AK675" s="217"/>
      <c r="AL675" s="217"/>
      <c r="AM675" s="217"/>
      <c r="AN675" s="217"/>
      <c r="AO675" s="217"/>
      <c r="AP675" s="217"/>
      <c r="AQ675" s="217"/>
      <c r="AR675" s="217"/>
      <c r="AS675" s="217"/>
      <c r="AT675" s="217"/>
      <c r="AU675" s="217"/>
      <c r="AV675" s="217"/>
      <c r="AW675" s="217"/>
      <c r="AX675" s="217"/>
      <c r="AY675" s="217"/>
      <c r="AZ675" s="217"/>
      <c r="BA675" s="217"/>
      <c r="BB675" s="217"/>
      <c r="BC675" s="217"/>
      <c r="BD675" s="217"/>
      <c r="BE675" s="217"/>
      <c r="BF675" s="217"/>
      <c r="BG675" s="217"/>
      <c r="BH675" s="217"/>
      <c r="BI675" s="217"/>
      <c r="BJ675" s="217"/>
      <c r="BK675" s="217"/>
      <c r="BL675" s="217"/>
      <c r="BM675" s="222"/>
    </row>
    <row r="676" spans="1:65">
      <c r="A676" s="30"/>
      <c r="B676" s="3" t="s">
        <v>260</v>
      </c>
      <c r="C676" s="29"/>
      <c r="D676" s="219">
        <v>11.690451944500122</v>
      </c>
      <c r="E676" s="219">
        <v>48.791051092046246</v>
      </c>
      <c r="F676" s="219">
        <v>3.7509567423526176</v>
      </c>
      <c r="G676" s="219">
        <v>5.4772255750516612</v>
      </c>
      <c r="H676" s="219">
        <v>14.537074900634821</v>
      </c>
      <c r="I676" s="219">
        <v>6.5012819248719449</v>
      </c>
      <c r="J676" s="219">
        <v>6.8920243760451108</v>
      </c>
      <c r="K676" s="219">
        <v>13.693063937629153</v>
      </c>
      <c r="L676" s="219">
        <v>19.663841605003501</v>
      </c>
      <c r="M676" s="219">
        <v>21.775368347439422</v>
      </c>
      <c r="N676" s="219">
        <v>22.803508501982758</v>
      </c>
      <c r="O676" s="219">
        <v>8.0601902376225993</v>
      </c>
      <c r="P676" s="219">
        <v>30.906288464755271</v>
      </c>
      <c r="Q676" s="219">
        <v>24.877549461852876</v>
      </c>
      <c r="R676" s="219">
        <v>36.67901171749763</v>
      </c>
      <c r="S676" s="219">
        <v>25.322990576362436</v>
      </c>
      <c r="T676" s="219">
        <v>18.931666593303383</v>
      </c>
      <c r="U676" s="219">
        <v>20.136202886012711</v>
      </c>
      <c r="V676" s="219">
        <v>31.411250638372657</v>
      </c>
      <c r="W676" s="219">
        <v>12.185182258245735</v>
      </c>
      <c r="X676" s="216"/>
      <c r="Y676" s="217"/>
      <c r="Z676" s="217"/>
      <c r="AA676" s="217"/>
      <c r="AB676" s="217"/>
      <c r="AC676" s="217"/>
      <c r="AD676" s="217"/>
      <c r="AE676" s="217"/>
      <c r="AF676" s="217"/>
      <c r="AG676" s="217"/>
      <c r="AH676" s="217"/>
      <c r="AI676" s="217"/>
      <c r="AJ676" s="217"/>
      <c r="AK676" s="217"/>
      <c r="AL676" s="217"/>
      <c r="AM676" s="217"/>
      <c r="AN676" s="217"/>
      <c r="AO676" s="217"/>
      <c r="AP676" s="217"/>
      <c r="AQ676" s="217"/>
      <c r="AR676" s="217"/>
      <c r="AS676" s="217"/>
      <c r="AT676" s="217"/>
      <c r="AU676" s="217"/>
      <c r="AV676" s="217"/>
      <c r="AW676" s="217"/>
      <c r="AX676" s="217"/>
      <c r="AY676" s="217"/>
      <c r="AZ676" s="217"/>
      <c r="BA676" s="217"/>
      <c r="BB676" s="217"/>
      <c r="BC676" s="217"/>
      <c r="BD676" s="217"/>
      <c r="BE676" s="217"/>
      <c r="BF676" s="217"/>
      <c r="BG676" s="217"/>
      <c r="BH676" s="217"/>
      <c r="BI676" s="217"/>
      <c r="BJ676" s="217"/>
      <c r="BK676" s="217"/>
      <c r="BL676" s="217"/>
      <c r="BM676" s="222"/>
    </row>
    <row r="677" spans="1:65">
      <c r="A677" s="30"/>
      <c r="B677" s="3" t="s">
        <v>86</v>
      </c>
      <c r="C677" s="29"/>
      <c r="D677" s="13">
        <v>9.977626126173646E-3</v>
      </c>
      <c r="E677" s="13">
        <v>4.5086447951990981E-2</v>
      </c>
      <c r="F677" s="13">
        <v>3.2298199622419429E-3</v>
      </c>
      <c r="G677" s="13">
        <v>4.508004588519886E-3</v>
      </c>
      <c r="H677" s="13">
        <v>1.3320227699524281E-2</v>
      </c>
      <c r="I677" s="13">
        <v>5.775494751144754E-3</v>
      </c>
      <c r="J677" s="13">
        <v>5.8530992577877795E-3</v>
      </c>
      <c r="K677" s="13">
        <v>1.1293248608353941E-2</v>
      </c>
      <c r="L677" s="13">
        <v>1.7849175435706657E-2</v>
      </c>
      <c r="M677" s="13">
        <v>1.8758393407700868E-2</v>
      </c>
      <c r="N677" s="13">
        <v>1.9162612186540133E-2</v>
      </c>
      <c r="O677" s="13">
        <v>7.3196823710815189E-3</v>
      </c>
      <c r="P677" s="13">
        <v>2.5432390321273229E-2</v>
      </c>
      <c r="Q677" s="13">
        <v>2.0713752315244121E-2</v>
      </c>
      <c r="R677" s="13">
        <v>4.9778665227878147E-2</v>
      </c>
      <c r="S677" s="13">
        <v>2.1987779053326884E-2</v>
      </c>
      <c r="T677" s="13">
        <v>1.6986690527863061E-2</v>
      </c>
      <c r="U677" s="13">
        <v>1.6944911264526828E-2</v>
      </c>
      <c r="V677" s="13">
        <v>2.6322277071262005E-2</v>
      </c>
      <c r="W677" s="13">
        <v>1.0176650643004707E-2</v>
      </c>
      <c r="X677" s="147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4"/>
    </row>
    <row r="678" spans="1:65">
      <c r="A678" s="30"/>
      <c r="B678" s="3" t="s">
        <v>261</v>
      </c>
      <c r="C678" s="29"/>
      <c r="D678" s="13">
        <v>9.4923033374350041E-3</v>
      </c>
      <c r="E678" s="13">
        <v>-6.7619697642963716E-2</v>
      </c>
      <c r="F678" s="13">
        <v>6.050231663417005E-4</v>
      </c>
      <c r="G678" s="13">
        <v>4.6827722806529248E-2</v>
      </c>
      <c r="H678" s="13">
        <v>-5.9704588715515872E-2</v>
      </c>
      <c r="I678" s="13">
        <v>-3.0140680406680609E-2</v>
      </c>
      <c r="J678" s="13">
        <v>1.4518225189043665E-2</v>
      </c>
      <c r="K678" s="13">
        <v>4.4673756298696743E-2</v>
      </c>
      <c r="L678" s="13">
        <v>-5.0818758881871262E-2</v>
      </c>
      <c r="M678" s="13">
        <v>1.5844847016110997E-4</v>
      </c>
      <c r="N678" s="13">
        <v>2.5288057728205526E-2</v>
      </c>
      <c r="O678" s="13">
        <v>-5.1249552183437741E-2</v>
      </c>
      <c r="P678" s="13">
        <v>4.7028759680593613E-2</v>
      </c>
      <c r="Q678" s="13">
        <v>3.4779358606859434E-2</v>
      </c>
      <c r="R678" s="13">
        <v>-0.36514679597608479</v>
      </c>
      <c r="S678" s="13">
        <v>-7.72381881131734E-3</v>
      </c>
      <c r="T678" s="13">
        <v>-3.9761730808331897E-2</v>
      </c>
      <c r="U678" s="13">
        <v>2.3852080056317115E-2</v>
      </c>
      <c r="V678" s="13">
        <v>2.8160013071981904E-2</v>
      </c>
      <c r="W678" s="13">
        <v>3.1635079037951375E-2</v>
      </c>
      <c r="X678" s="147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4"/>
    </row>
    <row r="679" spans="1:65">
      <c r="A679" s="30"/>
      <c r="B679" s="45" t="s">
        <v>262</v>
      </c>
      <c r="C679" s="46"/>
      <c r="D679" s="44">
        <v>0.09</v>
      </c>
      <c r="E679" s="44">
        <v>1.51</v>
      </c>
      <c r="F679" s="44">
        <v>0.09</v>
      </c>
      <c r="G679" s="44">
        <v>0.87</v>
      </c>
      <c r="H679" s="44">
        <v>1.35</v>
      </c>
      <c r="I679" s="44">
        <v>0.73</v>
      </c>
      <c r="J679" s="44">
        <v>0.2</v>
      </c>
      <c r="K679" s="44">
        <v>0.82</v>
      </c>
      <c r="L679" s="44">
        <v>1.1599999999999999</v>
      </c>
      <c r="M679" s="44">
        <v>0.1</v>
      </c>
      <c r="N679" s="44">
        <v>0.42</v>
      </c>
      <c r="O679" s="44">
        <v>1.17</v>
      </c>
      <c r="P679" s="44">
        <v>0.87</v>
      </c>
      <c r="Q679" s="44">
        <v>0.62</v>
      </c>
      <c r="R679" s="44">
        <v>7.69</v>
      </c>
      <c r="S679" s="44">
        <v>0.27</v>
      </c>
      <c r="T679" s="44">
        <v>0.93</v>
      </c>
      <c r="U679" s="44">
        <v>0.39</v>
      </c>
      <c r="V679" s="44">
        <v>0.48</v>
      </c>
      <c r="W679" s="44">
        <v>0.55000000000000004</v>
      </c>
      <c r="X679" s="147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4"/>
    </row>
    <row r="680" spans="1:65">
      <c r="B680" s="31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BM680" s="54"/>
    </row>
    <row r="681" spans="1:65" ht="15">
      <c r="B681" s="8" t="s">
        <v>540</v>
      </c>
      <c r="BM681" s="28" t="s">
        <v>66</v>
      </c>
    </row>
    <row r="682" spans="1:65" ht="15">
      <c r="A682" s="25" t="s">
        <v>40</v>
      </c>
      <c r="B682" s="18" t="s">
        <v>111</v>
      </c>
      <c r="C682" s="15" t="s">
        <v>112</v>
      </c>
      <c r="D682" s="16" t="s">
        <v>223</v>
      </c>
      <c r="E682" s="17" t="s">
        <v>223</v>
      </c>
      <c r="F682" s="17" t="s">
        <v>223</v>
      </c>
      <c r="G682" s="17" t="s">
        <v>223</v>
      </c>
      <c r="H682" s="17" t="s">
        <v>223</v>
      </c>
      <c r="I682" s="17" t="s">
        <v>223</v>
      </c>
      <c r="J682" s="17" t="s">
        <v>223</v>
      </c>
      <c r="K682" s="17" t="s">
        <v>223</v>
      </c>
      <c r="L682" s="17" t="s">
        <v>223</v>
      </c>
      <c r="M682" s="17" t="s">
        <v>223</v>
      </c>
      <c r="N682" s="147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 t="s">
        <v>224</v>
      </c>
      <c r="C683" s="9" t="s">
        <v>224</v>
      </c>
      <c r="D683" s="145" t="s">
        <v>227</v>
      </c>
      <c r="E683" s="146" t="s">
        <v>228</v>
      </c>
      <c r="F683" s="146" t="s">
        <v>229</v>
      </c>
      <c r="G683" s="146" t="s">
        <v>230</v>
      </c>
      <c r="H683" s="146" t="s">
        <v>231</v>
      </c>
      <c r="I683" s="146" t="s">
        <v>232</v>
      </c>
      <c r="J683" s="146" t="s">
        <v>238</v>
      </c>
      <c r="K683" s="146" t="s">
        <v>239</v>
      </c>
      <c r="L683" s="146" t="s">
        <v>241</v>
      </c>
      <c r="M683" s="146" t="s">
        <v>242</v>
      </c>
      <c r="N683" s="147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 t="s">
        <v>3</v>
      </c>
    </row>
    <row r="684" spans="1:65">
      <c r="A684" s="30"/>
      <c r="B684" s="19"/>
      <c r="C684" s="9"/>
      <c r="D684" s="10" t="s">
        <v>291</v>
      </c>
      <c r="E684" s="11" t="s">
        <v>291</v>
      </c>
      <c r="F684" s="11" t="s">
        <v>291</v>
      </c>
      <c r="G684" s="11" t="s">
        <v>292</v>
      </c>
      <c r="H684" s="11" t="s">
        <v>291</v>
      </c>
      <c r="I684" s="11" t="s">
        <v>291</v>
      </c>
      <c r="J684" s="11" t="s">
        <v>291</v>
      </c>
      <c r="K684" s="11" t="s">
        <v>292</v>
      </c>
      <c r="L684" s="11" t="s">
        <v>291</v>
      </c>
      <c r="M684" s="11" t="s">
        <v>291</v>
      </c>
      <c r="N684" s="147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2</v>
      </c>
    </row>
    <row r="685" spans="1:65">
      <c r="A685" s="30"/>
      <c r="B685" s="19"/>
      <c r="C685" s="9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147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3</v>
      </c>
    </row>
    <row r="686" spans="1:65">
      <c r="A686" s="30"/>
      <c r="B686" s="18">
        <v>1</v>
      </c>
      <c r="C686" s="14">
        <v>1</v>
      </c>
      <c r="D686" s="142">
        <v>2.06</v>
      </c>
      <c r="E686" s="142">
        <v>2.1877842779709331</v>
      </c>
      <c r="F686" s="22">
        <v>2.4327232853490801</v>
      </c>
      <c r="G686" s="22">
        <v>2.5</v>
      </c>
      <c r="H686" s="22">
        <v>2.6</v>
      </c>
      <c r="I686" s="22">
        <v>2.7</v>
      </c>
      <c r="J686" s="22">
        <v>2.6</v>
      </c>
      <c r="K686" s="22">
        <v>2.54</v>
      </c>
      <c r="L686" s="22">
        <v>2.6507598805824761</v>
      </c>
      <c r="M686" s="22">
        <v>2.5375107780890138</v>
      </c>
      <c r="N686" s="147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>
        <v>1</v>
      </c>
      <c r="C687" s="9">
        <v>2</v>
      </c>
      <c r="D687" s="143">
        <v>2.2599999999999998</v>
      </c>
      <c r="E687" s="143">
        <v>2.1777649249624731</v>
      </c>
      <c r="F687" s="11">
        <v>2.45913907159342</v>
      </c>
      <c r="G687" s="11">
        <v>2.6</v>
      </c>
      <c r="H687" s="11">
        <v>2.6</v>
      </c>
      <c r="I687" s="11">
        <v>2.67</v>
      </c>
      <c r="J687" s="11">
        <v>2.56</v>
      </c>
      <c r="K687" s="11">
        <v>2.52</v>
      </c>
      <c r="L687" s="11">
        <v>2.5892842307141581</v>
      </c>
      <c r="M687" s="11">
        <v>2.7955281554003717</v>
      </c>
      <c r="N687" s="147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e">
        <v>#N/A</v>
      </c>
    </row>
    <row r="688" spans="1:65">
      <c r="A688" s="30"/>
      <c r="B688" s="19">
        <v>1</v>
      </c>
      <c r="C688" s="9">
        <v>3</v>
      </c>
      <c r="D688" s="143">
        <v>2.2599999999999998</v>
      </c>
      <c r="E688" s="143">
        <v>2.2420197335231502</v>
      </c>
      <c r="F688" s="11">
        <v>2.4255744189112902</v>
      </c>
      <c r="G688" s="11">
        <v>2.6</v>
      </c>
      <c r="H688" s="11">
        <v>2.5</v>
      </c>
      <c r="I688" s="11">
        <v>2.65</v>
      </c>
      <c r="J688" s="11">
        <v>2.71</v>
      </c>
      <c r="K688" s="11">
        <v>2.56</v>
      </c>
      <c r="L688" s="11">
        <v>2.5329754976822869</v>
      </c>
      <c r="M688" s="11">
        <v>2.3178445761175319</v>
      </c>
      <c r="N688" s="147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16</v>
      </c>
    </row>
    <row r="689" spans="1:65">
      <c r="A689" s="30"/>
      <c r="B689" s="19">
        <v>1</v>
      </c>
      <c r="C689" s="9">
        <v>4</v>
      </c>
      <c r="D689" s="143">
        <v>2.0499999999999998</v>
      </c>
      <c r="E689" s="148">
        <v>2.0749512573259437</v>
      </c>
      <c r="F689" s="11">
        <v>2.4891133032390802</v>
      </c>
      <c r="G689" s="148">
        <v>1.9</v>
      </c>
      <c r="H689" s="11">
        <v>2.5</v>
      </c>
      <c r="I689" s="11">
        <v>2.63</v>
      </c>
      <c r="J689" s="11">
        <v>2.72</v>
      </c>
      <c r="K689" s="11">
        <v>2.58</v>
      </c>
      <c r="L689" s="11">
        <v>2.6791235531056463</v>
      </c>
      <c r="M689" s="11">
        <v>2.8461522267978379</v>
      </c>
      <c r="N689" s="147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2.5893348160761507</v>
      </c>
    </row>
    <row r="690" spans="1:65">
      <c r="A690" s="30"/>
      <c r="B690" s="19">
        <v>1</v>
      </c>
      <c r="C690" s="9">
        <v>5</v>
      </c>
      <c r="D690" s="143">
        <v>2.06</v>
      </c>
      <c r="E690" s="143">
        <v>2.20763806792985</v>
      </c>
      <c r="F690" s="11">
        <v>2.4549696013790601</v>
      </c>
      <c r="G690" s="11">
        <v>2.5</v>
      </c>
      <c r="H690" s="11">
        <v>2.6</v>
      </c>
      <c r="I690" s="11">
        <v>2.71</v>
      </c>
      <c r="J690" s="11">
        <v>2.59</v>
      </c>
      <c r="K690" s="11">
        <v>2.54</v>
      </c>
      <c r="L690" s="11">
        <v>2.5146351702100569</v>
      </c>
      <c r="M690" s="11">
        <v>2.8642565694394535</v>
      </c>
      <c r="N690" s="147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104</v>
      </c>
    </row>
    <row r="691" spans="1:65">
      <c r="A691" s="30"/>
      <c r="B691" s="19">
        <v>1</v>
      </c>
      <c r="C691" s="9">
        <v>6</v>
      </c>
      <c r="D691" s="143">
        <v>2.11</v>
      </c>
      <c r="E691" s="143">
        <v>2.1997747895551432</v>
      </c>
      <c r="F691" s="11">
        <v>2.45810912399357</v>
      </c>
      <c r="G691" s="11">
        <v>2.6</v>
      </c>
      <c r="H691" s="148">
        <v>2.9</v>
      </c>
      <c r="I691" s="11">
        <v>2.75</v>
      </c>
      <c r="J691" s="11">
        <v>2.67</v>
      </c>
      <c r="K691" s="11">
        <v>2.59</v>
      </c>
      <c r="L691" s="11">
        <v>2.5181878219142186</v>
      </c>
      <c r="M691" s="11">
        <v>2.7121839071366898</v>
      </c>
      <c r="N691" s="147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30"/>
      <c r="B692" s="20" t="s">
        <v>258</v>
      </c>
      <c r="C692" s="12"/>
      <c r="D692" s="23">
        <v>2.1333333333333333</v>
      </c>
      <c r="E692" s="23">
        <v>2.1816555085445821</v>
      </c>
      <c r="F692" s="23">
        <v>2.4532714674109166</v>
      </c>
      <c r="G692" s="23">
        <v>2.4499999999999997</v>
      </c>
      <c r="H692" s="23">
        <v>2.6166666666666667</v>
      </c>
      <c r="I692" s="23">
        <v>2.6850000000000001</v>
      </c>
      <c r="J692" s="23">
        <v>2.6416666666666666</v>
      </c>
      <c r="K692" s="23">
        <v>2.5550000000000002</v>
      </c>
      <c r="L692" s="23">
        <v>2.5808276923681404</v>
      </c>
      <c r="M692" s="23">
        <v>2.6789127021634829</v>
      </c>
      <c r="N692" s="147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A693" s="30"/>
      <c r="B693" s="3" t="s">
        <v>259</v>
      </c>
      <c r="C693" s="29"/>
      <c r="D693" s="11">
        <v>2.085</v>
      </c>
      <c r="E693" s="11">
        <v>2.1937795337630384</v>
      </c>
      <c r="F693" s="11">
        <v>2.456539362686315</v>
      </c>
      <c r="G693" s="11">
        <v>2.5499999999999998</v>
      </c>
      <c r="H693" s="11">
        <v>2.6</v>
      </c>
      <c r="I693" s="11">
        <v>2.6850000000000001</v>
      </c>
      <c r="J693" s="11">
        <v>2.6349999999999998</v>
      </c>
      <c r="K693" s="11">
        <v>2.5499999999999998</v>
      </c>
      <c r="L693" s="11">
        <v>2.5611298641982225</v>
      </c>
      <c r="M693" s="11">
        <v>2.7538560312685307</v>
      </c>
      <c r="N693" s="147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A694" s="30"/>
      <c r="B694" s="3" t="s">
        <v>260</v>
      </c>
      <c r="C694" s="29"/>
      <c r="D694" s="24">
        <v>0.10033277962194934</v>
      </c>
      <c r="E694" s="24">
        <v>5.671990316852258E-2</v>
      </c>
      <c r="F694" s="24">
        <v>2.2515358474597073E-2</v>
      </c>
      <c r="G694" s="24">
        <v>0.27386127875258565</v>
      </c>
      <c r="H694" s="24">
        <v>0.1471960144387974</v>
      </c>
      <c r="I694" s="24">
        <v>4.3703546766824371E-2</v>
      </c>
      <c r="J694" s="24">
        <v>6.7354782062350044E-2</v>
      </c>
      <c r="K694" s="24">
        <v>2.6645825188948421E-2</v>
      </c>
      <c r="L694" s="24">
        <v>7.1019907242625163E-2</v>
      </c>
      <c r="M694" s="24">
        <v>0.21325676567417429</v>
      </c>
      <c r="N694" s="200"/>
      <c r="O694" s="201"/>
      <c r="P694" s="201"/>
      <c r="Q694" s="201"/>
      <c r="R694" s="201"/>
      <c r="S694" s="201"/>
      <c r="T694" s="201"/>
      <c r="U694" s="201"/>
      <c r="V694" s="201"/>
      <c r="W694" s="201"/>
      <c r="X694" s="201"/>
      <c r="Y694" s="201"/>
      <c r="Z694" s="201"/>
      <c r="AA694" s="201"/>
      <c r="AB694" s="201"/>
      <c r="AC694" s="201"/>
      <c r="AD694" s="201"/>
      <c r="AE694" s="201"/>
      <c r="AF694" s="201"/>
      <c r="AG694" s="201"/>
      <c r="AH694" s="201"/>
      <c r="AI694" s="201"/>
      <c r="AJ694" s="201"/>
      <c r="AK694" s="201"/>
      <c r="AL694" s="201"/>
      <c r="AM694" s="201"/>
      <c r="AN694" s="201"/>
      <c r="AO694" s="201"/>
      <c r="AP694" s="201"/>
      <c r="AQ694" s="201"/>
      <c r="AR694" s="201"/>
      <c r="AS694" s="201"/>
      <c r="AT694" s="201"/>
      <c r="AU694" s="201"/>
      <c r="AV694" s="201"/>
      <c r="AW694" s="201"/>
      <c r="AX694" s="201"/>
      <c r="AY694" s="201"/>
      <c r="AZ694" s="201"/>
      <c r="BA694" s="201"/>
      <c r="BB694" s="201"/>
      <c r="BC694" s="201"/>
      <c r="BD694" s="201"/>
      <c r="BE694" s="201"/>
      <c r="BF694" s="201"/>
      <c r="BG694" s="201"/>
      <c r="BH694" s="201"/>
      <c r="BI694" s="201"/>
      <c r="BJ694" s="201"/>
      <c r="BK694" s="201"/>
      <c r="BL694" s="201"/>
      <c r="BM694" s="55"/>
    </row>
    <row r="695" spans="1:65">
      <c r="A695" s="30"/>
      <c r="B695" s="3" t="s">
        <v>86</v>
      </c>
      <c r="C695" s="29"/>
      <c r="D695" s="13">
        <v>4.7030990447788752E-2</v>
      </c>
      <c r="E695" s="13">
        <v>2.5998560701437849E-2</v>
      </c>
      <c r="F695" s="13">
        <v>9.1776873345202487E-3</v>
      </c>
      <c r="G695" s="13">
        <v>0.11178011377656558</v>
      </c>
      <c r="H695" s="13">
        <v>5.6253253925655056E-2</v>
      </c>
      <c r="I695" s="13">
        <v>1.6276926170139431E-2</v>
      </c>
      <c r="J695" s="13">
        <v>2.5497078383223994E-2</v>
      </c>
      <c r="K695" s="13">
        <v>1.0428894398805644E-2</v>
      </c>
      <c r="L695" s="13">
        <v>2.7518267667632643E-2</v>
      </c>
      <c r="M695" s="13">
        <v>7.9605716715572206E-2</v>
      </c>
      <c r="N695" s="147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30"/>
      <c r="B696" s="3" t="s">
        <v>261</v>
      </c>
      <c r="C696" s="29"/>
      <c r="D696" s="13">
        <v>-0.1761075778658231</v>
      </c>
      <c r="E696" s="13">
        <v>-0.15744557443882878</v>
      </c>
      <c r="F696" s="13">
        <v>-5.2547607138509367E-2</v>
      </c>
      <c r="G696" s="13">
        <v>-5.3811046455281231E-2</v>
      </c>
      <c r="H696" s="13">
        <v>1.0555549023951505E-2</v>
      </c>
      <c r="I696" s="13">
        <v>3.6945853170436749E-2</v>
      </c>
      <c r="J696" s="13">
        <v>2.0210538345836193E-2</v>
      </c>
      <c r="K696" s="13">
        <v>-1.3260091303364585E-2</v>
      </c>
      <c r="L696" s="13">
        <v>-3.2854475424317631E-3</v>
      </c>
      <c r="M696" s="13">
        <v>3.459494134600849E-2</v>
      </c>
      <c r="N696" s="147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30"/>
      <c r="B697" s="45" t="s">
        <v>262</v>
      </c>
      <c r="C697" s="46"/>
      <c r="D697" s="44">
        <v>2.6</v>
      </c>
      <c r="E697" s="44">
        <v>2.31</v>
      </c>
      <c r="F697" s="44">
        <v>0.69</v>
      </c>
      <c r="G697" s="44">
        <v>0.7</v>
      </c>
      <c r="H697" s="44">
        <v>0.28999999999999998</v>
      </c>
      <c r="I697" s="44">
        <v>0.7</v>
      </c>
      <c r="J697" s="44">
        <v>0.44</v>
      </c>
      <c r="K697" s="44">
        <v>0.08</v>
      </c>
      <c r="L697" s="44">
        <v>0.08</v>
      </c>
      <c r="M697" s="44">
        <v>0.66</v>
      </c>
      <c r="N697" s="147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B698" s="31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BM698" s="54"/>
    </row>
    <row r="699" spans="1:65" ht="15">
      <c r="B699" s="8" t="s">
        <v>541</v>
      </c>
      <c r="BM699" s="28" t="s">
        <v>66</v>
      </c>
    </row>
    <row r="700" spans="1:65" ht="15">
      <c r="A700" s="25" t="s">
        <v>43</v>
      </c>
      <c r="B700" s="18" t="s">
        <v>111</v>
      </c>
      <c r="C700" s="15" t="s">
        <v>112</v>
      </c>
      <c r="D700" s="16" t="s">
        <v>223</v>
      </c>
      <c r="E700" s="17" t="s">
        <v>223</v>
      </c>
      <c r="F700" s="17" t="s">
        <v>223</v>
      </c>
      <c r="G700" s="17" t="s">
        <v>223</v>
      </c>
      <c r="H700" s="17" t="s">
        <v>223</v>
      </c>
      <c r="I700" s="17" t="s">
        <v>223</v>
      </c>
      <c r="J700" s="17" t="s">
        <v>223</v>
      </c>
      <c r="K700" s="17" t="s">
        <v>223</v>
      </c>
      <c r="L700" s="17" t="s">
        <v>223</v>
      </c>
      <c r="M700" s="17" t="s">
        <v>223</v>
      </c>
      <c r="N700" s="17" t="s">
        <v>223</v>
      </c>
      <c r="O700" s="17" t="s">
        <v>223</v>
      </c>
      <c r="P700" s="17" t="s">
        <v>223</v>
      </c>
      <c r="Q700" s="17" t="s">
        <v>223</v>
      </c>
      <c r="R700" s="17" t="s">
        <v>223</v>
      </c>
      <c r="S700" s="17" t="s">
        <v>223</v>
      </c>
      <c r="T700" s="17" t="s">
        <v>223</v>
      </c>
      <c r="U700" s="17" t="s">
        <v>223</v>
      </c>
      <c r="V700" s="17" t="s">
        <v>223</v>
      </c>
      <c r="W700" s="17" t="s">
        <v>223</v>
      </c>
      <c r="X700" s="147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 t="s">
        <v>224</v>
      </c>
      <c r="C701" s="9" t="s">
        <v>224</v>
      </c>
      <c r="D701" s="145" t="s">
        <v>226</v>
      </c>
      <c r="E701" s="146" t="s">
        <v>227</v>
      </c>
      <c r="F701" s="146" t="s">
        <v>228</v>
      </c>
      <c r="G701" s="146" t="s">
        <v>230</v>
      </c>
      <c r="H701" s="146" t="s">
        <v>231</v>
      </c>
      <c r="I701" s="146" t="s">
        <v>232</v>
      </c>
      <c r="J701" s="146" t="s">
        <v>234</v>
      </c>
      <c r="K701" s="146" t="s">
        <v>235</v>
      </c>
      <c r="L701" s="146" t="s">
        <v>236</v>
      </c>
      <c r="M701" s="146" t="s">
        <v>237</v>
      </c>
      <c r="N701" s="146" t="s">
        <v>264</v>
      </c>
      <c r="O701" s="146" t="s">
        <v>238</v>
      </c>
      <c r="P701" s="146" t="s">
        <v>239</v>
      </c>
      <c r="Q701" s="146" t="s">
        <v>241</v>
      </c>
      <c r="R701" s="146" t="s">
        <v>242</v>
      </c>
      <c r="S701" s="146" t="s">
        <v>243</v>
      </c>
      <c r="T701" s="146" t="s">
        <v>244</v>
      </c>
      <c r="U701" s="146" t="s">
        <v>245</v>
      </c>
      <c r="V701" s="146" t="s">
        <v>246</v>
      </c>
      <c r="W701" s="146" t="s">
        <v>248</v>
      </c>
      <c r="X701" s="147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 t="s">
        <v>3</v>
      </c>
    </row>
    <row r="702" spans="1:65">
      <c r="A702" s="30"/>
      <c r="B702" s="19"/>
      <c r="C702" s="9"/>
      <c r="D702" s="10" t="s">
        <v>291</v>
      </c>
      <c r="E702" s="11" t="s">
        <v>291</v>
      </c>
      <c r="F702" s="11" t="s">
        <v>291</v>
      </c>
      <c r="G702" s="11" t="s">
        <v>292</v>
      </c>
      <c r="H702" s="11" t="s">
        <v>291</v>
      </c>
      <c r="I702" s="11" t="s">
        <v>291</v>
      </c>
      <c r="J702" s="11" t="s">
        <v>292</v>
      </c>
      <c r="K702" s="11" t="s">
        <v>292</v>
      </c>
      <c r="L702" s="11" t="s">
        <v>292</v>
      </c>
      <c r="M702" s="11" t="s">
        <v>292</v>
      </c>
      <c r="N702" s="11" t="s">
        <v>292</v>
      </c>
      <c r="O702" s="11" t="s">
        <v>291</v>
      </c>
      <c r="P702" s="11" t="s">
        <v>292</v>
      </c>
      <c r="Q702" s="11" t="s">
        <v>291</v>
      </c>
      <c r="R702" s="11" t="s">
        <v>291</v>
      </c>
      <c r="S702" s="11" t="s">
        <v>114</v>
      </c>
      <c r="T702" s="11" t="s">
        <v>292</v>
      </c>
      <c r="U702" s="11" t="s">
        <v>291</v>
      </c>
      <c r="V702" s="11" t="s">
        <v>292</v>
      </c>
      <c r="W702" s="11" t="s">
        <v>291</v>
      </c>
      <c r="X702" s="147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/>
      <c r="C703" s="9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147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2</v>
      </c>
    </row>
    <row r="704" spans="1:65">
      <c r="A704" s="30"/>
      <c r="B704" s="18">
        <v>1</v>
      </c>
      <c r="C704" s="14">
        <v>1</v>
      </c>
      <c r="D704" s="205">
        <v>43.7</v>
      </c>
      <c r="E704" s="205">
        <v>40.299999999999997</v>
      </c>
      <c r="F704" s="224">
        <v>35.401427100855003</v>
      </c>
      <c r="G704" s="205">
        <v>43</v>
      </c>
      <c r="H704" s="205">
        <v>43.3</v>
      </c>
      <c r="I704" s="205">
        <v>44.87</v>
      </c>
      <c r="J704" s="205">
        <v>44.4</v>
      </c>
      <c r="K704" s="224">
        <v>47.9</v>
      </c>
      <c r="L704" s="205">
        <v>46.1</v>
      </c>
      <c r="M704" s="205">
        <v>43.6</v>
      </c>
      <c r="N704" s="205">
        <v>45.7</v>
      </c>
      <c r="O704" s="205">
        <v>44.4</v>
      </c>
      <c r="P704" s="224">
        <v>36.6</v>
      </c>
      <c r="Q704" s="205">
        <v>44.600817182167717</v>
      </c>
      <c r="R704" s="205">
        <v>38.321760340760598</v>
      </c>
      <c r="S704" s="205">
        <v>43.263909385789454</v>
      </c>
      <c r="T704" s="205">
        <v>39.700000000000003</v>
      </c>
      <c r="U704" s="205">
        <v>44.4</v>
      </c>
      <c r="V704" s="224">
        <v>58.3</v>
      </c>
      <c r="W704" s="224">
        <v>47.67</v>
      </c>
      <c r="X704" s="206"/>
      <c r="Y704" s="207"/>
      <c r="Z704" s="207"/>
      <c r="AA704" s="207"/>
      <c r="AB704" s="207"/>
      <c r="AC704" s="207"/>
      <c r="AD704" s="207"/>
      <c r="AE704" s="207"/>
      <c r="AF704" s="207"/>
      <c r="AG704" s="207"/>
      <c r="AH704" s="207"/>
      <c r="AI704" s="207"/>
      <c r="AJ704" s="207"/>
      <c r="AK704" s="207"/>
      <c r="AL704" s="207"/>
      <c r="AM704" s="207"/>
      <c r="AN704" s="207"/>
      <c r="AO704" s="207"/>
      <c r="AP704" s="207"/>
      <c r="AQ704" s="207"/>
      <c r="AR704" s="207"/>
      <c r="AS704" s="207"/>
      <c r="AT704" s="207"/>
      <c r="AU704" s="207"/>
      <c r="AV704" s="207"/>
      <c r="AW704" s="207"/>
      <c r="AX704" s="207"/>
      <c r="AY704" s="207"/>
      <c r="AZ704" s="207"/>
      <c r="BA704" s="207"/>
      <c r="BB704" s="207"/>
      <c r="BC704" s="207"/>
      <c r="BD704" s="207"/>
      <c r="BE704" s="207"/>
      <c r="BF704" s="207"/>
      <c r="BG704" s="207"/>
      <c r="BH704" s="207"/>
      <c r="BI704" s="207"/>
      <c r="BJ704" s="207"/>
      <c r="BK704" s="207"/>
      <c r="BL704" s="207"/>
      <c r="BM704" s="208">
        <v>1</v>
      </c>
    </row>
    <row r="705" spans="1:65">
      <c r="A705" s="30"/>
      <c r="B705" s="19">
        <v>1</v>
      </c>
      <c r="C705" s="9">
        <v>2</v>
      </c>
      <c r="D705" s="209">
        <v>43.1</v>
      </c>
      <c r="E705" s="209">
        <v>41.5</v>
      </c>
      <c r="F705" s="225">
        <v>39.787118602342915</v>
      </c>
      <c r="G705" s="209">
        <v>44.8</v>
      </c>
      <c r="H705" s="209">
        <v>43.9</v>
      </c>
      <c r="I705" s="209">
        <v>44.79</v>
      </c>
      <c r="J705" s="209">
        <v>42</v>
      </c>
      <c r="K705" s="225">
        <v>48.4</v>
      </c>
      <c r="L705" s="209">
        <v>43.2</v>
      </c>
      <c r="M705" s="209">
        <v>45.7</v>
      </c>
      <c r="N705" s="209">
        <v>44.2</v>
      </c>
      <c r="O705" s="209">
        <v>45.2</v>
      </c>
      <c r="P705" s="225">
        <v>36</v>
      </c>
      <c r="Q705" s="209">
        <v>43.064126649803974</v>
      </c>
      <c r="R705" s="209">
        <v>42.390096640099898</v>
      </c>
      <c r="S705" s="209">
        <v>44.704047234865868</v>
      </c>
      <c r="T705" s="209">
        <v>38.799999999999997</v>
      </c>
      <c r="U705" s="209">
        <v>44.2</v>
      </c>
      <c r="V705" s="225">
        <v>51.2</v>
      </c>
      <c r="W705" s="225">
        <v>47</v>
      </c>
      <c r="X705" s="206"/>
      <c r="Y705" s="207"/>
      <c r="Z705" s="207"/>
      <c r="AA705" s="207"/>
      <c r="AB705" s="207"/>
      <c r="AC705" s="207"/>
      <c r="AD705" s="207"/>
      <c r="AE705" s="207"/>
      <c r="AF705" s="207"/>
      <c r="AG705" s="207"/>
      <c r="AH705" s="207"/>
      <c r="AI705" s="207"/>
      <c r="AJ705" s="207"/>
      <c r="AK705" s="207"/>
      <c r="AL705" s="207"/>
      <c r="AM705" s="207"/>
      <c r="AN705" s="207"/>
      <c r="AO705" s="207"/>
      <c r="AP705" s="207"/>
      <c r="AQ705" s="207"/>
      <c r="AR705" s="207"/>
      <c r="AS705" s="207"/>
      <c r="AT705" s="207"/>
      <c r="AU705" s="207"/>
      <c r="AV705" s="207"/>
      <c r="AW705" s="207"/>
      <c r="AX705" s="207"/>
      <c r="AY705" s="207"/>
      <c r="AZ705" s="207"/>
      <c r="BA705" s="207"/>
      <c r="BB705" s="207"/>
      <c r="BC705" s="207"/>
      <c r="BD705" s="207"/>
      <c r="BE705" s="207"/>
      <c r="BF705" s="207"/>
      <c r="BG705" s="207"/>
      <c r="BH705" s="207"/>
      <c r="BI705" s="207"/>
      <c r="BJ705" s="207"/>
      <c r="BK705" s="207"/>
      <c r="BL705" s="207"/>
      <c r="BM705" s="208" t="e">
        <v>#N/A</v>
      </c>
    </row>
    <row r="706" spans="1:65">
      <c r="A706" s="30"/>
      <c r="B706" s="19">
        <v>1</v>
      </c>
      <c r="C706" s="9">
        <v>3</v>
      </c>
      <c r="D706" s="209">
        <v>42.8</v>
      </c>
      <c r="E706" s="209">
        <v>41.2</v>
      </c>
      <c r="F706" s="225">
        <v>36.725795211033919</v>
      </c>
      <c r="G706" s="209">
        <v>44.8</v>
      </c>
      <c r="H706" s="209">
        <v>43.9</v>
      </c>
      <c r="I706" s="209">
        <v>45.3</v>
      </c>
      <c r="J706" s="209">
        <v>43.4</v>
      </c>
      <c r="K706" s="225">
        <v>49</v>
      </c>
      <c r="L706" s="209">
        <v>44.7</v>
      </c>
      <c r="M706" s="209">
        <v>43.1</v>
      </c>
      <c r="N706" s="209">
        <v>45.8</v>
      </c>
      <c r="O706" s="209">
        <v>44.9</v>
      </c>
      <c r="P706" s="225">
        <v>37</v>
      </c>
      <c r="Q706" s="209">
        <v>43.749949879015567</v>
      </c>
      <c r="R706" s="210">
        <v>35.479596383053021</v>
      </c>
      <c r="S706" s="209">
        <v>45.286886775804355</v>
      </c>
      <c r="T706" s="209">
        <v>42.5</v>
      </c>
      <c r="U706" s="209">
        <v>45.2</v>
      </c>
      <c r="V706" s="225">
        <v>52.7</v>
      </c>
      <c r="W706" s="225">
        <v>48.42</v>
      </c>
      <c r="X706" s="206"/>
      <c r="Y706" s="207"/>
      <c r="Z706" s="207"/>
      <c r="AA706" s="207"/>
      <c r="AB706" s="207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07"/>
      <c r="AT706" s="207"/>
      <c r="AU706" s="207"/>
      <c r="AV706" s="207"/>
      <c r="AW706" s="207"/>
      <c r="AX706" s="207"/>
      <c r="AY706" s="207"/>
      <c r="AZ706" s="207"/>
      <c r="BA706" s="207"/>
      <c r="BB706" s="207"/>
      <c r="BC706" s="207"/>
      <c r="BD706" s="207"/>
      <c r="BE706" s="207"/>
      <c r="BF706" s="207"/>
      <c r="BG706" s="207"/>
      <c r="BH706" s="207"/>
      <c r="BI706" s="207"/>
      <c r="BJ706" s="207"/>
      <c r="BK706" s="207"/>
      <c r="BL706" s="207"/>
      <c r="BM706" s="208">
        <v>16</v>
      </c>
    </row>
    <row r="707" spans="1:65">
      <c r="A707" s="30"/>
      <c r="B707" s="19">
        <v>1</v>
      </c>
      <c r="C707" s="9">
        <v>4</v>
      </c>
      <c r="D707" s="209">
        <v>42.4</v>
      </c>
      <c r="E707" s="209">
        <v>40.6</v>
      </c>
      <c r="F707" s="225">
        <v>37.520710953973499</v>
      </c>
      <c r="G707" s="210">
        <v>33.9</v>
      </c>
      <c r="H707" s="209">
        <v>41.5</v>
      </c>
      <c r="I707" s="209">
        <v>45</v>
      </c>
      <c r="J707" s="209">
        <v>43</v>
      </c>
      <c r="K707" s="225">
        <v>49.4</v>
      </c>
      <c r="L707" s="209">
        <v>47.5</v>
      </c>
      <c r="M707" s="209">
        <v>44.5</v>
      </c>
      <c r="N707" s="209">
        <v>44.3</v>
      </c>
      <c r="O707" s="209">
        <v>44.5</v>
      </c>
      <c r="P707" s="225">
        <v>37.700000000000003</v>
      </c>
      <c r="Q707" s="209">
        <v>44.864057825434074</v>
      </c>
      <c r="R707" s="209">
        <v>42.509920280457749</v>
      </c>
      <c r="S707" s="209">
        <v>43.553435380899892</v>
      </c>
      <c r="T707" s="209">
        <v>43.5</v>
      </c>
      <c r="U707" s="210">
        <v>47.4</v>
      </c>
      <c r="V707" s="225">
        <v>55.6</v>
      </c>
      <c r="W707" s="225">
        <v>48.14</v>
      </c>
      <c r="X707" s="206"/>
      <c r="Y707" s="207"/>
      <c r="Z707" s="207"/>
      <c r="AA707" s="207"/>
      <c r="AB707" s="207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07"/>
      <c r="AT707" s="207"/>
      <c r="AU707" s="207"/>
      <c r="AV707" s="207"/>
      <c r="AW707" s="207"/>
      <c r="AX707" s="207"/>
      <c r="AY707" s="207"/>
      <c r="AZ707" s="207"/>
      <c r="BA707" s="207"/>
      <c r="BB707" s="207"/>
      <c r="BC707" s="207"/>
      <c r="BD707" s="207"/>
      <c r="BE707" s="207"/>
      <c r="BF707" s="207"/>
      <c r="BG707" s="207"/>
      <c r="BH707" s="207"/>
      <c r="BI707" s="207"/>
      <c r="BJ707" s="207"/>
      <c r="BK707" s="207"/>
      <c r="BL707" s="207"/>
      <c r="BM707" s="208">
        <v>43.591408584238067</v>
      </c>
    </row>
    <row r="708" spans="1:65">
      <c r="A708" s="30"/>
      <c r="B708" s="19">
        <v>1</v>
      </c>
      <c r="C708" s="9">
        <v>5</v>
      </c>
      <c r="D708" s="209">
        <v>43.5</v>
      </c>
      <c r="E708" s="209">
        <v>41.7</v>
      </c>
      <c r="F708" s="225">
        <v>39.278290526270013</v>
      </c>
      <c r="G708" s="209">
        <v>44.5</v>
      </c>
      <c r="H708" s="209">
        <v>46</v>
      </c>
      <c r="I708" s="209">
        <v>44.56</v>
      </c>
      <c r="J708" s="209">
        <v>42.3</v>
      </c>
      <c r="K708" s="225">
        <v>49.4</v>
      </c>
      <c r="L708" s="209">
        <v>44.9</v>
      </c>
      <c r="M708" s="209">
        <v>44.3</v>
      </c>
      <c r="N708" s="209">
        <v>45.6</v>
      </c>
      <c r="O708" s="209">
        <v>44.3</v>
      </c>
      <c r="P708" s="225">
        <v>37.1</v>
      </c>
      <c r="Q708" s="209">
        <v>43.060795342870762</v>
      </c>
      <c r="R708" s="209">
        <v>44.015599636214588</v>
      </c>
      <c r="S708" s="209">
        <v>44.467369775290408</v>
      </c>
      <c r="T708" s="209">
        <v>40.700000000000003</v>
      </c>
      <c r="U708" s="209">
        <v>45</v>
      </c>
      <c r="V708" s="225">
        <v>53.1</v>
      </c>
      <c r="W708" s="225">
        <v>49.06</v>
      </c>
      <c r="X708" s="206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07"/>
      <c r="AT708" s="207"/>
      <c r="AU708" s="207"/>
      <c r="AV708" s="207"/>
      <c r="AW708" s="207"/>
      <c r="AX708" s="207"/>
      <c r="AY708" s="207"/>
      <c r="AZ708" s="207"/>
      <c r="BA708" s="207"/>
      <c r="BB708" s="207"/>
      <c r="BC708" s="207"/>
      <c r="BD708" s="207"/>
      <c r="BE708" s="207"/>
      <c r="BF708" s="207"/>
      <c r="BG708" s="207"/>
      <c r="BH708" s="207"/>
      <c r="BI708" s="207"/>
      <c r="BJ708" s="207"/>
      <c r="BK708" s="207"/>
      <c r="BL708" s="207"/>
      <c r="BM708" s="208">
        <v>105</v>
      </c>
    </row>
    <row r="709" spans="1:65">
      <c r="A709" s="30"/>
      <c r="B709" s="19">
        <v>1</v>
      </c>
      <c r="C709" s="9">
        <v>6</v>
      </c>
      <c r="D709" s="209">
        <v>42.4</v>
      </c>
      <c r="E709" s="209">
        <v>40.700000000000003</v>
      </c>
      <c r="F709" s="225">
        <v>36.765092816483616</v>
      </c>
      <c r="G709" s="209">
        <v>41.8</v>
      </c>
      <c r="H709" s="209">
        <v>48.7</v>
      </c>
      <c r="I709" s="209">
        <v>45.04</v>
      </c>
      <c r="J709" s="209">
        <v>40.9</v>
      </c>
      <c r="K709" s="225">
        <v>49.7</v>
      </c>
      <c r="L709" s="209">
        <v>42</v>
      </c>
      <c r="M709" s="209">
        <v>42.9</v>
      </c>
      <c r="N709" s="209">
        <v>43</v>
      </c>
      <c r="O709" s="209">
        <v>44.1</v>
      </c>
      <c r="P709" s="225">
        <v>37.4</v>
      </c>
      <c r="Q709" s="209">
        <v>44.596801846415715</v>
      </c>
      <c r="R709" s="209">
        <v>41.162572767772616</v>
      </c>
      <c r="S709" s="209">
        <v>44.614635704701968</v>
      </c>
      <c r="T709" s="209">
        <v>42.7</v>
      </c>
      <c r="U709" s="209">
        <v>44.1</v>
      </c>
      <c r="V709" s="225">
        <v>53.3</v>
      </c>
      <c r="W709" s="225">
        <v>47.43</v>
      </c>
      <c r="X709" s="206"/>
      <c r="Y709" s="207"/>
      <c r="Z709" s="207"/>
      <c r="AA709" s="207"/>
      <c r="AB709" s="207"/>
      <c r="AC709" s="207"/>
      <c r="AD709" s="207"/>
      <c r="AE709" s="207"/>
      <c r="AF709" s="207"/>
      <c r="AG709" s="207"/>
      <c r="AH709" s="207"/>
      <c r="AI709" s="207"/>
      <c r="AJ709" s="207"/>
      <c r="AK709" s="207"/>
      <c r="AL709" s="207"/>
      <c r="AM709" s="207"/>
      <c r="AN709" s="207"/>
      <c r="AO709" s="207"/>
      <c r="AP709" s="207"/>
      <c r="AQ709" s="207"/>
      <c r="AR709" s="207"/>
      <c r="AS709" s="207"/>
      <c r="AT709" s="207"/>
      <c r="AU709" s="207"/>
      <c r="AV709" s="207"/>
      <c r="AW709" s="207"/>
      <c r="AX709" s="207"/>
      <c r="AY709" s="207"/>
      <c r="AZ709" s="207"/>
      <c r="BA709" s="207"/>
      <c r="BB709" s="207"/>
      <c r="BC709" s="207"/>
      <c r="BD709" s="207"/>
      <c r="BE709" s="207"/>
      <c r="BF709" s="207"/>
      <c r="BG709" s="207"/>
      <c r="BH709" s="207"/>
      <c r="BI709" s="207"/>
      <c r="BJ709" s="207"/>
      <c r="BK709" s="207"/>
      <c r="BL709" s="207"/>
      <c r="BM709" s="211"/>
    </row>
    <row r="710" spans="1:65">
      <c r="A710" s="30"/>
      <c r="B710" s="20" t="s">
        <v>258</v>
      </c>
      <c r="C710" s="12"/>
      <c r="D710" s="212">
        <v>42.983333333333341</v>
      </c>
      <c r="E710" s="212">
        <v>41</v>
      </c>
      <c r="F710" s="212">
        <v>37.579739201826492</v>
      </c>
      <c r="G710" s="212">
        <v>42.133333333333333</v>
      </c>
      <c r="H710" s="212">
        <v>44.550000000000004</v>
      </c>
      <c r="I710" s="212">
        <v>44.926666666666669</v>
      </c>
      <c r="J710" s="212">
        <v>42.666666666666664</v>
      </c>
      <c r="K710" s="212">
        <v>48.966666666666669</v>
      </c>
      <c r="L710" s="212">
        <v>44.733333333333327</v>
      </c>
      <c r="M710" s="212">
        <v>44.016666666666659</v>
      </c>
      <c r="N710" s="212">
        <v>44.766666666666673</v>
      </c>
      <c r="O710" s="212">
        <v>44.56666666666667</v>
      </c>
      <c r="P710" s="212">
        <v>36.966666666666669</v>
      </c>
      <c r="Q710" s="212">
        <v>43.98942478761797</v>
      </c>
      <c r="R710" s="212">
        <v>40.646591008059737</v>
      </c>
      <c r="S710" s="212">
        <v>44.315047376225323</v>
      </c>
      <c r="T710" s="212">
        <v>41.316666666666663</v>
      </c>
      <c r="U710" s="212">
        <v>45.050000000000004</v>
      </c>
      <c r="V710" s="212">
        <v>54.033333333333331</v>
      </c>
      <c r="W710" s="212">
        <v>47.95333333333334</v>
      </c>
      <c r="X710" s="206"/>
      <c r="Y710" s="207"/>
      <c r="Z710" s="207"/>
      <c r="AA710" s="207"/>
      <c r="AB710" s="207"/>
      <c r="AC710" s="207"/>
      <c r="AD710" s="207"/>
      <c r="AE710" s="207"/>
      <c r="AF710" s="207"/>
      <c r="AG710" s="207"/>
      <c r="AH710" s="207"/>
      <c r="AI710" s="207"/>
      <c r="AJ710" s="207"/>
      <c r="AK710" s="207"/>
      <c r="AL710" s="207"/>
      <c r="AM710" s="207"/>
      <c r="AN710" s="207"/>
      <c r="AO710" s="207"/>
      <c r="AP710" s="207"/>
      <c r="AQ710" s="207"/>
      <c r="AR710" s="207"/>
      <c r="AS710" s="207"/>
      <c r="AT710" s="207"/>
      <c r="AU710" s="207"/>
      <c r="AV710" s="207"/>
      <c r="AW710" s="207"/>
      <c r="AX710" s="207"/>
      <c r="AY710" s="207"/>
      <c r="AZ710" s="207"/>
      <c r="BA710" s="207"/>
      <c r="BB710" s="207"/>
      <c r="BC710" s="207"/>
      <c r="BD710" s="207"/>
      <c r="BE710" s="207"/>
      <c r="BF710" s="207"/>
      <c r="BG710" s="207"/>
      <c r="BH710" s="207"/>
      <c r="BI710" s="207"/>
      <c r="BJ710" s="207"/>
      <c r="BK710" s="207"/>
      <c r="BL710" s="207"/>
      <c r="BM710" s="211"/>
    </row>
    <row r="711" spans="1:65">
      <c r="A711" s="30"/>
      <c r="B711" s="3" t="s">
        <v>259</v>
      </c>
      <c r="C711" s="29"/>
      <c r="D711" s="209">
        <v>42.95</v>
      </c>
      <c r="E711" s="209">
        <v>40.950000000000003</v>
      </c>
      <c r="F711" s="209">
        <v>37.142901885228554</v>
      </c>
      <c r="G711" s="209">
        <v>43.75</v>
      </c>
      <c r="H711" s="209">
        <v>43.9</v>
      </c>
      <c r="I711" s="209">
        <v>44.935000000000002</v>
      </c>
      <c r="J711" s="209">
        <v>42.65</v>
      </c>
      <c r="K711" s="209">
        <v>49.2</v>
      </c>
      <c r="L711" s="209">
        <v>44.8</v>
      </c>
      <c r="M711" s="209">
        <v>43.95</v>
      </c>
      <c r="N711" s="209">
        <v>44.95</v>
      </c>
      <c r="O711" s="209">
        <v>44.45</v>
      </c>
      <c r="P711" s="209">
        <v>37.049999999999997</v>
      </c>
      <c r="Q711" s="209">
        <v>44.173375862715645</v>
      </c>
      <c r="R711" s="209">
        <v>41.776334703936257</v>
      </c>
      <c r="S711" s="209">
        <v>44.541002739996188</v>
      </c>
      <c r="T711" s="209">
        <v>41.6</v>
      </c>
      <c r="U711" s="209">
        <v>44.7</v>
      </c>
      <c r="V711" s="209">
        <v>53.2</v>
      </c>
      <c r="W711" s="209">
        <v>47.905000000000001</v>
      </c>
      <c r="X711" s="206"/>
      <c r="Y711" s="207"/>
      <c r="Z711" s="207"/>
      <c r="AA711" s="207"/>
      <c r="AB711" s="207"/>
      <c r="AC711" s="207"/>
      <c r="AD711" s="207"/>
      <c r="AE711" s="207"/>
      <c r="AF711" s="207"/>
      <c r="AG711" s="207"/>
      <c r="AH711" s="207"/>
      <c r="AI711" s="207"/>
      <c r="AJ711" s="207"/>
      <c r="AK711" s="207"/>
      <c r="AL711" s="207"/>
      <c r="AM711" s="207"/>
      <c r="AN711" s="207"/>
      <c r="AO711" s="207"/>
      <c r="AP711" s="207"/>
      <c r="AQ711" s="207"/>
      <c r="AR711" s="207"/>
      <c r="AS711" s="207"/>
      <c r="AT711" s="207"/>
      <c r="AU711" s="207"/>
      <c r="AV711" s="207"/>
      <c r="AW711" s="207"/>
      <c r="AX711" s="207"/>
      <c r="AY711" s="207"/>
      <c r="AZ711" s="207"/>
      <c r="BA711" s="207"/>
      <c r="BB711" s="207"/>
      <c r="BC711" s="207"/>
      <c r="BD711" s="207"/>
      <c r="BE711" s="207"/>
      <c r="BF711" s="207"/>
      <c r="BG711" s="207"/>
      <c r="BH711" s="207"/>
      <c r="BI711" s="207"/>
      <c r="BJ711" s="207"/>
      <c r="BK711" s="207"/>
      <c r="BL711" s="207"/>
      <c r="BM711" s="211"/>
    </row>
    <row r="712" spans="1:65">
      <c r="A712" s="30"/>
      <c r="B712" s="3" t="s">
        <v>260</v>
      </c>
      <c r="C712" s="29"/>
      <c r="D712" s="24">
        <v>0.54924190177613763</v>
      </c>
      <c r="E712" s="24">
        <v>0.55136195008361</v>
      </c>
      <c r="F712" s="24">
        <v>1.6672730691425119</v>
      </c>
      <c r="G712" s="24">
        <v>4.2065029022534457</v>
      </c>
      <c r="H712" s="24">
        <v>2.4913851568956589</v>
      </c>
      <c r="I712" s="24">
        <v>0.2505726774144898</v>
      </c>
      <c r="J712" s="24">
        <v>1.2127104628338401</v>
      </c>
      <c r="K712" s="24">
        <v>0.68896056974740427</v>
      </c>
      <c r="L712" s="24">
        <v>1.9684172999307503</v>
      </c>
      <c r="M712" s="24">
        <v>1.0400320507881804</v>
      </c>
      <c r="N712" s="24">
        <v>1.121903144958007</v>
      </c>
      <c r="O712" s="24">
        <v>0.40824829046386385</v>
      </c>
      <c r="P712" s="24">
        <v>0.60221812216726522</v>
      </c>
      <c r="Q712" s="24">
        <v>0.81037867985901313</v>
      </c>
      <c r="R712" s="24">
        <v>3.169572061516575</v>
      </c>
      <c r="S712" s="24">
        <v>0.76074856487199671</v>
      </c>
      <c r="T712" s="24">
        <v>1.8659224707009314</v>
      </c>
      <c r="U712" s="24">
        <v>1.2324771803161296</v>
      </c>
      <c r="V712" s="24">
        <v>2.5248102238914232</v>
      </c>
      <c r="W712" s="24">
        <v>0.74031524816571748</v>
      </c>
      <c r="X712" s="147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4"/>
    </row>
    <row r="713" spans="1:65">
      <c r="A713" s="30"/>
      <c r="B713" s="3" t="s">
        <v>86</v>
      </c>
      <c r="C713" s="29"/>
      <c r="D713" s="13">
        <v>1.277802020417536E-2</v>
      </c>
      <c r="E713" s="13">
        <v>1.3447852441063659E-2</v>
      </c>
      <c r="F713" s="13">
        <v>4.4366275672862499E-2</v>
      </c>
      <c r="G713" s="13">
        <v>9.9837885338293811E-2</v>
      </c>
      <c r="H713" s="13">
        <v>5.5923348078465961E-2</v>
      </c>
      <c r="I713" s="13">
        <v>5.577370768982559E-3</v>
      </c>
      <c r="J713" s="13">
        <v>2.8422901472668127E-2</v>
      </c>
      <c r="K713" s="13">
        <v>1.4069991213357473E-2</v>
      </c>
      <c r="L713" s="13">
        <v>4.4003367360598004E-2</v>
      </c>
      <c r="M713" s="13">
        <v>2.3628142009576233E-2</v>
      </c>
      <c r="N713" s="13">
        <v>2.5061127586552649E-2</v>
      </c>
      <c r="O713" s="13">
        <v>9.1603954479550602E-3</v>
      </c>
      <c r="P713" s="13">
        <v>1.6290841898122594E-2</v>
      </c>
      <c r="Q713" s="13">
        <v>1.8422124948701681E-2</v>
      </c>
      <c r="R713" s="13">
        <v>7.7978791896424635E-2</v>
      </c>
      <c r="S713" s="13">
        <v>1.7166822781738294E-2</v>
      </c>
      <c r="T713" s="13">
        <v>4.5161495862063694E-2</v>
      </c>
      <c r="U713" s="13">
        <v>2.735798402477535E-2</v>
      </c>
      <c r="V713" s="13">
        <v>4.6726901120754283E-2</v>
      </c>
      <c r="W713" s="13">
        <v>1.5438243740422301E-2</v>
      </c>
      <c r="X713" s="147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A714" s="30"/>
      <c r="B714" s="3" t="s">
        <v>261</v>
      </c>
      <c r="C714" s="29"/>
      <c r="D714" s="13">
        <v>-1.3949428813011422E-2</v>
      </c>
      <c r="E714" s="13">
        <v>-5.944769091896418E-2</v>
      </c>
      <c r="F714" s="13">
        <v>-0.13790950046485295</v>
      </c>
      <c r="G714" s="13">
        <v>-3.3448684001276985E-2</v>
      </c>
      <c r="H714" s="13">
        <v>2.1990374867320694E-2</v>
      </c>
      <c r="I714" s="13">
        <v>3.0631221284081356E-2</v>
      </c>
      <c r="J714" s="13">
        <v>-2.1213857216483167E-2</v>
      </c>
      <c r="K714" s="13">
        <v>0.12331003417889574</v>
      </c>
      <c r="L714" s="13">
        <v>2.6196096574593319E-2</v>
      </c>
      <c r="M714" s="13">
        <v>9.7555480825264329E-3</v>
      </c>
      <c r="N714" s="13">
        <v>2.6960773248643211E-2</v>
      </c>
      <c r="O714" s="13">
        <v>2.2372713204345418E-2</v>
      </c>
      <c r="P714" s="13">
        <v>-0.15197356847896848</v>
      </c>
      <c r="Q714" s="13">
        <v>9.1306111985520744E-3</v>
      </c>
      <c r="R714" s="13">
        <v>-6.7554999295047491E-2</v>
      </c>
      <c r="S714" s="13">
        <v>1.660049114010298E-2</v>
      </c>
      <c r="T714" s="13">
        <v>-5.2183262515492879E-2</v>
      </c>
      <c r="U714" s="13">
        <v>3.3460524978065065E-2</v>
      </c>
      <c r="V714" s="13">
        <v>0.23954088863443812</v>
      </c>
      <c r="W714" s="13">
        <v>0.10006386328778727</v>
      </c>
      <c r="X714" s="147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4"/>
    </row>
    <row r="715" spans="1:65">
      <c r="A715" s="30"/>
      <c r="B715" s="45" t="s">
        <v>262</v>
      </c>
      <c r="C715" s="46"/>
      <c r="D715" s="44">
        <v>0.59</v>
      </c>
      <c r="E715" s="44">
        <v>1.59</v>
      </c>
      <c r="F715" s="44">
        <v>3.31</v>
      </c>
      <c r="G715" s="44">
        <v>1.02</v>
      </c>
      <c r="H715" s="44">
        <v>0.19</v>
      </c>
      <c r="I715" s="44">
        <v>0.38</v>
      </c>
      <c r="J715" s="44">
        <v>0.75</v>
      </c>
      <c r="K715" s="44">
        <v>2.41</v>
      </c>
      <c r="L715" s="44">
        <v>0.28999999999999998</v>
      </c>
      <c r="M715" s="44">
        <v>0.08</v>
      </c>
      <c r="N715" s="44">
        <v>0.3</v>
      </c>
      <c r="O715" s="44">
        <v>0.2</v>
      </c>
      <c r="P715" s="44">
        <v>3.62</v>
      </c>
      <c r="Q715" s="44">
        <v>0.09</v>
      </c>
      <c r="R715" s="44">
        <v>1.77</v>
      </c>
      <c r="S715" s="44">
        <v>0.08</v>
      </c>
      <c r="T715" s="44">
        <v>1.43</v>
      </c>
      <c r="U715" s="44">
        <v>0.44</v>
      </c>
      <c r="V715" s="44">
        <v>4.96</v>
      </c>
      <c r="W715" s="44">
        <v>1.9</v>
      </c>
      <c r="X715" s="147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4"/>
    </row>
    <row r="716" spans="1:65">
      <c r="B716" s="31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BM716" s="54"/>
    </row>
    <row r="717" spans="1:65" ht="15">
      <c r="B717" s="8" t="s">
        <v>542</v>
      </c>
      <c r="BM717" s="28" t="s">
        <v>66</v>
      </c>
    </row>
    <row r="718" spans="1:65" ht="15">
      <c r="A718" s="25" t="s">
        <v>59</v>
      </c>
      <c r="B718" s="18" t="s">
        <v>111</v>
      </c>
      <c r="C718" s="15" t="s">
        <v>112</v>
      </c>
      <c r="D718" s="16" t="s">
        <v>223</v>
      </c>
      <c r="E718" s="17" t="s">
        <v>223</v>
      </c>
      <c r="F718" s="17" t="s">
        <v>223</v>
      </c>
      <c r="G718" s="17" t="s">
        <v>223</v>
      </c>
      <c r="H718" s="17" t="s">
        <v>223</v>
      </c>
      <c r="I718" s="17" t="s">
        <v>223</v>
      </c>
      <c r="J718" s="17" t="s">
        <v>223</v>
      </c>
      <c r="K718" s="17" t="s">
        <v>223</v>
      </c>
      <c r="L718" s="17" t="s">
        <v>223</v>
      </c>
      <c r="M718" s="17" t="s">
        <v>223</v>
      </c>
      <c r="N718" s="17" t="s">
        <v>223</v>
      </c>
      <c r="O718" s="17" t="s">
        <v>223</v>
      </c>
      <c r="P718" s="17" t="s">
        <v>223</v>
      </c>
      <c r="Q718" s="17" t="s">
        <v>223</v>
      </c>
      <c r="R718" s="17" t="s">
        <v>223</v>
      </c>
      <c r="S718" s="17" t="s">
        <v>223</v>
      </c>
      <c r="T718" s="17" t="s">
        <v>223</v>
      </c>
      <c r="U718" s="147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 t="s">
        <v>224</v>
      </c>
      <c r="C719" s="9" t="s">
        <v>224</v>
      </c>
      <c r="D719" s="145" t="s">
        <v>226</v>
      </c>
      <c r="E719" s="146" t="s">
        <v>227</v>
      </c>
      <c r="F719" s="146" t="s">
        <v>230</v>
      </c>
      <c r="G719" s="146" t="s">
        <v>231</v>
      </c>
      <c r="H719" s="146" t="s">
        <v>232</v>
      </c>
      <c r="I719" s="146" t="s">
        <v>234</v>
      </c>
      <c r="J719" s="146" t="s">
        <v>235</v>
      </c>
      <c r="K719" s="146" t="s">
        <v>236</v>
      </c>
      <c r="L719" s="146" t="s">
        <v>237</v>
      </c>
      <c r="M719" s="146" t="s">
        <v>264</v>
      </c>
      <c r="N719" s="146" t="s">
        <v>238</v>
      </c>
      <c r="O719" s="146" t="s">
        <v>239</v>
      </c>
      <c r="P719" s="146" t="s">
        <v>241</v>
      </c>
      <c r="Q719" s="146" t="s">
        <v>242</v>
      </c>
      <c r="R719" s="146" t="s">
        <v>243</v>
      </c>
      <c r="S719" s="146" t="s">
        <v>246</v>
      </c>
      <c r="T719" s="146" t="s">
        <v>248</v>
      </c>
      <c r="U719" s="147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 t="s">
        <v>3</v>
      </c>
    </row>
    <row r="720" spans="1:65">
      <c r="A720" s="30"/>
      <c r="B720" s="19"/>
      <c r="C720" s="9"/>
      <c r="D720" s="10" t="s">
        <v>291</v>
      </c>
      <c r="E720" s="11" t="s">
        <v>291</v>
      </c>
      <c r="F720" s="11" t="s">
        <v>292</v>
      </c>
      <c r="G720" s="11" t="s">
        <v>291</v>
      </c>
      <c r="H720" s="11" t="s">
        <v>291</v>
      </c>
      <c r="I720" s="11" t="s">
        <v>292</v>
      </c>
      <c r="J720" s="11" t="s">
        <v>292</v>
      </c>
      <c r="K720" s="11" t="s">
        <v>292</v>
      </c>
      <c r="L720" s="11" t="s">
        <v>292</v>
      </c>
      <c r="M720" s="11" t="s">
        <v>292</v>
      </c>
      <c r="N720" s="11" t="s">
        <v>291</v>
      </c>
      <c r="O720" s="11" t="s">
        <v>292</v>
      </c>
      <c r="P720" s="11" t="s">
        <v>291</v>
      </c>
      <c r="Q720" s="11" t="s">
        <v>291</v>
      </c>
      <c r="R720" s="11" t="s">
        <v>114</v>
      </c>
      <c r="S720" s="11" t="s">
        <v>292</v>
      </c>
      <c r="T720" s="11" t="s">
        <v>291</v>
      </c>
      <c r="U720" s="147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3</v>
      </c>
    </row>
    <row r="721" spans="1:65">
      <c r="A721" s="30"/>
      <c r="B721" s="19"/>
      <c r="C721" s="9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147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3</v>
      </c>
    </row>
    <row r="722" spans="1:65">
      <c r="A722" s="30"/>
      <c r="B722" s="18">
        <v>1</v>
      </c>
      <c r="C722" s="14">
        <v>1</v>
      </c>
      <c r="D722" s="226" t="s">
        <v>303</v>
      </c>
      <c r="E722" s="202">
        <v>1.0999999999999999E-2</v>
      </c>
      <c r="F722" s="202">
        <v>1.0999999999999999E-2</v>
      </c>
      <c r="G722" s="202">
        <v>1.0999999999999999E-2</v>
      </c>
      <c r="H722" s="202">
        <v>1.7000000000000001E-2</v>
      </c>
      <c r="I722" s="202">
        <v>1.2E-2</v>
      </c>
      <c r="J722" s="202">
        <v>1.0999999999999999E-2</v>
      </c>
      <c r="K722" s="202">
        <v>1.2999999999999999E-2</v>
      </c>
      <c r="L722" s="202">
        <v>1.2E-2</v>
      </c>
      <c r="M722" s="202">
        <v>1.2999999999999999E-2</v>
      </c>
      <c r="N722" s="226">
        <v>0.03</v>
      </c>
      <c r="O722" s="202">
        <v>1.4E-2</v>
      </c>
      <c r="P722" s="226" t="s">
        <v>109</v>
      </c>
      <c r="Q722" s="202">
        <v>1.12116143617517E-2</v>
      </c>
      <c r="R722" s="226" t="s">
        <v>303</v>
      </c>
      <c r="S722" s="202">
        <v>1.7000000000000001E-2</v>
      </c>
      <c r="T722" s="202">
        <v>1.4E-2</v>
      </c>
      <c r="U722" s="200"/>
      <c r="V722" s="201"/>
      <c r="W722" s="201"/>
      <c r="X722" s="201"/>
      <c r="Y722" s="201"/>
      <c r="Z722" s="201"/>
      <c r="AA722" s="201"/>
      <c r="AB722" s="201"/>
      <c r="AC722" s="201"/>
      <c r="AD722" s="201"/>
      <c r="AE722" s="201"/>
      <c r="AF722" s="201"/>
      <c r="AG722" s="201"/>
      <c r="AH722" s="201"/>
      <c r="AI722" s="201"/>
      <c r="AJ722" s="201"/>
      <c r="AK722" s="201"/>
      <c r="AL722" s="201"/>
      <c r="AM722" s="201"/>
      <c r="AN722" s="201"/>
      <c r="AO722" s="201"/>
      <c r="AP722" s="201"/>
      <c r="AQ722" s="201"/>
      <c r="AR722" s="201"/>
      <c r="AS722" s="201"/>
      <c r="AT722" s="201"/>
      <c r="AU722" s="201"/>
      <c r="AV722" s="201"/>
      <c r="AW722" s="201"/>
      <c r="AX722" s="201"/>
      <c r="AY722" s="201"/>
      <c r="AZ722" s="201"/>
      <c r="BA722" s="201"/>
      <c r="BB722" s="201"/>
      <c r="BC722" s="201"/>
      <c r="BD722" s="201"/>
      <c r="BE722" s="201"/>
      <c r="BF722" s="201"/>
      <c r="BG722" s="201"/>
      <c r="BH722" s="201"/>
      <c r="BI722" s="201"/>
      <c r="BJ722" s="201"/>
      <c r="BK722" s="201"/>
      <c r="BL722" s="201"/>
      <c r="BM722" s="203">
        <v>1</v>
      </c>
    </row>
    <row r="723" spans="1:65">
      <c r="A723" s="30"/>
      <c r="B723" s="19">
        <v>1</v>
      </c>
      <c r="C723" s="9">
        <v>2</v>
      </c>
      <c r="D723" s="227" t="s">
        <v>303</v>
      </c>
      <c r="E723" s="24">
        <v>1.0999999999999999E-2</v>
      </c>
      <c r="F723" s="24">
        <v>8.0000000000000002E-3</v>
      </c>
      <c r="G723" s="24">
        <v>1.4999999999999999E-2</v>
      </c>
      <c r="H723" s="24">
        <v>1.7000000000000001E-2</v>
      </c>
      <c r="I723" s="24">
        <v>1.2E-2</v>
      </c>
      <c r="J723" s="24">
        <v>1.2999999999999999E-2</v>
      </c>
      <c r="K723" s="24">
        <v>1.4999999999999999E-2</v>
      </c>
      <c r="L723" s="24">
        <v>1.2E-2</v>
      </c>
      <c r="M723" s="24">
        <v>1.2999999999999999E-2</v>
      </c>
      <c r="N723" s="227" t="s">
        <v>304</v>
      </c>
      <c r="O723" s="24">
        <v>1.4999999999999999E-2</v>
      </c>
      <c r="P723" s="227" t="s">
        <v>109</v>
      </c>
      <c r="Q723" s="24">
        <v>8.8647382903645402E-3</v>
      </c>
      <c r="R723" s="227" t="s">
        <v>303</v>
      </c>
      <c r="S723" s="24">
        <v>1.6E-2</v>
      </c>
      <c r="T723" s="24">
        <v>1.6E-2</v>
      </c>
      <c r="U723" s="200"/>
      <c r="V723" s="201"/>
      <c r="W723" s="201"/>
      <c r="X723" s="201"/>
      <c r="Y723" s="201"/>
      <c r="Z723" s="201"/>
      <c r="AA723" s="201"/>
      <c r="AB723" s="201"/>
      <c r="AC723" s="201"/>
      <c r="AD723" s="201"/>
      <c r="AE723" s="201"/>
      <c r="AF723" s="201"/>
      <c r="AG723" s="201"/>
      <c r="AH723" s="201"/>
      <c r="AI723" s="201"/>
      <c r="AJ723" s="201"/>
      <c r="AK723" s="201"/>
      <c r="AL723" s="201"/>
      <c r="AM723" s="201"/>
      <c r="AN723" s="201"/>
      <c r="AO723" s="201"/>
      <c r="AP723" s="201"/>
      <c r="AQ723" s="201"/>
      <c r="AR723" s="201"/>
      <c r="AS723" s="201"/>
      <c r="AT723" s="201"/>
      <c r="AU723" s="201"/>
      <c r="AV723" s="201"/>
      <c r="AW723" s="201"/>
      <c r="AX723" s="201"/>
      <c r="AY723" s="201"/>
      <c r="AZ723" s="201"/>
      <c r="BA723" s="201"/>
      <c r="BB723" s="201"/>
      <c r="BC723" s="201"/>
      <c r="BD723" s="201"/>
      <c r="BE723" s="201"/>
      <c r="BF723" s="201"/>
      <c r="BG723" s="201"/>
      <c r="BH723" s="201"/>
      <c r="BI723" s="201"/>
      <c r="BJ723" s="201"/>
      <c r="BK723" s="201"/>
      <c r="BL723" s="201"/>
      <c r="BM723" s="203">
        <v>3</v>
      </c>
    </row>
    <row r="724" spans="1:65">
      <c r="A724" s="30"/>
      <c r="B724" s="19">
        <v>1</v>
      </c>
      <c r="C724" s="9">
        <v>3</v>
      </c>
      <c r="D724" s="227" t="s">
        <v>303</v>
      </c>
      <c r="E724" s="24">
        <v>1.0999999999999999E-2</v>
      </c>
      <c r="F724" s="24">
        <v>1.0999999999999999E-2</v>
      </c>
      <c r="G724" s="24">
        <v>1.6E-2</v>
      </c>
      <c r="H724" s="24">
        <v>1.6E-2</v>
      </c>
      <c r="I724" s="24">
        <v>1.2999999999999999E-2</v>
      </c>
      <c r="J724" s="24">
        <v>1.6E-2</v>
      </c>
      <c r="K724" s="24">
        <v>1.2999999999999999E-2</v>
      </c>
      <c r="L724" s="24">
        <v>1.2999999999999999E-2</v>
      </c>
      <c r="M724" s="24">
        <v>1.2E-2</v>
      </c>
      <c r="N724" s="227" t="s">
        <v>304</v>
      </c>
      <c r="O724" s="24">
        <v>1.4E-2</v>
      </c>
      <c r="P724" s="227" t="s">
        <v>109</v>
      </c>
      <c r="Q724" s="24">
        <v>7.5697493141074499E-3</v>
      </c>
      <c r="R724" s="227" t="s">
        <v>303</v>
      </c>
      <c r="S724" s="24">
        <v>1.4999999999999999E-2</v>
      </c>
      <c r="T724" s="24">
        <v>1.4999999999999999E-2</v>
      </c>
      <c r="U724" s="200"/>
      <c r="V724" s="201"/>
      <c r="W724" s="201"/>
      <c r="X724" s="201"/>
      <c r="Y724" s="201"/>
      <c r="Z724" s="201"/>
      <c r="AA724" s="201"/>
      <c r="AB724" s="201"/>
      <c r="AC724" s="201"/>
      <c r="AD724" s="201"/>
      <c r="AE724" s="201"/>
      <c r="AF724" s="201"/>
      <c r="AG724" s="201"/>
      <c r="AH724" s="201"/>
      <c r="AI724" s="201"/>
      <c r="AJ724" s="201"/>
      <c r="AK724" s="201"/>
      <c r="AL724" s="201"/>
      <c r="AM724" s="201"/>
      <c r="AN724" s="201"/>
      <c r="AO724" s="201"/>
      <c r="AP724" s="201"/>
      <c r="AQ724" s="201"/>
      <c r="AR724" s="201"/>
      <c r="AS724" s="201"/>
      <c r="AT724" s="201"/>
      <c r="AU724" s="201"/>
      <c r="AV724" s="201"/>
      <c r="AW724" s="201"/>
      <c r="AX724" s="201"/>
      <c r="AY724" s="201"/>
      <c r="AZ724" s="201"/>
      <c r="BA724" s="201"/>
      <c r="BB724" s="201"/>
      <c r="BC724" s="201"/>
      <c r="BD724" s="201"/>
      <c r="BE724" s="201"/>
      <c r="BF724" s="201"/>
      <c r="BG724" s="201"/>
      <c r="BH724" s="201"/>
      <c r="BI724" s="201"/>
      <c r="BJ724" s="201"/>
      <c r="BK724" s="201"/>
      <c r="BL724" s="201"/>
      <c r="BM724" s="203">
        <v>16</v>
      </c>
    </row>
    <row r="725" spans="1:65">
      <c r="A725" s="30"/>
      <c r="B725" s="19">
        <v>1</v>
      </c>
      <c r="C725" s="9">
        <v>4</v>
      </c>
      <c r="D725" s="227" t="s">
        <v>303</v>
      </c>
      <c r="E725" s="24">
        <v>1.0999999999999999E-2</v>
      </c>
      <c r="F725" s="228">
        <v>7.0000000000000001E-3</v>
      </c>
      <c r="G725" s="24">
        <v>1.6E-2</v>
      </c>
      <c r="H725" s="24">
        <v>1.4999999999999999E-2</v>
      </c>
      <c r="I725" s="24">
        <v>1.2999999999999999E-2</v>
      </c>
      <c r="J725" s="24">
        <v>1.0999999999999999E-2</v>
      </c>
      <c r="K725" s="24">
        <v>1.7000000000000001E-2</v>
      </c>
      <c r="L725" s="24">
        <v>1.2999999999999999E-2</v>
      </c>
      <c r="M725" s="24">
        <v>1.2999999999999999E-2</v>
      </c>
      <c r="N725" s="227" t="s">
        <v>304</v>
      </c>
      <c r="O725" s="24">
        <v>1.4E-2</v>
      </c>
      <c r="P725" s="227" t="s">
        <v>109</v>
      </c>
      <c r="Q725" s="24">
        <v>1.1743257783701401E-2</v>
      </c>
      <c r="R725" s="227" t="s">
        <v>303</v>
      </c>
      <c r="S725" s="24">
        <v>1.7999999999999999E-2</v>
      </c>
      <c r="T725" s="24">
        <v>1.6E-2</v>
      </c>
      <c r="U725" s="200"/>
      <c r="V725" s="201"/>
      <c r="W725" s="201"/>
      <c r="X725" s="201"/>
      <c r="Y725" s="201"/>
      <c r="Z725" s="201"/>
      <c r="AA725" s="201"/>
      <c r="AB725" s="201"/>
      <c r="AC725" s="201"/>
      <c r="AD725" s="201"/>
      <c r="AE725" s="201"/>
      <c r="AF725" s="201"/>
      <c r="AG725" s="201"/>
      <c r="AH725" s="201"/>
      <c r="AI725" s="201"/>
      <c r="AJ725" s="201"/>
      <c r="AK725" s="201"/>
      <c r="AL725" s="201"/>
      <c r="AM725" s="201"/>
      <c r="AN725" s="201"/>
      <c r="AO725" s="201"/>
      <c r="AP725" s="201"/>
      <c r="AQ725" s="201"/>
      <c r="AR725" s="201"/>
      <c r="AS725" s="201"/>
      <c r="AT725" s="201"/>
      <c r="AU725" s="201"/>
      <c r="AV725" s="201"/>
      <c r="AW725" s="201"/>
      <c r="AX725" s="201"/>
      <c r="AY725" s="201"/>
      <c r="AZ725" s="201"/>
      <c r="BA725" s="201"/>
      <c r="BB725" s="201"/>
      <c r="BC725" s="201"/>
      <c r="BD725" s="201"/>
      <c r="BE725" s="201"/>
      <c r="BF725" s="201"/>
      <c r="BG725" s="201"/>
      <c r="BH725" s="201"/>
      <c r="BI725" s="201"/>
      <c r="BJ725" s="201"/>
      <c r="BK725" s="201"/>
      <c r="BL725" s="201"/>
      <c r="BM725" s="203">
        <v>1.3296405281457934E-2</v>
      </c>
    </row>
    <row r="726" spans="1:65">
      <c r="A726" s="30"/>
      <c r="B726" s="19">
        <v>1</v>
      </c>
      <c r="C726" s="9">
        <v>5</v>
      </c>
      <c r="D726" s="227" t="s">
        <v>303</v>
      </c>
      <c r="E726" s="24">
        <v>1.0999999999999999E-2</v>
      </c>
      <c r="F726" s="24">
        <v>1.0999999999999999E-2</v>
      </c>
      <c r="G726" s="24">
        <v>1.2E-2</v>
      </c>
      <c r="H726" s="24">
        <v>0.02</v>
      </c>
      <c r="I726" s="24">
        <v>1.2E-2</v>
      </c>
      <c r="J726" s="24">
        <v>1.2E-2</v>
      </c>
      <c r="K726" s="24">
        <v>1.4E-2</v>
      </c>
      <c r="L726" s="24">
        <v>1.2999999999999999E-2</v>
      </c>
      <c r="M726" s="24">
        <v>0.01</v>
      </c>
      <c r="N726" s="227" t="s">
        <v>304</v>
      </c>
      <c r="O726" s="24">
        <v>1.6E-2</v>
      </c>
      <c r="P726" s="227" t="s">
        <v>109</v>
      </c>
      <c r="Q726" s="24">
        <v>7.8400518590546406E-3</v>
      </c>
      <c r="R726" s="227" t="s">
        <v>303</v>
      </c>
      <c r="S726" s="24">
        <v>1.4E-2</v>
      </c>
      <c r="T726" s="24">
        <v>1.4999999999999999E-2</v>
      </c>
      <c r="U726" s="200"/>
      <c r="V726" s="201"/>
      <c r="W726" s="201"/>
      <c r="X726" s="201"/>
      <c r="Y726" s="201"/>
      <c r="Z726" s="201"/>
      <c r="AA726" s="201"/>
      <c r="AB726" s="201"/>
      <c r="AC726" s="201"/>
      <c r="AD726" s="201"/>
      <c r="AE726" s="201"/>
      <c r="AF726" s="201"/>
      <c r="AG726" s="201"/>
      <c r="AH726" s="201"/>
      <c r="AI726" s="201"/>
      <c r="AJ726" s="201"/>
      <c r="AK726" s="201"/>
      <c r="AL726" s="201"/>
      <c r="AM726" s="201"/>
      <c r="AN726" s="201"/>
      <c r="AO726" s="201"/>
      <c r="AP726" s="201"/>
      <c r="AQ726" s="201"/>
      <c r="AR726" s="201"/>
      <c r="AS726" s="201"/>
      <c r="AT726" s="201"/>
      <c r="AU726" s="201"/>
      <c r="AV726" s="201"/>
      <c r="AW726" s="201"/>
      <c r="AX726" s="201"/>
      <c r="AY726" s="201"/>
      <c r="AZ726" s="201"/>
      <c r="BA726" s="201"/>
      <c r="BB726" s="201"/>
      <c r="BC726" s="201"/>
      <c r="BD726" s="201"/>
      <c r="BE726" s="201"/>
      <c r="BF726" s="201"/>
      <c r="BG726" s="201"/>
      <c r="BH726" s="201"/>
      <c r="BI726" s="201"/>
      <c r="BJ726" s="201"/>
      <c r="BK726" s="201"/>
      <c r="BL726" s="201"/>
      <c r="BM726" s="203">
        <v>106</v>
      </c>
    </row>
    <row r="727" spans="1:65">
      <c r="A727" s="30"/>
      <c r="B727" s="19">
        <v>1</v>
      </c>
      <c r="C727" s="9">
        <v>6</v>
      </c>
      <c r="D727" s="227" t="s">
        <v>303</v>
      </c>
      <c r="E727" s="24">
        <v>1.0999999999999999E-2</v>
      </c>
      <c r="F727" s="24">
        <v>1.0999999999999999E-2</v>
      </c>
      <c r="G727" s="24">
        <v>1.9E-2</v>
      </c>
      <c r="H727" s="24">
        <v>1.9E-2</v>
      </c>
      <c r="I727" s="24">
        <v>1.0999999999999999E-2</v>
      </c>
      <c r="J727" s="24">
        <v>1.0999999999999999E-2</v>
      </c>
      <c r="K727" s="24">
        <v>1.4E-2</v>
      </c>
      <c r="L727" s="24">
        <v>1.2999999999999999E-2</v>
      </c>
      <c r="M727" s="24">
        <v>1.2E-2</v>
      </c>
      <c r="N727" s="227" t="s">
        <v>304</v>
      </c>
      <c r="O727" s="24">
        <v>1.6E-2</v>
      </c>
      <c r="P727" s="227" t="s">
        <v>109</v>
      </c>
      <c r="Q727" s="24">
        <v>1.14902003447393E-2</v>
      </c>
      <c r="R727" s="227" t="s">
        <v>303</v>
      </c>
      <c r="S727" s="24">
        <v>1.4999999999999999E-2</v>
      </c>
      <c r="T727" s="24">
        <v>1.4999999999999999E-2</v>
      </c>
      <c r="U727" s="200"/>
      <c r="V727" s="201"/>
      <c r="W727" s="201"/>
      <c r="X727" s="201"/>
      <c r="Y727" s="201"/>
      <c r="Z727" s="201"/>
      <c r="AA727" s="201"/>
      <c r="AB727" s="201"/>
      <c r="AC727" s="201"/>
      <c r="AD727" s="201"/>
      <c r="AE727" s="201"/>
      <c r="AF727" s="201"/>
      <c r="AG727" s="201"/>
      <c r="AH727" s="201"/>
      <c r="AI727" s="201"/>
      <c r="AJ727" s="201"/>
      <c r="AK727" s="201"/>
      <c r="AL727" s="201"/>
      <c r="AM727" s="201"/>
      <c r="AN727" s="201"/>
      <c r="AO727" s="201"/>
      <c r="AP727" s="201"/>
      <c r="AQ727" s="201"/>
      <c r="AR727" s="201"/>
      <c r="AS727" s="201"/>
      <c r="AT727" s="201"/>
      <c r="AU727" s="201"/>
      <c r="AV727" s="201"/>
      <c r="AW727" s="201"/>
      <c r="AX727" s="201"/>
      <c r="AY727" s="201"/>
      <c r="AZ727" s="201"/>
      <c r="BA727" s="201"/>
      <c r="BB727" s="201"/>
      <c r="BC727" s="201"/>
      <c r="BD727" s="201"/>
      <c r="BE727" s="201"/>
      <c r="BF727" s="201"/>
      <c r="BG727" s="201"/>
      <c r="BH727" s="201"/>
      <c r="BI727" s="201"/>
      <c r="BJ727" s="201"/>
      <c r="BK727" s="201"/>
      <c r="BL727" s="201"/>
      <c r="BM727" s="55"/>
    </row>
    <row r="728" spans="1:65">
      <c r="A728" s="30"/>
      <c r="B728" s="20" t="s">
        <v>258</v>
      </c>
      <c r="C728" s="12"/>
      <c r="D728" s="204" t="s">
        <v>625</v>
      </c>
      <c r="E728" s="204">
        <v>1.0999999999999998E-2</v>
      </c>
      <c r="F728" s="204">
        <v>9.8333333333333328E-3</v>
      </c>
      <c r="G728" s="204">
        <v>1.4833333333333332E-2</v>
      </c>
      <c r="H728" s="204">
        <v>1.7333333333333336E-2</v>
      </c>
      <c r="I728" s="204">
        <v>1.2166666666666666E-2</v>
      </c>
      <c r="J728" s="204">
        <v>1.2333333333333333E-2</v>
      </c>
      <c r="K728" s="204">
        <v>1.4333333333333332E-2</v>
      </c>
      <c r="L728" s="204">
        <v>1.2666666666666666E-2</v>
      </c>
      <c r="M728" s="204">
        <v>1.2166666666666666E-2</v>
      </c>
      <c r="N728" s="204">
        <v>0.03</v>
      </c>
      <c r="O728" s="204">
        <v>1.4833333333333332E-2</v>
      </c>
      <c r="P728" s="204" t="s">
        <v>625</v>
      </c>
      <c r="Q728" s="204">
        <v>9.7866019922865054E-3</v>
      </c>
      <c r="R728" s="204" t="s">
        <v>625</v>
      </c>
      <c r="S728" s="204">
        <v>1.5833333333333335E-2</v>
      </c>
      <c r="T728" s="204">
        <v>1.5166666666666667E-2</v>
      </c>
      <c r="U728" s="200"/>
      <c r="V728" s="201"/>
      <c r="W728" s="201"/>
      <c r="X728" s="201"/>
      <c r="Y728" s="201"/>
      <c r="Z728" s="201"/>
      <c r="AA728" s="201"/>
      <c r="AB728" s="201"/>
      <c r="AC728" s="201"/>
      <c r="AD728" s="201"/>
      <c r="AE728" s="201"/>
      <c r="AF728" s="201"/>
      <c r="AG728" s="201"/>
      <c r="AH728" s="201"/>
      <c r="AI728" s="201"/>
      <c r="AJ728" s="201"/>
      <c r="AK728" s="201"/>
      <c r="AL728" s="201"/>
      <c r="AM728" s="201"/>
      <c r="AN728" s="201"/>
      <c r="AO728" s="201"/>
      <c r="AP728" s="201"/>
      <c r="AQ728" s="201"/>
      <c r="AR728" s="201"/>
      <c r="AS728" s="201"/>
      <c r="AT728" s="201"/>
      <c r="AU728" s="201"/>
      <c r="AV728" s="201"/>
      <c r="AW728" s="201"/>
      <c r="AX728" s="201"/>
      <c r="AY728" s="201"/>
      <c r="AZ728" s="201"/>
      <c r="BA728" s="201"/>
      <c r="BB728" s="201"/>
      <c r="BC728" s="201"/>
      <c r="BD728" s="201"/>
      <c r="BE728" s="201"/>
      <c r="BF728" s="201"/>
      <c r="BG728" s="201"/>
      <c r="BH728" s="201"/>
      <c r="BI728" s="201"/>
      <c r="BJ728" s="201"/>
      <c r="BK728" s="201"/>
      <c r="BL728" s="201"/>
      <c r="BM728" s="55"/>
    </row>
    <row r="729" spans="1:65">
      <c r="A729" s="30"/>
      <c r="B729" s="3" t="s">
        <v>259</v>
      </c>
      <c r="C729" s="29"/>
      <c r="D729" s="24" t="s">
        <v>625</v>
      </c>
      <c r="E729" s="24">
        <v>1.0999999999999999E-2</v>
      </c>
      <c r="F729" s="24">
        <v>1.0999999999999999E-2</v>
      </c>
      <c r="G729" s="24">
        <v>1.55E-2</v>
      </c>
      <c r="H729" s="24">
        <v>1.7000000000000001E-2</v>
      </c>
      <c r="I729" s="24">
        <v>1.2E-2</v>
      </c>
      <c r="J729" s="24">
        <v>1.15E-2</v>
      </c>
      <c r="K729" s="24">
        <v>1.4E-2</v>
      </c>
      <c r="L729" s="24">
        <v>1.2999999999999999E-2</v>
      </c>
      <c r="M729" s="24">
        <v>1.2500000000000001E-2</v>
      </c>
      <c r="N729" s="24">
        <v>0.03</v>
      </c>
      <c r="O729" s="24">
        <v>1.4499999999999999E-2</v>
      </c>
      <c r="P729" s="24" t="s">
        <v>625</v>
      </c>
      <c r="Q729" s="24">
        <v>1.0038176326058121E-2</v>
      </c>
      <c r="R729" s="24" t="s">
        <v>625</v>
      </c>
      <c r="S729" s="24">
        <v>1.55E-2</v>
      </c>
      <c r="T729" s="24">
        <v>1.4999999999999999E-2</v>
      </c>
      <c r="U729" s="200"/>
      <c r="V729" s="201"/>
      <c r="W729" s="201"/>
      <c r="X729" s="201"/>
      <c r="Y729" s="201"/>
      <c r="Z729" s="201"/>
      <c r="AA729" s="201"/>
      <c r="AB729" s="201"/>
      <c r="AC729" s="201"/>
      <c r="AD729" s="201"/>
      <c r="AE729" s="201"/>
      <c r="AF729" s="201"/>
      <c r="AG729" s="201"/>
      <c r="AH729" s="201"/>
      <c r="AI729" s="201"/>
      <c r="AJ729" s="201"/>
      <c r="AK729" s="201"/>
      <c r="AL729" s="201"/>
      <c r="AM729" s="201"/>
      <c r="AN729" s="201"/>
      <c r="AO729" s="201"/>
      <c r="AP729" s="201"/>
      <c r="AQ729" s="201"/>
      <c r="AR729" s="201"/>
      <c r="AS729" s="201"/>
      <c r="AT729" s="201"/>
      <c r="AU729" s="201"/>
      <c r="AV729" s="201"/>
      <c r="AW729" s="201"/>
      <c r="AX729" s="201"/>
      <c r="AY729" s="201"/>
      <c r="AZ729" s="201"/>
      <c r="BA729" s="201"/>
      <c r="BB729" s="201"/>
      <c r="BC729" s="201"/>
      <c r="BD729" s="201"/>
      <c r="BE729" s="201"/>
      <c r="BF729" s="201"/>
      <c r="BG729" s="201"/>
      <c r="BH729" s="201"/>
      <c r="BI729" s="201"/>
      <c r="BJ729" s="201"/>
      <c r="BK729" s="201"/>
      <c r="BL729" s="201"/>
      <c r="BM729" s="55"/>
    </row>
    <row r="730" spans="1:65">
      <c r="A730" s="30"/>
      <c r="B730" s="3" t="s">
        <v>260</v>
      </c>
      <c r="C730" s="29"/>
      <c r="D730" s="24" t="s">
        <v>625</v>
      </c>
      <c r="E730" s="24">
        <v>1.9002943576525366E-18</v>
      </c>
      <c r="F730" s="24">
        <v>1.8348478592697176E-3</v>
      </c>
      <c r="G730" s="24">
        <v>2.9268868558020257E-3</v>
      </c>
      <c r="H730" s="24">
        <v>1.8618986725025253E-3</v>
      </c>
      <c r="I730" s="24">
        <v>7.5277265270908076E-4</v>
      </c>
      <c r="J730" s="24">
        <v>1.9663841605003507E-3</v>
      </c>
      <c r="K730" s="24">
        <v>1.5055453054181626E-3</v>
      </c>
      <c r="L730" s="24">
        <v>5.1639777949432177E-4</v>
      </c>
      <c r="M730" s="24">
        <v>1.1690451944500117E-3</v>
      </c>
      <c r="N730" s="24" t="s">
        <v>625</v>
      </c>
      <c r="O730" s="24">
        <v>9.8319208025017492E-4</v>
      </c>
      <c r="P730" s="24" t="s">
        <v>625</v>
      </c>
      <c r="Q730" s="24">
        <v>1.9138827230811217E-3</v>
      </c>
      <c r="R730" s="24" t="s">
        <v>625</v>
      </c>
      <c r="S730" s="24">
        <v>1.4719601443879743E-3</v>
      </c>
      <c r="T730" s="24">
        <v>7.5277265270908109E-4</v>
      </c>
      <c r="U730" s="200"/>
      <c r="V730" s="201"/>
      <c r="W730" s="201"/>
      <c r="X730" s="201"/>
      <c r="Y730" s="201"/>
      <c r="Z730" s="201"/>
      <c r="AA730" s="201"/>
      <c r="AB730" s="201"/>
      <c r="AC730" s="201"/>
      <c r="AD730" s="201"/>
      <c r="AE730" s="201"/>
      <c r="AF730" s="201"/>
      <c r="AG730" s="201"/>
      <c r="AH730" s="201"/>
      <c r="AI730" s="201"/>
      <c r="AJ730" s="201"/>
      <c r="AK730" s="201"/>
      <c r="AL730" s="201"/>
      <c r="AM730" s="201"/>
      <c r="AN730" s="201"/>
      <c r="AO730" s="201"/>
      <c r="AP730" s="201"/>
      <c r="AQ730" s="201"/>
      <c r="AR730" s="201"/>
      <c r="AS730" s="201"/>
      <c r="AT730" s="201"/>
      <c r="AU730" s="201"/>
      <c r="AV730" s="201"/>
      <c r="AW730" s="201"/>
      <c r="AX730" s="201"/>
      <c r="AY730" s="201"/>
      <c r="AZ730" s="201"/>
      <c r="BA730" s="201"/>
      <c r="BB730" s="201"/>
      <c r="BC730" s="201"/>
      <c r="BD730" s="201"/>
      <c r="BE730" s="201"/>
      <c r="BF730" s="201"/>
      <c r="BG730" s="201"/>
      <c r="BH730" s="201"/>
      <c r="BI730" s="201"/>
      <c r="BJ730" s="201"/>
      <c r="BK730" s="201"/>
      <c r="BL730" s="201"/>
      <c r="BM730" s="55"/>
    </row>
    <row r="731" spans="1:65">
      <c r="A731" s="30"/>
      <c r="B731" s="3" t="s">
        <v>86</v>
      </c>
      <c r="C731" s="29"/>
      <c r="D731" s="13" t="s">
        <v>625</v>
      </c>
      <c r="E731" s="13">
        <v>1.72754032513867E-16</v>
      </c>
      <c r="F731" s="13">
        <v>0.18659469755285266</v>
      </c>
      <c r="G731" s="13">
        <v>0.1973182149978894</v>
      </c>
      <c r="H731" s="13">
        <v>0.1074172311059149</v>
      </c>
      <c r="I731" s="13">
        <v>6.1871724880198424E-2</v>
      </c>
      <c r="J731" s="13">
        <v>0.15943655355408248</v>
      </c>
      <c r="K731" s="13">
        <v>0.10503804456405787</v>
      </c>
      <c r="L731" s="13">
        <v>4.0768245749551721E-2</v>
      </c>
      <c r="M731" s="13">
        <v>9.6085906393151649E-2</v>
      </c>
      <c r="N731" s="13" t="s">
        <v>625</v>
      </c>
      <c r="O731" s="13">
        <v>6.6282612151697187E-2</v>
      </c>
      <c r="P731" s="13" t="s">
        <v>625</v>
      </c>
      <c r="Q731" s="13">
        <v>0.19556151610023423</v>
      </c>
      <c r="R731" s="13" t="s">
        <v>625</v>
      </c>
      <c r="S731" s="13">
        <v>9.2965903856082582E-2</v>
      </c>
      <c r="T731" s="13">
        <v>4.9633361717082269E-2</v>
      </c>
      <c r="U731" s="147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30"/>
      <c r="B732" s="3" t="s">
        <v>261</v>
      </c>
      <c r="C732" s="29"/>
      <c r="D732" s="13" t="s">
        <v>625</v>
      </c>
      <c r="E732" s="13">
        <v>-0.17270873088234706</v>
      </c>
      <c r="F732" s="13">
        <v>-0.26045174427361317</v>
      </c>
      <c r="G732" s="13">
        <v>0.11558974168895642</v>
      </c>
      <c r="H732" s="13">
        <v>0.30361048467024143</v>
      </c>
      <c r="I732" s="13">
        <v>-8.4965717491080728E-2</v>
      </c>
      <c r="J732" s="13">
        <v>-7.2431001292328379E-2</v>
      </c>
      <c r="K732" s="13">
        <v>7.7985593092699368E-2</v>
      </c>
      <c r="L732" s="13">
        <v>-4.736156889482368E-2</v>
      </c>
      <c r="M732" s="13">
        <v>-8.4965717491080728E-2</v>
      </c>
      <c r="N732" s="13">
        <v>1.2562489157754175</v>
      </c>
      <c r="O732" s="13">
        <v>0.11558974168895642</v>
      </c>
      <c r="P732" s="13" t="s">
        <v>625</v>
      </c>
      <c r="Q732" s="13">
        <v>-0.26396632885926763</v>
      </c>
      <c r="R732" s="13" t="s">
        <v>625</v>
      </c>
      <c r="S732" s="13">
        <v>0.19079803888147051</v>
      </c>
      <c r="T732" s="13">
        <v>0.14065917408646111</v>
      </c>
      <c r="U732" s="147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30"/>
      <c r="B733" s="45" t="s">
        <v>262</v>
      </c>
      <c r="C733" s="46"/>
      <c r="D733" s="44">
        <v>4.29</v>
      </c>
      <c r="E733" s="44">
        <v>0.86</v>
      </c>
      <c r="F733" s="44">
        <v>1.29</v>
      </c>
      <c r="G733" s="44">
        <v>0.55000000000000004</v>
      </c>
      <c r="H733" s="44">
        <v>1.47</v>
      </c>
      <c r="I733" s="44">
        <v>0.43</v>
      </c>
      <c r="J733" s="44">
        <v>0.37</v>
      </c>
      <c r="K733" s="44">
        <v>0.37</v>
      </c>
      <c r="L733" s="44">
        <v>0.25</v>
      </c>
      <c r="M733" s="44">
        <v>0.43</v>
      </c>
      <c r="N733" s="44">
        <v>0</v>
      </c>
      <c r="O733" s="44">
        <v>0.55000000000000004</v>
      </c>
      <c r="P733" s="44">
        <v>3.07</v>
      </c>
      <c r="Q733" s="44">
        <v>1.3</v>
      </c>
      <c r="R733" s="44">
        <v>4.29</v>
      </c>
      <c r="S733" s="44">
        <v>0.92</v>
      </c>
      <c r="T733" s="44">
        <v>0.67</v>
      </c>
      <c r="U733" s="147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B734" s="31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BM734" s="54"/>
    </row>
    <row r="735" spans="1:65" ht="15">
      <c r="B735" s="8" t="s">
        <v>543</v>
      </c>
      <c r="BM735" s="28" t="s">
        <v>66</v>
      </c>
    </row>
    <row r="736" spans="1:65" ht="15">
      <c r="A736" s="25" t="s">
        <v>60</v>
      </c>
      <c r="B736" s="18" t="s">
        <v>111</v>
      </c>
      <c r="C736" s="15" t="s">
        <v>112</v>
      </c>
      <c r="D736" s="16" t="s">
        <v>223</v>
      </c>
      <c r="E736" s="17" t="s">
        <v>223</v>
      </c>
      <c r="F736" s="17" t="s">
        <v>223</v>
      </c>
      <c r="G736" s="17" t="s">
        <v>223</v>
      </c>
      <c r="H736" s="17" t="s">
        <v>223</v>
      </c>
      <c r="I736" s="17" t="s">
        <v>223</v>
      </c>
      <c r="J736" s="17" t="s">
        <v>223</v>
      </c>
      <c r="K736" s="17" t="s">
        <v>223</v>
      </c>
      <c r="L736" s="17" t="s">
        <v>223</v>
      </c>
      <c r="M736" s="17" t="s">
        <v>223</v>
      </c>
      <c r="N736" s="17" t="s">
        <v>223</v>
      </c>
      <c r="O736" s="17" t="s">
        <v>223</v>
      </c>
      <c r="P736" s="17" t="s">
        <v>223</v>
      </c>
      <c r="Q736" s="17" t="s">
        <v>223</v>
      </c>
      <c r="R736" s="17" t="s">
        <v>223</v>
      </c>
      <c r="S736" s="17" t="s">
        <v>223</v>
      </c>
      <c r="T736" s="17" t="s">
        <v>223</v>
      </c>
      <c r="U736" s="17" t="s">
        <v>223</v>
      </c>
      <c r="V736" s="17" t="s">
        <v>223</v>
      </c>
      <c r="W736" s="17" t="s">
        <v>223</v>
      </c>
      <c r="X736" s="17" t="s">
        <v>223</v>
      </c>
      <c r="Y736" s="147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 t="s">
        <v>224</v>
      </c>
      <c r="C737" s="9" t="s">
        <v>224</v>
      </c>
      <c r="D737" s="145" t="s">
        <v>226</v>
      </c>
      <c r="E737" s="146" t="s">
        <v>227</v>
      </c>
      <c r="F737" s="146" t="s">
        <v>228</v>
      </c>
      <c r="G737" s="146" t="s">
        <v>229</v>
      </c>
      <c r="H737" s="146" t="s">
        <v>230</v>
      </c>
      <c r="I737" s="146" t="s">
        <v>231</v>
      </c>
      <c r="J737" s="146" t="s">
        <v>232</v>
      </c>
      <c r="K737" s="146" t="s">
        <v>234</v>
      </c>
      <c r="L737" s="146" t="s">
        <v>235</v>
      </c>
      <c r="M737" s="146" t="s">
        <v>236</v>
      </c>
      <c r="N737" s="146" t="s">
        <v>237</v>
      </c>
      <c r="O737" s="146" t="s">
        <v>264</v>
      </c>
      <c r="P737" s="146" t="s">
        <v>238</v>
      </c>
      <c r="Q737" s="146" t="s">
        <v>239</v>
      </c>
      <c r="R737" s="146" t="s">
        <v>240</v>
      </c>
      <c r="S737" s="146" t="s">
        <v>241</v>
      </c>
      <c r="T737" s="146" t="s">
        <v>243</v>
      </c>
      <c r="U737" s="146" t="s">
        <v>244</v>
      </c>
      <c r="V737" s="146" t="s">
        <v>245</v>
      </c>
      <c r="W737" s="146" t="s">
        <v>246</v>
      </c>
      <c r="X737" s="146" t="s">
        <v>248</v>
      </c>
      <c r="Y737" s="147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 t="s">
        <v>1</v>
      </c>
    </row>
    <row r="738" spans="1:65">
      <c r="A738" s="30"/>
      <c r="B738" s="19"/>
      <c r="C738" s="9"/>
      <c r="D738" s="10" t="s">
        <v>114</v>
      </c>
      <c r="E738" s="11" t="s">
        <v>114</v>
      </c>
      <c r="F738" s="11" t="s">
        <v>114</v>
      </c>
      <c r="G738" s="11" t="s">
        <v>114</v>
      </c>
      <c r="H738" s="11" t="s">
        <v>292</v>
      </c>
      <c r="I738" s="11" t="s">
        <v>291</v>
      </c>
      <c r="J738" s="11" t="s">
        <v>114</v>
      </c>
      <c r="K738" s="11" t="s">
        <v>292</v>
      </c>
      <c r="L738" s="11" t="s">
        <v>115</v>
      </c>
      <c r="M738" s="11" t="s">
        <v>292</v>
      </c>
      <c r="N738" s="11" t="s">
        <v>115</v>
      </c>
      <c r="O738" s="11" t="s">
        <v>292</v>
      </c>
      <c r="P738" s="11" t="s">
        <v>114</v>
      </c>
      <c r="Q738" s="11" t="s">
        <v>292</v>
      </c>
      <c r="R738" s="11" t="s">
        <v>114</v>
      </c>
      <c r="S738" s="11" t="s">
        <v>291</v>
      </c>
      <c r="T738" s="11" t="s">
        <v>114</v>
      </c>
      <c r="U738" s="11" t="s">
        <v>292</v>
      </c>
      <c r="V738" s="11" t="s">
        <v>292</v>
      </c>
      <c r="W738" s="11" t="s">
        <v>292</v>
      </c>
      <c r="X738" s="11" t="s">
        <v>291</v>
      </c>
      <c r="Y738" s="147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2</v>
      </c>
    </row>
    <row r="739" spans="1:65">
      <c r="A739" s="30"/>
      <c r="B739" s="19"/>
      <c r="C739" s="9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147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3</v>
      </c>
    </row>
    <row r="740" spans="1:65">
      <c r="A740" s="30"/>
      <c r="B740" s="18">
        <v>1</v>
      </c>
      <c r="C740" s="14">
        <v>1</v>
      </c>
      <c r="D740" s="22">
        <v>20.8</v>
      </c>
      <c r="E740" s="22">
        <v>22.17</v>
      </c>
      <c r="F740" s="22">
        <v>19.480817206666664</v>
      </c>
      <c r="G740" s="22">
        <v>24.4423104</v>
      </c>
      <c r="H740" s="22">
        <v>19.3</v>
      </c>
      <c r="I740" s="22" t="s">
        <v>299</v>
      </c>
      <c r="J740" s="22">
        <v>22.5</v>
      </c>
      <c r="K740" s="22" t="s">
        <v>299</v>
      </c>
      <c r="L740" s="22">
        <v>21.5</v>
      </c>
      <c r="M740" s="22" t="s">
        <v>299</v>
      </c>
      <c r="N740" s="22">
        <v>20.7</v>
      </c>
      <c r="O740" s="22" t="s">
        <v>299</v>
      </c>
      <c r="P740" s="22">
        <v>20.48</v>
      </c>
      <c r="Q740" s="142">
        <v>14.8573</v>
      </c>
      <c r="R740" s="22">
        <v>22.18</v>
      </c>
      <c r="S740" s="22">
        <v>21.2009437183081</v>
      </c>
      <c r="T740" s="22">
        <v>22.134108118007628</v>
      </c>
      <c r="U740" s="22">
        <v>21.041359</v>
      </c>
      <c r="V740" s="22" t="s">
        <v>299</v>
      </c>
      <c r="W740" s="22" t="s">
        <v>299</v>
      </c>
      <c r="X740" s="22" t="s">
        <v>299</v>
      </c>
      <c r="Y740" s="147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>
        <v>1</v>
      </c>
      <c r="C741" s="9">
        <v>2</v>
      </c>
      <c r="D741" s="11">
        <v>20.8</v>
      </c>
      <c r="E741" s="11">
        <v>22.2</v>
      </c>
      <c r="F741" s="11">
        <v>19.161770656666665</v>
      </c>
      <c r="G741" s="11">
        <v>24.436959999999999</v>
      </c>
      <c r="H741" s="11">
        <v>19.100000000000001</v>
      </c>
      <c r="I741" s="11" t="s">
        <v>299</v>
      </c>
      <c r="J741" s="11">
        <v>22.77</v>
      </c>
      <c r="K741" s="11" t="s">
        <v>299</v>
      </c>
      <c r="L741" s="11">
        <v>20.6</v>
      </c>
      <c r="M741" s="11" t="s">
        <v>299</v>
      </c>
      <c r="N741" s="11">
        <v>21.1</v>
      </c>
      <c r="O741" s="11" t="s">
        <v>299</v>
      </c>
      <c r="P741" s="11">
        <v>20.51</v>
      </c>
      <c r="Q741" s="143">
        <v>15.121799999999999</v>
      </c>
      <c r="R741" s="11">
        <v>21.84</v>
      </c>
      <c r="S741" s="11">
        <v>20.9536746954339</v>
      </c>
      <c r="T741" s="11">
        <v>22.261888114231802</v>
      </c>
      <c r="U741" s="11">
        <v>20.792003000000001</v>
      </c>
      <c r="V741" s="11" t="s">
        <v>299</v>
      </c>
      <c r="W741" s="11" t="s">
        <v>299</v>
      </c>
      <c r="X741" s="11" t="s">
        <v>299</v>
      </c>
      <c r="Y741" s="147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e">
        <v>#N/A</v>
      </c>
    </row>
    <row r="742" spans="1:65">
      <c r="A742" s="30"/>
      <c r="B742" s="19">
        <v>1</v>
      </c>
      <c r="C742" s="9">
        <v>3</v>
      </c>
      <c r="D742" s="11">
        <v>20.399999999999999</v>
      </c>
      <c r="E742" s="11">
        <v>22.19</v>
      </c>
      <c r="F742" s="11">
        <v>19.452706576666667</v>
      </c>
      <c r="G742" s="11">
        <v>24.618171200000003</v>
      </c>
      <c r="H742" s="11">
        <v>19.2</v>
      </c>
      <c r="I742" s="11" t="s">
        <v>299</v>
      </c>
      <c r="J742" s="11">
        <v>22.86</v>
      </c>
      <c r="K742" s="11" t="s">
        <v>299</v>
      </c>
      <c r="L742" s="11">
        <v>21</v>
      </c>
      <c r="M742" s="11" t="s">
        <v>299</v>
      </c>
      <c r="N742" s="11">
        <v>21.2</v>
      </c>
      <c r="O742" s="11" t="s">
        <v>299</v>
      </c>
      <c r="P742" s="11">
        <v>20.76</v>
      </c>
      <c r="Q742" s="143">
        <v>15.256500000000001</v>
      </c>
      <c r="R742" s="11">
        <v>21.67</v>
      </c>
      <c r="S742" s="11">
        <v>21.260436187547299</v>
      </c>
      <c r="T742" s="11">
        <v>22.280680448181567</v>
      </c>
      <c r="U742" s="11">
        <v>21.571194999999999</v>
      </c>
      <c r="V742" s="11" t="s">
        <v>299</v>
      </c>
      <c r="W742" s="11" t="s">
        <v>299</v>
      </c>
      <c r="X742" s="11" t="s">
        <v>299</v>
      </c>
      <c r="Y742" s="147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16</v>
      </c>
    </row>
    <row r="743" spans="1:65">
      <c r="A743" s="30"/>
      <c r="B743" s="19">
        <v>1</v>
      </c>
      <c r="C743" s="9">
        <v>4</v>
      </c>
      <c r="D743" s="11">
        <v>20.200000000000003</v>
      </c>
      <c r="E743" s="11">
        <v>22.18</v>
      </c>
      <c r="F743" s="11">
        <v>19.431925056666664</v>
      </c>
      <c r="G743" s="11">
        <v>24.545976000000007</v>
      </c>
      <c r="H743" s="11">
        <v>19.100000000000001</v>
      </c>
      <c r="I743" s="11" t="s">
        <v>299</v>
      </c>
      <c r="J743" s="11">
        <v>22.5</v>
      </c>
      <c r="K743" s="11" t="s">
        <v>299</v>
      </c>
      <c r="L743" s="11">
        <v>20.8</v>
      </c>
      <c r="M743" s="11" t="s">
        <v>299</v>
      </c>
      <c r="N743" s="11">
        <v>21.1</v>
      </c>
      <c r="O743" s="11" t="s">
        <v>299</v>
      </c>
      <c r="P743" s="11">
        <v>20.8</v>
      </c>
      <c r="Q743" s="143">
        <v>15.5052</v>
      </c>
      <c r="R743" s="11">
        <v>21.76</v>
      </c>
      <c r="S743" s="11">
        <v>21.120563754580299</v>
      </c>
      <c r="T743" s="11">
        <v>22.331174684575245</v>
      </c>
      <c r="U743" s="11">
        <v>20.663284999999998</v>
      </c>
      <c r="V743" s="11" t="s">
        <v>299</v>
      </c>
      <c r="W743" s="11" t="s">
        <v>299</v>
      </c>
      <c r="X743" s="11" t="s">
        <v>299</v>
      </c>
      <c r="Y743" s="147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21.345578262488633</v>
      </c>
    </row>
    <row r="744" spans="1:65">
      <c r="A744" s="30"/>
      <c r="B744" s="19">
        <v>1</v>
      </c>
      <c r="C744" s="9">
        <v>5</v>
      </c>
      <c r="D744" s="11">
        <v>20.599999999999998</v>
      </c>
      <c r="E744" s="11">
        <v>22.2</v>
      </c>
      <c r="F744" s="11">
        <v>19.165918236666698</v>
      </c>
      <c r="G744" s="11">
        <v>24.548779199999998</v>
      </c>
      <c r="H744" s="11">
        <v>19.3</v>
      </c>
      <c r="I744" s="11" t="s">
        <v>299</v>
      </c>
      <c r="J744" s="11">
        <v>22.85</v>
      </c>
      <c r="K744" s="11" t="s">
        <v>299</v>
      </c>
      <c r="L744" s="11">
        <v>20.8</v>
      </c>
      <c r="M744" s="11" t="s">
        <v>299</v>
      </c>
      <c r="N744" s="11">
        <v>21.2</v>
      </c>
      <c r="O744" s="11" t="s">
        <v>299</v>
      </c>
      <c r="P744" s="11">
        <v>20.96</v>
      </c>
      <c r="Q744" s="143">
        <v>15.2232</v>
      </c>
      <c r="R744" s="11">
        <v>22.28</v>
      </c>
      <c r="S744" s="11">
        <v>20.919563930861948</v>
      </c>
      <c r="T744" s="11">
        <v>22.273907176689033</v>
      </c>
      <c r="U744" s="11">
        <v>20.88729</v>
      </c>
      <c r="V744" s="11" t="s">
        <v>299</v>
      </c>
      <c r="W744" s="11" t="s">
        <v>299</v>
      </c>
      <c r="X744" s="11" t="s">
        <v>299</v>
      </c>
      <c r="Y744" s="147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107</v>
      </c>
    </row>
    <row r="745" spans="1:65">
      <c r="A745" s="30"/>
      <c r="B745" s="19">
        <v>1</v>
      </c>
      <c r="C745" s="9">
        <v>6</v>
      </c>
      <c r="D745" s="11">
        <v>20.7</v>
      </c>
      <c r="E745" s="11">
        <v>22.19</v>
      </c>
      <c r="F745" s="11">
        <v>19.348641786666665</v>
      </c>
      <c r="G745" s="11">
        <v>24.410324799999998</v>
      </c>
      <c r="H745" s="11">
        <v>19.100000000000001</v>
      </c>
      <c r="I745" s="11" t="s">
        <v>299</v>
      </c>
      <c r="J745" s="11">
        <v>22.55</v>
      </c>
      <c r="K745" s="11" t="s">
        <v>299</v>
      </c>
      <c r="L745" s="11">
        <v>21.3</v>
      </c>
      <c r="M745" s="11" t="s">
        <v>299</v>
      </c>
      <c r="N745" s="11">
        <v>20.9</v>
      </c>
      <c r="O745" s="11" t="s">
        <v>299</v>
      </c>
      <c r="P745" s="11">
        <v>20.84</v>
      </c>
      <c r="Q745" s="143">
        <v>14.918600000000001</v>
      </c>
      <c r="R745" s="11">
        <v>22.24</v>
      </c>
      <c r="S745" s="11">
        <v>21.10982931811785</v>
      </c>
      <c r="T745" s="11">
        <v>22.111180207578649</v>
      </c>
      <c r="U745" s="11">
        <v>20.717721000000001</v>
      </c>
      <c r="V745" s="11" t="s">
        <v>299</v>
      </c>
      <c r="W745" s="11" t="s">
        <v>299</v>
      </c>
      <c r="X745" s="11" t="s">
        <v>299</v>
      </c>
      <c r="Y745" s="147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4"/>
    </row>
    <row r="746" spans="1:65">
      <c r="A746" s="30"/>
      <c r="B746" s="20" t="s">
        <v>258</v>
      </c>
      <c r="C746" s="12"/>
      <c r="D746" s="23">
        <v>20.583333333333332</v>
      </c>
      <c r="E746" s="23">
        <v>22.188333333333336</v>
      </c>
      <c r="F746" s="23">
        <v>19.340296586666671</v>
      </c>
      <c r="G746" s="23">
        <v>24.500420266666669</v>
      </c>
      <c r="H746" s="23">
        <v>19.183333333333337</v>
      </c>
      <c r="I746" s="23" t="s">
        <v>625</v>
      </c>
      <c r="J746" s="23">
        <v>22.671666666666667</v>
      </c>
      <c r="K746" s="23" t="s">
        <v>625</v>
      </c>
      <c r="L746" s="23">
        <v>21</v>
      </c>
      <c r="M746" s="23" t="s">
        <v>625</v>
      </c>
      <c r="N746" s="23">
        <v>21.033333333333331</v>
      </c>
      <c r="O746" s="23" t="s">
        <v>625</v>
      </c>
      <c r="P746" s="23">
        <v>20.724999999999998</v>
      </c>
      <c r="Q746" s="23">
        <v>15.1471</v>
      </c>
      <c r="R746" s="23">
        <v>21.995000000000001</v>
      </c>
      <c r="S746" s="23">
        <v>21.094168600808231</v>
      </c>
      <c r="T746" s="23">
        <v>22.232156458210653</v>
      </c>
      <c r="U746" s="23">
        <v>20.945475499999997</v>
      </c>
      <c r="V746" s="23" t="s">
        <v>625</v>
      </c>
      <c r="W746" s="23" t="s">
        <v>625</v>
      </c>
      <c r="X746" s="23" t="s">
        <v>625</v>
      </c>
      <c r="Y746" s="147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A747" s="30"/>
      <c r="B747" s="3" t="s">
        <v>259</v>
      </c>
      <c r="C747" s="29"/>
      <c r="D747" s="11">
        <v>20.65</v>
      </c>
      <c r="E747" s="11">
        <v>22.19</v>
      </c>
      <c r="F747" s="11">
        <v>19.390283421666666</v>
      </c>
      <c r="G747" s="11">
        <v>24.494143200000003</v>
      </c>
      <c r="H747" s="11">
        <v>19.149999999999999</v>
      </c>
      <c r="I747" s="11" t="s">
        <v>625</v>
      </c>
      <c r="J747" s="11">
        <v>22.66</v>
      </c>
      <c r="K747" s="11" t="s">
        <v>625</v>
      </c>
      <c r="L747" s="11">
        <v>20.9</v>
      </c>
      <c r="M747" s="11" t="s">
        <v>625</v>
      </c>
      <c r="N747" s="11">
        <v>21.1</v>
      </c>
      <c r="O747" s="11" t="s">
        <v>625</v>
      </c>
      <c r="P747" s="11">
        <v>20.78</v>
      </c>
      <c r="Q747" s="11">
        <v>15.172499999999999</v>
      </c>
      <c r="R747" s="11">
        <v>22.009999999999998</v>
      </c>
      <c r="S747" s="11">
        <v>21.115196536349075</v>
      </c>
      <c r="T747" s="11">
        <v>22.267897645460415</v>
      </c>
      <c r="U747" s="11">
        <v>20.839646500000001</v>
      </c>
      <c r="V747" s="11" t="s">
        <v>625</v>
      </c>
      <c r="W747" s="11" t="s">
        <v>625</v>
      </c>
      <c r="X747" s="11" t="s">
        <v>625</v>
      </c>
      <c r="Y747" s="147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4"/>
    </row>
    <row r="748" spans="1:65">
      <c r="A748" s="30"/>
      <c r="B748" s="3" t="s">
        <v>260</v>
      </c>
      <c r="C748" s="29"/>
      <c r="D748" s="24">
        <v>0.24013884872437113</v>
      </c>
      <c r="E748" s="24">
        <v>1.1690451944499415E-2</v>
      </c>
      <c r="F748" s="24">
        <v>0.1436153097727686</v>
      </c>
      <c r="G748" s="24">
        <v>8.2219643318193578E-2</v>
      </c>
      <c r="H748" s="24">
        <v>9.8319208025017091E-2</v>
      </c>
      <c r="I748" s="24" t="s">
        <v>625</v>
      </c>
      <c r="J748" s="24">
        <v>0.17359915514387356</v>
      </c>
      <c r="K748" s="24" t="s">
        <v>625</v>
      </c>
      <c r="L748" s="24">
        <v>0.34058772731852766</v>
      </c>
      <c r="M748" s="24" t="s">
        <v>625</v>
      </c>
      <c r="N748" s="24">
        <v>0.1966384160500354</v>
      </c>
      <c r="O748" s="24" t="s">
        <v>625</v>
      </c>
      <c r="P748" s="24">
        <v>0.19055183021949681</v>
      </c>
      <c r="Q748" s="24">
        <v>0.23783673391635685</v>
      </c>
      <c r="R748" s="24">
        <v>0.26845856291055348</v>
      </c>
      <c r="S748" s="24">
        <v>0.1343228398604118</v>
      </c>
      <c r="T748" s="24">
        <v>8.8357241753976773E-2</v>
      </c>
      <c r="U748" s="24">
        <v>0.33441336381176501</v>
      </c>
      <c r="V748" s="24" t="s">
        <v>625</v>
      </c>
      <c r="W748" s="24" t="s">
        <v>625</v>
      </c>
      <c r="X748" s="24" t="s">
        <v>625</v>
      </c>
      <c r="Y748" s="200"/>
      <c r="Z748" s="201"/>
      <c r="AA748" s="201"/>
      <c r="AB748" s="201"/>
      <c r="AC748" s="201"/>
      <c r="AD748" s="201"/>
      <c r="AE748" s="201"/>
      <c r="AF748" s="201"/>
      <c r="AG748" s="201"/>
      <c r="AH748" s="201"/>
      <c r="AI748" s="201"/>
      <c r="AJ748" s="201"/>
      <c r="AK748" s="201"/>
      <c r="AL748" s="201"/>
      <c r="AM748" s="201"/>
      <c r="AN748" s="201"/>
      <c r="AO748" s="201"/>
      <c r="AP748" s="201"/>
      <c r="AQ748" s="201"/>
      <c r="AR748" s="201"/>
      <c r="AS748" s="201"/>
      <c r="AT748" s="201"/>
      <c r="AU748" s="201"/>
      <c r="AV748" s="201"/>
      <c r="AW748" s="201"/>
      <c r="AX748" s="201"/>
      <c r="AY748" s="201"/>
      <c r="AZ748" s="201"/>
      <c r="BA748" s="201"/>
      <c r="BB748" s="201"/>
      <c r="BC748" s="201"/>
      <c r="BD748" s="201"/>
      <c r="BE748" s="201"/>
      <c r="BF748" s="201"/>
      <c r="BG748" s="201"/>
      <c r="BH748" s="201"/>
      <c r="BI748" s="201"/>
      <c r="BJ748" s="201"/>
      <c r="BK748" s="201"/>
      <c r="BL748" s="201"/>
      <c r="BM748" s="55"/>
    </row>
    <row r="749" spans="1:65">
      <c r="A749" s="30"/>
      <c r="B749" s="3" t="s">
        <v>86</v>
      </c>
      <c r="C749" s="29"/>
      <c r="D749" s="13">
        <v>1.1666664715354064E-2</v>
      </c>
      <c r="E749" s="13">
        <v>5.2687382007809275E-4</v>
      </c>
      <c r="F749" s="13">
        <v>7.4257035888362719E-3</v>
      </c>
      <c r="G749" s="13">
        <v>3.355846243586895E-3</v>
      </c>
      <c r="H749" s="13">
        <v>5.1252410786281708E-3</v>
      </c>
      <c r="I749" s="13" t="s">
        <v>625</v>
      </c>
      <c r="J749" s="13">
        <v>7.6570971907905707E-3</v>
      </c>
      <c r="K749" s="13" t="s">
        <v>625</v>
      </c>
      <c r="L749" s="13">
        <v>1.6218463205644174E-2</v>
      </c>
      <c r="M749" s="13" t="s">
        <v>625</v>
      </c>
      <c r="N749" s="13">
        <v>9.348894582410559E-3</v>
      </c>
      <c r="O749" s="13" t="s">
        <v>625</v>
      </c>
      <c r="P749" s="13">
        <v>9.1942982011819947E-3</v>
      </c>
      <c r="Q749" s="13">
        <v>1.5701799942982937E-2</v>
      </c>
      <c r="R749" s="13">
        <v>1.2205435913187245E-2</v>
      </c>
      <c r="S749" s="13">
        <v>6.3677712263694132E-3</v>
      </c>
      <c r="T749" s="13">
        <v>3.97429920575002E-3</v>
      </c>
      <c r="U749" s="13">
        <v>1.5965899834155833E-2</v>
      </c>
      <c r="V749" s="13" t="s">
        <v>625</v>
      </c>
      <c r="W749" s="13" t="s">
        <v>625</v>
      </c>
      <c r="X749" s="13" t="s">
        <v>625</v>
      </c>
      <c r="Y749" s="147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30"/>
      <c r="B750" s="3" t="s">
        <v>261</v>
      </c>
      <c r="C750" s="29"/>
      <c r="D750" s="13">
        <v>-3.57097343431928E-2</v>
      </c>
      <c r="E750" s="13">
        <v>3.9481482323002082E-2</v>
      </c>
      <c r="F750" s="13">
        <v>-9.394365667506499E-2</v>
      </c>
      <c r="G750" s="13">
        <v>0.14779838547274937</v>
      </c>
      <c r="H750" s="13">
        <v>-0.10129708844454632</v>
      </c>
      <c r="I750" s="13" t="s">
        <v>625</v>
      </c>
      <c r="J750" s="13">
        <v>6.2124735524659691E-2</v>
      </c>
      <c r="K750" s="13" t="s">
        <v>625</v>
      </c>
      <c r="L750" s="13">
        <v>-1.6189688479694708E-2</v>
      </c>
      <c r="M750" s="13" t="s">
        <v>625</v>
      </c>
      <c r="N750" s="13">
        <v>-1.462808481061495E-2</v>
      </c>
      <c r="O750" s="13" t="s">
        <v>625</v>
      </c>
      <c r="P750" s="13">
        <v>-2.9072918749603494E-2</v>
      </c>
      <c r="Q750" s="13">
        <v>-0.29038699192241824</v>
      </c>
      <c r="R750" s="13">
        <v>3.0424181042338905E-2</v>
      </c>
      <c r="S750" s="13">
        <v>-1.1778067503667167E-2</v>
      </c>
      <c r="T750" s="13">
        <v>4.1534512900970988E-2</v>
      </c>
      <c r="U750" s="13">
        <v>-1.8744058257337159E-2</v>
      </c>
      <c r="V750" s="13" t="s">
        <v>625</v>
      </c>
      <c r="W750" s="13" t="s">
        <v>625</v>
      </c>
      <c r="X750" s="13" t="s">
        <v>625</v>
      </c>
      <c r="Y750" s="147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30"/>
      <c r="B751" s="45" t="s">
        <v>262</v>
      </c>
      <c r="C751" s="46"/>
      <c r="D751" s="44">
        <v>0.27</v>
      </c>
      <c r="E751" s="44">
        <v>0.73</v>
      </c>
      <c r="F751" s="44">
        <v>1.05</v>
      </c>
      <c r="G751" s="44">
        <v>2.19</v>
      </c>
      <c r="H751" s="44">
        <v>1.1499999999999999</v>
      </c>
      <c r="I751" s="44" t="s">
        <v>263</v>
      </c>
      <c r="J751" s="44">
        <v>1.04</v>
      </c>
      <c r="K751" s="44" t="s">
        <v>263</v>
      </c>
      <c r="L751" s="44">
        <v>0.01</v>
      </c>
      <c r="M751" s="44" t="s">
        <v>263</v>
      </c>
      <c r="N751" s="44">
        <v>0.01</v>
      </c>
      <c r="O751" s="44" t="s">
        <v>263</v>
      </c>
      <c r="P751" s="44">
        <v>0.18</v>
      </c>
      <c r="Q751" s="44">
        <v>3.68</v>
      </c>
      <c r="R751" s="44">
        <v>0.61</v>
      </c>
      <c r="S751" s="44">
        <v>0.05</v>
      </c>
      <c r="T751" s="44">
        <v>0.76</v>
      </c>
      <c r="U751" s="44">
        <v>0.04</v>
      </c>
      <c r="V751" s="44" t="s">
        <v>263</v>
      </c>
      <c r="W751" s="44" t="s">
        <v>263</v>
      </c>
      <c r="X751" s="44" t="s">
        <v>263</v>
      </c>
      <c r="Y751" s="147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B752" s="31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BM752" s="54"/>
    </row>
    <row r="753" spans="1:65" ht="15">
      <c r="B753" s="8" t="s">
        <v>544</v>
      </c>
      <c r="BM753" s="28" t="s">
        <v>66</v>
      </c>
    </row>
    <row r="754" spans="1:65" ht="15">
      <c r="A754" s="25" t="s">
        <v>6</v>
      </c>
      <c r="B754" s="18" t="s">
        <v>111</v>
      </c>
      <c r="C754" s="15" t="s">
        <v>112</v>
      </c>
      <c r="D754" s="16" t="s">
        <v>223</v>
      </c>
      <c r="E754" s="17" t="s">
        <v>223</v>
      </c>
      <c r="F754" s="17" t="s">
        <v>223</v>
      </c>
      <c r="G754" s="17" t="s">
        <v>223</v>
      </c>
      <c r="H754" s="17" t="s">
        <v>223</v>
      </c>
      <c r="I754" s="17" t="s">
        <v>223</v>
      </c>
      <c r="J754" s="17" t="s">
        <v>223</v>
      </c>
      <c r="K754" s="17" t="s">
        <v>223</v>
      </c>
      <c r="L754" s="17" t="s">
        <v>223</v>
      </c>
      <c r="M754" s="17" t="s">
        <v>223</v>
      </c>
      <c r="N754" s="17" t="s">
        <v>223</v>
      </c>
      <c r="O754" s="17" t="s">
        <v>223</v>
      </c>
      <c r="P754" s="17" t="s">
        <v>223</v>
      </c>
      <c r="Q754" s="17" t="s">
        <v>223</v>
      </c>
      <c r="R754" s="17" t="s">
        <v>223</v>
      </c>
      <c r="S754" s="17" t="s">
        <v>223</v>
      </c>
      <c r="T754" s="17" t="s">
        <v>223</v>
      </c>
      <c r="U754" s="17" t="s">
        <v>223</v>
      </c>
      <c r="V754" s="17" t="s">
        <v>223</v>
      </c>
      <c r="W754" s="17" t="s">
        <v>223</v>
      </c>
      <c r="X754" s="17" t="s">
        <v>223</v>
      </c>
      <c r="Y754" s="147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 t="s">
        <v>224</v>
      </c>
      <c r="C755" s="9" t="s">
        <v>224</v>
      </c>
      <c r="D755" s="145" t="s">
        <v>226</v>
      </c>
      <c r="E755" s="146" t="s">
        <v>227</v>
      </c>
      <c r="F755" s="146" t="s">
        <v>228</v>
      </c>
      <c r="G755" s="146" t="s">
        <v>230</v>
      </c>
      <c r="H755" s="146" t="s">
        <v>231</v>
      </c>
      <c r="I755" s="146" t="s">
        <v>232</v>
      </c>
      <c r="J755" s="146" t="s">
        <v>234</v>
      </c>
      <c r="K755" s="146" t="s">
        <v>235</v>
      </c>
      <c r="L755" s="146" t="s">
        <v>236</v>
      </c>
      <c r="M755" s="146" t="s">
        <v>237</v>
      </c>
      <c r="N755" s="146" t="s">
        <v>264</v>
      </c>
      <c r="O755" s="146" t="s">
        <v>238</v>
      </c>
      <c r="P755" s="146" t="s">
        <v>239</v>
      </c>
      <c r="Q755" s="146" t="s">
        <v>240</v>
      </c>
      <c r="R755" s="146" t="s">
        <v>241</v>
      </c>
      <c r="S755" s="146" t="s">
        <v>242</v>
      </c>
      <c r="T755" s="146" t="s">
        <v>243</v>
      </c>
      <c r="U755" s="146" t="s">
        <v>244</v>
      </c>
      <c r="V755" s="146" t="s">
        <v>245</v>
      </c>
      <c r="W755" s="146" t="s">
        <v>246</v>
      </c>
      <c r="X755" s="146" t="s">
        <v>248</v>
      </c>
      <c r="Y755" s="147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 t="s">
        <v>3</v>
      </c>
    </row>
    <row r="756" spans="1:65">
      <c r="A756" s="30"/>
      <c r="B756" s="19"/>
      <c r="C756" s="9"/>
      <c r="D756" s="10" t="s">
        <v>291</v>
      </c>
      <c r="E756" s="11" t="s">
        <v>114</v>
      </c>
      <c r="F756" s="11" t="s">
        <v>291</v>
      </c>
      <c r="G756" s="11" t="s">
        <v>292</v>
      </c>
      <c r="H756" s="11" t="s">
        <v>291</v>
      </c>
      <c r="I756" s="11" t="s">
        <v>114</v>
      </c>
      <c r="J756" s="11" t="s">
        <v>292</v>
      </c>
      <c r="K756" s="11" t="s">
        <v>292</v>
      </c>
      <c r="L756" s="11" t="s">
        <v>292</v>
      </c>
      <c r="M756" s="11" t="s">
        <v>292</v>
      </c>
      <c r="N756" s="11" t="s">
        <v>292</v>
      </c>
      <c r="O756" s="11" t="s">
        <v>291</v>
      </c>
      <c r="P756" s="11" t="s">
        <v>292</v>
      </c>
      <c r="Q756" s="11" t="s">
        <v>291</v>
      </c>
      <c r="R756" s="11" t="s">
        <v>291</v>
      </c>
      <c r="S756" s="11" t="s">
        <v>291</v>
      </c>
      <c r="T756" s="11" t="s">
        <v>114</v>
      </c>
      <c r="U756" s="11" t="s">
        <v>292</v>
      </c>
      <c r="V756" s="11" t="s">
        <v>291</v>
      </c>
      <c r="W756" s="11" t="s">
        <v>292</v>
      </c>
      <c r="X756" s="11" t="s">
        <v>291</v>
      </c>
      <c r="Y756" s="147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0</v>
      </c>
    </row>
    <row r="757" spans="1:65">
      <c r="A757" s="30"/>
      <c r="B757" s="19"/>
      <c r="C757" s="9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147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8">
        <v>1</v>
      </c>
      <c r="C758" s="14">
        <v>1</v>
      </c>
      <c r="D758" s="215">
        <v>100</v>
      </c>
      <c r="E758" s="213">
        <v>85</v>
      </c>
      <c r="F758" s="213">
        <v>84.556680462683843</v>
      </c>
      <c r="G758" s="213">
        <v>93.5</v>
      </c>
      <c r="H758" s="215">
        <v>75.239999999999995</v>
      </c>
      <c r="I758" s="213">
        <v>97</v>
      </c>
      <c r="J758" s="213">
        <v>104</v>
      </c>
      <c r="K758" s="213">
        <v>99.4</v>
      </c>
      <c r="L758" s="213">
        <v>99.9</v>
      </c>
      <c r="M758" s="213">
        <v>93.4</v>
      </c>
      <c r="N758" s="213">
        <v>92.7</v>
      </c>
      <c r="O758" s="213">
        <v>98.5</v>
      </c>
      <c r="P758" s="213">
        <v>97.22</v>
      </c>
      <c r="Q758" s="213">
        <v>97.8</v>
      </c>
      <c r="R758" s="213">
        <v>97.467302930552506</v>
      </c>
      <c r="S758" s="215">
        <v>68.966270958445406</v>
      </c>
      <c r="T758" s="213">
        <v>97.080886261831239</v>
      </c>
      <c r="U758" s="213">
        <v>88.35</v>
      </c>
      <c r="V758" s="213">
        <v>106</v>
      </c>
      <c r="W758" s="215">
        <v>58.1</v>
      </c>
      <c r="X758" s="213">
        <v>100.12</v>
      </c>
      <c r="Y758" s="216"/>
      <c r="Z758" s="217"/>
      <c r="AA758" s="217"/>
      <c r="AB758" s="217"/>
      <c r="AC758" s="217"/>
      <c r="AD758" s="217"/>
      <c r="AE758" s="217"/>
      <c r="AF758" s="217"/>
      <c r="AG758" s="217"/>
      <c r="AH758" s="217"/>
      <c r="AI758" s="217"/>
      <c r="AJ758" s="217"/>
      <c r="AK758" s="217"/>
      <c r="AL758" s="217"/>
      <c r="AM758" s="217"/>
      <c r="AN758" s="217"/>
      <c r="AO758" s="217"/>
      <c r="AP758" s="217"/>
      <c r="AQ758" s="217"/>
      <c r="AR758" s="217"/>
      <c r="AS758" s="217"/>
      <c r="AT758" s="217"/>
      <c r="AU758" s="217"/>
      <c r="AV758" s="217"/>
      <c r="AW758" s="217"/>
      <c r="AX758" s="217"/>
      <c r="AY758" s="217"/>
      <c r="AZ758" s="217"/>
      <c r="BA758" s="217"/>
      <c r="BB758" s="217"/>
      <c r="BC758" s="217"/>
      <c r="BD758" s="217"/>
      <c r="BE758" s="217"/>
      <c r="BF758" s="217"/>
      <c r="BG758" s="217"/>
      <c r="BH758" s="217"/>
      <c r="BI758" s="217"/>
      <c r="BJ758" s="217"/>
      <c r="BK758" s="217"/>
      <c r="BL758" s="217"/>
      <c r="BM758" s="218">
        <v>1</v>
      </c>
    </row>
    <row r="759" spans="1:65">
      <c r="A759" s="30"/>
      <c r="B759" s="19">
        <v>1</v>
      </c>
      <c r="C759" s="9">
        <v>2</v>
      </c>
      <c r="D759" s="220">
        <v>100</v>
      </c>
      <c r="E759" s="219">
        <v>85</v>
      </c>
      <c r="F759" s="219">
        <v>83.931583746299452</v>
      </c>
      <c r="G759" s="219">
        <v>92.5</v>
      </c>
      <c r="H759" s="220">
        <v>76.599999999999994</v>
      </c>
      <c r="I759" s="219">
        <v>91</v>
      </c>
      <c r="J759" s="219">
        <v>101.5</v>
      </c>
      <c r="K759" s="219">
        <v>103.5</v>
      </c>
      <c r="L759" s="219">
        <v>99.4</v>
      </c>
      <c r="M759" s="219">
        <v>97.7</v>
      </c>
      <c r="N759" s="219">
        <v>93.7</v>
      </c>
      <c r="O759" s="219">
        <v>95.1</v>
      </c>
      <c r="P759" s="219">
        <v>99.67</v>
      </c>
      <c r="Q759" s="219">
        <v>97</v>
      </c>
      <c r="R759" s="219">
        <v>95.753309958765882</v>
      </c>
      <c r="S759" s="220">
        <v>74.568225205309716</v>
      </c>
      <c r="T759" s="219">
        <v>98.051360588136362</v>
      </c>
      <c r="U759" s="219">
        <v>97.08</v>
      </c>
      <c r="V759" s="219">
        <v>102</v>
      </c>
      <c r="W759" s="220">
        <v>56.7</v>
      </c>
      <c r="X759" s="219">
        <v>100.71</v>
      </c>
      <c r="Y759" s="216"/>
      <c r="Z759" s="217"/>
      <c r="AA759" s="217"/>
      <c r="AB759" s="217"/>
      <c r="AC759" s="217"/>
      <c r="AD759" s="217"/>
      <c r="AE759" s="217"/>
      <c r="AF759" s="217"/>
      <c r="AG759" s="217"/>
      <c r="AH759" s="217"/>
      <c r="AI759" s="217"/>
      <c r="AJ759" s="217"/>
      <c r="AK759" s="217"/>
      <c r="AL759" s="217"/>
      <c r="AM759" s="217"/>
      <c r="AN759" s="217"/>
      <c r="AO759" s="217"/>
      <c r="AP759" s="217"/>
      <c r="AQ759" s="217"/>
      <c r="AR759" s="217"/>
      <c r="AS759" s="217"/>
      <c r="AT759" s="217"/>
      <c r="AU759" s="217"/>
      <c r="AV759" s="217"/>
      <c r="AW759" s="217"/>
      <c r="AX759" s="217"/>
      <c r="AY759" s="217"/>
      <c r="AZ759" s="217"/>
      <c r="BA759" s="217"/>
      <c r="BB759" s="217"/>
      <c r="BC759" s="217"/>
      <c r="BD759" s="217"/>
      <c r="BE759" s="217"/>
      <c r="BF759" s="217"/>
      <c r="BG759" s="217"/>
      <c r="BH759" s="217"/>
      <c r="BI759" s="217"/>
      <c r="BJ759" s="217"/>
      <c r="BK759" s="217"/>
      <c r="BL759" s="217"/>
      <c r="BM759" s="218" t="e">
        <v>#N/A</v>
      </c>
    </row>
    <row r="760" spans="1:65">
      <c r="A760" s="30"/>
      <c r="B760" s="19">
        <v>1</v>
      </c>
      <c r="C760" s="9">
        <v>3</v>
      </c>
      <c r="D760" s="220">
        <v>100</v>
      </c>
      <c r="E760" s="219">
        <v>85</v>
      </c>
      <c r="F760" s="219">
        <v>84.410221023661407</v>
      </c>
      <c r="G760" s="219">
        <v>95.8</v>
      </c>
      <c r="H760" s="220">
        <v>76</v>
      </c>
      <c r="I760" s="219">
        <v>96</v>
      </c>
      <c r="J760" s="219">
        <v>103</v>
      </c>
      <c r="K760" s="219">
        <v>102.5</v>
      </c>
      <c r="L760" s="219">
        <v>101.5</v>
      </c>
      <c r="M760" s="219">
        <v>93.6</v>
      </c>
      <c r="N760" s="219">
        <v>91.1</v>
      </c>
      <c r="O760" s="219">
        <v>96.2</v>
      </c>
      <c r="P760" s="219">
        <v>99.36</v>
      </c>
      <c r="Q760" s="219">
        <v>99.3</v>
      </c>
      <c r="R760" s="219">
        <v>96.351377823553236</v>
      </c>
      <c r="S760" s="220">
        <v>66.132489600096221</v>
      </c>
      <c r="T760" s="219">
        <v>99.561962527195462</v>
      </c>
      <c r="U760" s="219">
        <v>95.94</v>
      </c>
      <c r="V760" s="219">
        <v>99.62</v>
      </c>
      <c r="W760" s="220">
        <v>55.7</v>
      </c>
      <c r="X760" s="219">
        <v>100.16</v>
      </c>
      <c r="Y760" s="216"/>
      <c r="Z760" s="217"/>
      <c r="AA760" s="217"/>
      <c r="AB760" s="217"/>
      <c r="AC760" s="217"/>
      <c r="AD760" s="217"/>
      <c r="AE760" s="217"/>
      <c r="AF760" s="217"/>
      <c r="AG760" s="217"/>
      <c r="AH760" s="217"/>
      <c r="AI760" s="217"/>
      <c r="AJ760" s="217"/>
      <c r="AK760" s="217"/>
      <c r="AL760" s="217"/>
      <c r="AM760" s="217"/>
      <c r="AN760" s="217"/>
      <c r="AO760" s="217"/>
      <c r="AP760" s="217"/>
      <c r="AQ760" s="217"/>
      <c r="AR760" s="217"/>
      <c r="AS760" s="217"/>
      <c r="AT760" s="217"/>
      <c r="AU760" s="217"/>
      <c r="AV760" s="217"/>
      <c r="AW760" s="217"/>
      <c r="AX760" s="217"/>
      <c r="AY760" s="217"/>
      <c r="AZ760" s="217"/>
      <c r="BA760" s="217"/>
      <c r="BB760" s="217"/>
      <c r="BC760" s="217"/>
      <c r="BD760" s="217"/>
      <c r="BE760" s="217"/>
      <c r="BF760" s="217"/>
      <c r="BG760" s="217"/>
      <c r="BH760" s="217"/>
      <c r="BI760" s="217"/>
      <c r="BJ760" s="217"/>
      <c r="BK760" s="217"/>
      <c r="BL760" s="217"/>
      <c r="BM760" s="218">
        <v>16</v>
      </c>
    </row>
    <row r="761" spans="1:65">
      <c r="A761" s="30"/>
      <c r="B761" s="19">
        <v>1</v>
      </c>
      <c r="C761" s="9">
        <v>4</v>
      </c>
      <c r="D761" s="220">
        <v>100</v>
      </c>
      <c r="E761" s="219">
        <v>85</v>
      </c>
      <c r="F761" s="219">
        <v>83.149684848058541</v>
      </c>
      <c r="G761" s="219">
        <v>96</v>
      </c>
      <c r="H761" s="220">
        <v>72</v>
      </c>
      <c r="I761" s="219">
        <v>97</v>
      </c>
      <c r="J761" s="219">
        <v>100.5</v>
      </c>
      <c r="K761" s="219">
        <v>101</v>
      </c>
      <c r="L761" s="219">
        <v>106</v>
      </c>
      <c r="M761" s="219">
        <v>96.1</v>
      </c>
      <c r="N761" s="219">
        <v>90.1</v>
      </c>
      <c r="O761" s="219">
        <v>95.6</v>
      </c>
      <c r="P761" s="219">
        <v>101.41</v>
      </c>
      <c r="Q761" s="219">
        <v>99.8</v>
      </c>
      <c r="R761" s="219">
        <v>98.493248713816243</v>
      </c>
      <c r="S761" s="220">
        <v>73.581156768388212</v>
      </c>
      <c r="T761" s="219">
        <v>98.686496895855711</v>
      </c>
      <c r="U761" s="219">
        <v>87.33</v>
      </c>
      <c r="V761" s="219">
        <v>108</v>
      </c>
      <c r="W761" s="220">
        <v>56.9</v>
      </c>
      <c r="X761" s="219">
        <v>100.16</v>
      </c>
      <c r="Y761" s="216"/>
      <c r="Z761" s="217"/>
      <c r="AA761" s="217"/>
      <c r="AB761" s="217"/>
      <c r="AC761" s="217"/>
      <c r="AD761" s="217"/>
      <c r="AE761" s="217"/>
      <c r="AF761" s="217"/>
      <c r="AG761" s="217"/>
      <c r="AH761" s="217"/>
      <c r="AI761" s="217"/>
      <c r="AJ761" s="217"/>
      <c r="AK761" s="217"/>
      <c r="AL761" s="217"/>
      <c r="AM761" s="217"/>
      <c r="AN761" s="217"/>
      <c r="AO761" s="217"/>
      <c r="AP761" s="217"/>
      <c r="AQ761" s="217"/>
      <c r="AR761" s="217"/>
      <c r="AS761" s="217"/>
      <c r="AT761" s="217"/>
      <c r="AU761" s="217"/>
      <c r="AV761" s="217"/>
      <c r="AW761" s="217"/>
      <c r="AX761" s="217"/>
      <c r="AY761" s="217"/>
      <c r="AZ761" s="217"/>
      <c r="BA761" s="217"/>
      <c r="BB761" s="217"/>
      <c r="BC761" s="217"/>
      <c r="BD761" s="217"/>
      <c r="BE761" s="217"/>
      <c r="BF761" s="217"/>
      <c r="BG761" s="217"/>
      <c r="BH761" s="217"/>
      <c r="BI761" s="217"/>
      <c r="BJ761" s="217"/>
      <c r="BK761" s="217"/>
      <c r="BL761" s="217"/>
      <c r="BM761" s="218">
        <v>95.995188410158676</v>
      </c>
    </row>
    <row r="762" spans="1:65">
      <c r="A762" s="30"/>
      <c r="B762" s="19">
        <v>1</v>
      </c>
      <c r="C762" s="9">
        <v>5</v>
      </c>
      <c r="D762" s="220">
        <v>102</v>
      </c>
      <c r="E762" s="219">
        <v>85</v>
      </c>
      <c r="F762" s="219">
        <v>83.205142491698297</v>
      </c>
      <c r="G762" s="219">
        <v>96.1</v>
      </c>
      <c r="H762" s="220">
        <v>78.28</v>
      </c>
      <c r="I762" s="219">
        <v>92</v>
      </c>
      <c r="J762" s="219">
        <v>101</v>
      </c>
      <c r="K762" s="219">
        <v>100</v>
      </c>
      <c r="L762" s="219">
        <v>99.5</v>
      </c>
      <c r="M762" s="219">
        <v>96.7</v>
      </c>
      <c r="N762" s="219">
        <v>93</v>
      </c>
      <c r="O762" s="219">
        <v>95.7</v>
      </c>
      <c r="P762" s="219">
        <v>100.17</v>
      </c>
      <c r="Q762" s="219">
        <v>98.2</v>
      </c>
      <c r="R762" s="219">
        <v>94.333378394073947</v>
      </c>
      <c r="S762" s="220">
        <v>78.193128318566849</v>
      </c>
      <c r="T762" s="219">
        <v>99.420744609799144</v>
      </c>
      <c r="U762" s="219">
        <v>91.69</v>
      </c>
      <c r="V762" s="219">
        <v>103</v>
      </c>
      <c r="W762" s="220">
        <v>55.4</v>
      </c>
      <c r="X762" s="219">
        <v>103.07</v>
      </c>
      <c r="Y762" s="216"/>
      <c r="Z762" s="217"/>
      <c r="AA762" s="217"/>
      <c r="AB762" s="217"/>
      <c r="AC762" s="217"/>
      <c r="AD762" s="217"/>
      <c r="AE762" s="217"/>
      <c r="AF762" s="217"/>
      <c r="AG762" s="217"/>
      <c r="AH762" s="217"/>
      <c r="AI762" s="217"/>
      <c r="AJ762" s="217"/>
      <c r="AK762" s="217"/>
      <c r="AL762" s="217"/>
      <c r="AM762" s="217"/>
      <c r="AN762" s="217"/>
      <c r="AO762" s="217"/>
      <c r="AP762" s="217"/>
      <c r="AQ762" s="217"/>
      <c r="AR762" s="217"/>
      <c r="AS762" s="217"/>
      <c r="AT762" s="217"/>
      <c r="AU762" s="217"/>
      <c r="AV762" s="217"/>
      <c r="AW762" s="217"/>
      <c r="AX762" s="217"/>
      <c r="AY762" s="217"/>
      <c r="AZ762" s="217"/>
      <c r="BA762" s="217"/>
      <c r="BB762" s="217"/>
      <c r="BC762" s="217"/>
      <c r="BD762" s="217"/>
      <c r="BE762" s="217"/>
      <c r="BF762" s="217"/>
      <c r="BG762" s="217"/>
      <c r="BH762" s="217"/>
      <c r="BI762" s="217"/>
      <c r="BJ762" s="217"/>
      <c r="BK762" s="217"/>
      <c r="BL762" s="217"/>
      <c r="BM762" s="218">
        <v>108</v>
      </c>
    </row>
    <row r="763" spans="1:65">
      <c r="A763" s="30"/>
      <c r="B763" s="19">
        <v>1</v>
      </c>
      <c r="C763" s="9">
        <v>6</v>
      </c>
      <c r="D763" s="220">
        <v>101</v>
      </c>
      <c r="E763" s="219">
        <v>85</v>
      </c>
      <c r="F763" s="219">
        <v>82.990095821946696</v>
      </c>
      <c r="G763" s="219">
        <v>96</v>
      </c>
      <c r="H763" s="220">
        <v>72.72</v>
      </c>
      <c r="I763" s="219">
        <v>97</v>
      </c>
      <c r="J763" s="219">
        <v>99.3</v>
      </c>
      <c r="K763" s="219">
        <v>101.5</v>
      </c>
      <c r="L763" s="219">
        <v>94.4</v>
      </c>
      <c r="M763" s="219">
        <v>94.3</v>
      </c>
      <c r="N763" s="219">
        <v>89.8</v>
      </c>
      <c r="O763" s="219">
        <v>95.7</v>
      </c>
      <c r="P763" s="219">
        <v>99.78</v>
      </c>
      <c r="Q763" s="219">
        <v>89.5</v>
      </c>
      <c r="R763" s="219">
        <v>96.174837712148459</v>
      </c>
      <c r="S763" s="220">
        <v>70.148063936737344</v>
      </c>
      <c r="T763" s="219">
        <v>97.650903026108963</v>
      </c>
      <c r="U763" s="219">
        <v>89.87</v>
      </c>
      <c r="V763" s="219">
        <v>101</v>
      </c>
      <c r="W763" s="220">
        <v>54.3</v>
      </c>
      <c r="X763" s="219">
        <v>100.13</v>
      </c>
      <c r="Y763" s="216"/>
      <c r="Z763" s="217"/>
      <c r="AA763" s="217"/>
      <c r="AB763" s="217"/>
      <c r="AC763" s="217"/>
      <c r="AD763" s="217"/>
      <c r="AE763" s="217"/>
      <c r="AF763" s="217"/>
      <c r="AG763" s="217"/>
      <c r="AH763" s="217"/>
      <c r="AI763" s="217"/>
      <c r="AJ763" s="217"/>
      <c r="AK763" s="217"/>
      <c r="AL763" s="217"/>
      <c r="AM763" s="217"/>
      <c r="AN763" s="217"/>
      <c r="AO763" s="217"/>
      <c r="AP763" s="217"/>
      <c r="AQ763" s="217"/>
      <c r="AR763" s="217"/>
      <c r="AS763" s="217"/>
      <c r="AT763" s="217"/>
      <c r="AU763" s="217"/>
      <c r="AV763" s="217"/>
      <c r="AW763" s="217"/>
      <c r="AX763" s="217"/>
      <c r="AY763" s="217"/>
      <c r="AZ763" s="217"/>
      <c r="BA763" s="217"/>
      <c r="BB763" s="217"/>
      <c r="BC763" s="217"/>
      <c r="BD763" s="217"/>
      <c r="BE763" s="217"/>
      <c r="BF763" s="217"/>
      <c r="BG763" s="217"/>
      <c r="BH763" s="217"/>
      <c r="BI763" s="217"/>
      <c r="BJ763" s="217"/>
      <c r="BK763" s="217"/>
      <c r="BL763" s="217"/>
      <c r="BM763" s="222"/>
    </row>
    <row r="764" spans="1:65">
      <c r="A764" s="30"/>
      <c r="B764" s="20" t="s">
        <v>258</v>
      </c>
      <c r="C764" s="12"/>
      <c r="D764" s="223">
        <v>100.5</v>
      </c>
      <c r="E764" s="223">
        <v>85</v>
      </c>
      <c r="F764" s="223">
        <v>83.70723473239137</v>
      </c>
      <c r="G764" s="223">
        <v>94.983333333333334</v>
      </c>
      <c r="H764" s="223">
        <v>75.14</v>
      </c>
      <c r="I764" s="223">
        <v>95</v>
      </c>
      <c r="J764" s="223">
        <v>101.55</v>
      </c>
      <c r="K764" s="223">
        <v>101.31666666666666</v>
      </c>
      <c r="L764" s="223">
        <v>100.11666666666667</v>
      </c>
      <c r="M764" s="223">
        <v>95.300000000000011</v>
      </c>
      <c r="N764" s="223">
        <v>91.733333333333334</v>
      </c>
      <c r="O764" s="223">
        <v>96.133333333333326</v>
      </c>
      <c r="P764" s="223">
        <v>99.601666666666674</v>
      </c>
      <c r="Q764" s="223">
        <v>96.933333333333337</v>
      </c>
      <c r="R764" s="223">
        <v>96.428909255485053</v>
      </c>
      <c r="S764" s="223">
        <v>71.931555797923963</v>
      </c>
      <c r="T764" s="223">
        <v>98.408725651487828</v>
      </c>
      <c r="U764" s="223">
        <v>91.71</v>
      </c>
      <c r="V764" s="223">
        <v>103.27</v>
      </c>
      <c r="W764" s="223">
        <v>56.183333333333337</v>
      </c>
      <c r="X764" s="223">
        <v>100.72499999999998</v>
      </c>
      <c r="Y764" s="216"/>
      <c r="Z764" s="217"/>
      <c r="AA764" s="217"/>
      <c r="AB764" s="217"/>
      <c r="AC764" s="217"/>
      <c r="AD764" s="217"/>
      <c r="AE764" s="217"/>
      <c r="AF764" s="217"/>
      <c r="AG764" s="217"/>
      <c r="AH764" s="217"/>
      <c r="AI764" s="217"/>
      <c r="AJ764" s="217"/>
      <c r="AK764" s="217"/>
      <c r="AL764" s="217"/>
      <c r="AM764" s="217"/>
      <c r="AN764" s="217"/>
      <c r="AO764" s="217"/>
      <c r="AP764" s="217"/>
      <c r="AQ764" s="217"/>
      <c r="AR764" s="217"/>
      <c r="AS764" s="217"/>
      <c r="AT764" s="217"/>
      <c r="AU764" s="217"/>
      <c r="AV764" s="217"/>
      <c r="AW764" s="217"/>
      <c r="AX764" s="217"/>
      <c r="AY764" s="217"/>
      <c r="AZ764" s="217"/>
      <c r="BA764" s="217"/>
      <c r="BB764" s="217"/>
      <c r="BC764" s="217"/>
      <c r="BD764" s="217"/>
      <c r="BE764" s="217"/>
      <c r="BF764" s="217"/>
      <c r="BG764" s="217"/>
      <c r="BH764" s="217"/>
      <c r="BI764" s="217"/>
      <c r="BJ764" s="217"/>
      <c r="BK764" s="217"/>
      <c r="BL764" s="217"/>
      <c r="BM764" s="222"/>
    </row>
    <row r="765" spans="1:65">
      <c r="A765" s="30"/>
      <c r="B765" s="3" t="s">
        <v>259</v>
      </c>
      <c r="C765" s="29"/>
      <c r="D765" s="219">
        <v>100</v>
      </c>
      <c r="E765" s="219">
        <v>85</v>
      </c>
      <c r="F765" s="219">
        <v>83.568363118998874</v>
      </c>
      <c r="G765" s="219">
        <v>95.9</v>
      </c>
      <c r="H765" s="219">
        <v>75.62</v>
      </c>
      <c r="I765" s="219">
        <v>96.5</v>
      </c>
      <c r="J765" s="219">
        <v>101.25</v>
      </c>
      <c r="K765" s="219">
        <v>101.25</v>
      </c>
      <c r="L765" s="219">
        <v>99.7</v>
      </c>
      <c r="M765" s="219">
        <v>95.199999999999989</v>
      </c>
      <c r="N765" s="219">
        <v>91.9</v>
      </c>
      <c r="O765" s="219">
        <v>95.7</v>
      </c>
      <c r="P765" s="219">
        <v>99.724999999999994</v>
      </c>
      <c r="Q765" s="219">
        <v>98</v>
      </c>
      <c r="R765" s="219">
        <v>96.26310776785084</v>
      </c>
      <c r="S765" s="219">
        <v>71.864610352562778</v>
      </c>
      <c r="T765" s="219">
        <v>98.368928741996029</v>
      </c>
      <c r="U765" s="219">
        <v>90.78</v>
      </c>
      <c r="V765" s="219">
        <v>102.5</v>
      </c>
      <c r="W765" s="219">
        <v>56.2</v>
      </c>
      <c r="X765" s="219">
        <v>100.16</v>
      </c>
      <c r="Y765" s="216"/>
      <c r="Z765" s="217"/>
      <c r="AA765" s="217"/>
      <c r="AB765" s="217"/>
      <c r="AC765" s="217"/>
      <c r="AD765" s="217"/>
      <c r="AE765" s="217"/>
      <c r="AF765" s="217"/>
      <c r="AG765" s="217"/>
      <c r="AH765" s="217"/>
      <c r="AI765" s="217"/>
      <c r="AJ765" s="217"/>
      <c r="AK765" s="217"/>
      <c r="AL765" s="217"/>
      <c r="AM765" s="217"/>
      <c r="AN765" s="217"/>
      <c r="AO765" s="217"/>
      <c r="AP765" s="217"/>
      <c r="AQ765" s="217"/>
      <c r="AR765" s="217"/>
      <c r="AS765" s="217"/>
      <c r="AT765" s="217"/>
      <c r="AU765" s="217"/>
      <c r="AV765" s="217"/>
      <c r="AW765" s="217"/>
      <c r="AX765" s="217"/>
      <c r="AY765" s="217"/>
      <c r="AZ765" s="217"/>
      <c r="BA765" s="217"/>
      <c r="BB765" s="217"/>
      <c r="BC765" s="217"/>
      <c r="BD765" s="217"/>
      <c r="BE765" s="217"/>
      <c r="BF765" s="217"/>
      <c r="BG765" s="217"/>
      <c r="BH765" s="217"/>
      <c r="BI765" s="217"/>
      <c r="BJ765" s="217"/>
      <c r="BK765" s="217"/>
      <c r="BL765" s="217"/>
      <c r="BM765" s="222"/>
    </row>
    <row r="766" spans="1:65">
      <c r="A766" s="30"/>
      <c r="B766" s="3" t="s">
        <v>260</v>
      </c>
      <c r="C766" s="29"/>
      <c r="D766" s="209">
        <v>0.83666002653407556</v>
      </c>
      <c r="E766" s="209">
        <v>0</v>
      </c>
      <c r="F766" s="209">
        <v>0.6845914055879988</v>
      </c>
      <c r="G766" s="209">
        <v>1.571517313511583</v>
      </c>
      <c r="H766" s="209">
        <v>2.3856571421727808</v>
      </c>
      <c r="I766" s="209">
        <v>2.7568097504180442</v>
      </c>
      <c r="J766" s="209">
        <v>1.7073371078963879</v>
      </c>
      <c r="K766" s="209">
        <v>1.5302505241517357</v>
      </c>
      <c r="L766" s="209">
        <v>3.7456196639096517</v>
      </c>
      <c r="M766" s="209">
        <v>1.7810109488714556</v>
      </c>
      <c r="N766" s="209">
        <v>1.6256280837469181</v>
      </c>
      <c r="O766" s="209">
        <v>1.2110601416389979</v>
      </c>
      <c r="P766" s="209">
        <v>1.368231218276599</v>
      </c>
      <c r="Q766" s="209">
        <v>3.7797707161502085</v>
      </c>
      <c r="R766" s="209">
        <v>1.4323411811832996</v>
      </c>
      <c r="S766" s="209">
        <v>4.3470317579198614</v>
      </c>
      <c r="T766" s="209">
        <v>0.98959152102622649</v>
      </c>
      <c r="U766" s="209">
        <v>4.0147179228433973</v>
      </c>
      <c r="V766" s="209">
        <v>3.1618665373478358</v>
      </c>
      <c r="W766" s="209">
        <v>1.330288189328414</v>
      </c>
      <c r="X766" s="209">
        <v>1.17113193108206</v>
      </c>
      <c r="Y766" s="206"/>
      <c r="Z766" s="207"/>
      <c r="AA766" s="207"/>
      <c r="AB766" s="207"/>
      <c r="AC766" s="207"/>
      <c r="AD766" s="207"/>
      <c r="AE766" s="207"/>
      <c r="AF766" s="207"/>
      <c r="AG766" s="207"/>
      <c r="AH766" s="207"/>
      <c r="AI766" s="207"/>
      <c r="AJ766" s="207"/>
      <c r="AK766" s="207"/>
      <c r="AL766" s="207"/>
      <c r="AM766" s="207"/>
      <c r="AN766" s="207"/>
      <c r="AO766" s="207"/>
      <c r="AP766" s="207"/>
      <c r="AQ766" s="207"/>
      <c r="AR766" s="207"/>
      <c r="AS766" s="207"/>
      <c r="AT766" s="207"/>
      <c r="AU766" s="207"/>
      <c r="AV766" s="207"/>
      <c r="AW766" s="207"/>
      <c r="AX766" s="207"/>
      <c r="AY766" s="207"/>
      <c r="AZ766" s="207"/>
      <c r="BA766" s="207"/>
      <c r="BB766" s="207"/>
      <c r="BC766" s="207"/>
      <c r="BD766" s="207"/>
      <c r="BE766" s="207"/>
      <c r="BF766" s="207"/>
      <c r="BG766" s="207"/>
      <c r="BH766" s="207"/>
      <c r="BI766" s="207"/>
      <c r="BJ766" s="207"/>
      <c r="BK766" s="207"/>
      <c r="BL766" s="207"/>
      <c r="BM766" s="211"/>
    </row>
    <row r="767" spans="1:65">
      <c r="A767" s="30"/>
      <c r="B767" s="3" t="s">
        <v>86</v>
      </c>
      <c r="C767" s="29"/>
      <c r="D767" s="13">
        <v>8.3249753883987612E-3</v>
      </c>
      <c r="E767" s="13">
        <v>0</v>
      </c>
      <c r="F767" s="13">
        <v>8.1784018762130865E-3</v>
      </c>
      <c r="G767" s="13">
        <v>1.6545190175591327E-2</v>
      </c>
      <c r="H767" s="13">
        <v>3.1749496169454099E-2</v>
      </c>
      <c r="I767" s="13">
        <v>2.9019050004400464E-2</v>
      </c>
      <c r="J767" s="13">
        <v>1.6812773095976247E-2</v>
      </c>
      <c r="K767" s="13">
        <v>1.510364063976051E-2</v>
      </c>
      <c r="L767" s="13">
        <v>3.7412548665653252E-2</v>
      </c>
      <c r="M767" s="13">
        <v>1.8688467459301736E-2</v>
      </c>
      <c r="N767" s="13">
        <v>1.7721236378055068E-2</v>
      </c>
      <c r="O767" s="13">
        <v>1.2597712985149077E-2</v>
      </c>
      <c r="P767" s="13">
        <v>1.3737031357674057E-2</v>
      </c>
      <c r="Q767" s="13">
        <v>3.8993508075827459E-2</v>
      </c>
      <c r="R767" s="13">
        <v>1.4853856506749042E-2</v>
      </c>
      <c r="S767" s="13">
        <v>6.0432889427998751E-2</v>
      </c>
      <c r="T767" s="13">
        <v>1.0055932687624078E-2</v>
      </c>
      <c r="U767" s="13">
        <v>4.3776228577509513E-2</v>
      </c>
      <c r="V767" s="13">
        <v>3.0617473974511825E-2</v>
      </c>
      <c r="W767" s="13">
        <v>2.3677630186800604E-2</v>
      </c>
      <c r="X767" s="13">
        <v>1.1627023391234155E-2</v>
      </c>
      <c r="Y767" s="147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4"/>
    </row>
    <row r="768" spans="1:65">
      <c r="A768" s="30"/>
      <c r="B768" s="3" t="s">
        <v>261</v>
      </c>
      <c r="C768" s="29"/>
      <c r="D768" s="13">
        <v>4.6927472766589151E-2</v>
      </c>
      <c r="E768" s="13">
        <v>-0.11453895338149167</v>
      </c>
      <c r="F768" s="13">
        <v>-0.12800593322724219</v>
      </c>
      <c r="G768" s="13">
        <v>-1.0540685357082524E-2</v>
      </c>
      <c r="H768" s="13">
        <v>-0.21725243478923861</v>
      </c>
      <c r="I768" s="13">
        <v>-1.0367065544020115E-2</v>
      </c>
      <c r="J768" s="13">
        <v>5.78655209895238E-2</v>
      </c>
      <c r="K768" s="13">
        <v>5.5434843606649409E-2</v>
      </c>
      <c r="L768" s="13">
        <v>4.2934217066152858E-2</v>
      </c>
      <c r="M768" s="13">
        <v>-7.2419089088958666E-3</v>
      </c>
      <c r="N768" s="13">
        <v>-4.4396548904260813E-2</v>
      </c>
      <c r="O768" s="13">
        <v>1.439081744226467E-3</v>
      </c>
      <c r="P768" s="13">
        <v>3.7569364842523045E-2</v>
      </c>
      <c r="Q768" s="13">
        <v>9.7728327712243157E-3</v>
      </c>
      <c r="R768" s="13">
        <v>4.5181519252113223E-3</v>
      </c>
      <c r="S768" s="13">
        <v>-0.2506754037443838</v>
      </c>
      <c r="T768" s="13">
        <v>2.5142273079530097E-2</v>
      </c>
      <c r="U768" s="13">
        <v>-4.4639616642548341E-2</v>
      </c>
      <c r="V768" s="13">
        <v>7.5783085697568753E-2</v>
      </c>
      <c r="W768" s="13">
        <v>-0.41472761016647219</v>
      </c>
      <c r="X768" s="13">
        <v>4.9271340242932116E-2</v>
      </c>
      <c r="Y768" s="147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4"/>
    </row>
    <row r="769" spans="1:65">
      <c r="A769" s="30"/>
      <c r="B769" s="45" t="s">
        <v>262</v>
      </c>
      <c r="C769" s="46"/>
      <c r="D769" s="44" t="s">
        <v>263</v>
      </c>
      <c r="E769" s="44">
        <v>1.72</v>
      </c>
      <c r="F769" s="44">
        <v>1.93</v>
      </c>
      <c r="G769" s="44">
        <v>0.12</v>
      </c>
      <c r="H769" s="44">
        <v>3.3</v>
      </c>
      <c r="I769" s="44">
        <v>0.11</v>
      </c>
      <c r="J769" s="44">
        <v>0.94</v>
      </c>
      <c r="K769" s="44">
        <v>0.9</v>
      </c>
      <c r="L769" s="44">
        <v>0.71</v>
      </c>
      <c r="M769" s="44">
        <v>7.0000000000000007E-2</v>
      </c>
      <c r="N769" s="44">
        <v>0.64</v>
      </c>
      <c r="O769" s="44">
        <v>7.0000000000000007E-2</v>
      </c>
      <c r="P769" s="44">
        <v>0.62</v>
      </c>
      <c r="Q769" s="44">
        <v>0.2</v>
      </c>
      <c r="R769" s="44">
        <v>0.11</v>
      </c>
      <c r="S769" s="44">
        <v>3.82</v>
      </c>
      <c r="T769" s="44">
        <v>0.43</v>
      </c>
      <c r="U769" s="44">
        <v>0.64</v>
      </c>
      <c r="V769" s="44">
        <v>1.21</v>
      </c>
      <c r="W769" s="44">
        <v>6.34</v>
      </c>
      <c r="X769" s="44">
        <v>0.8</v>
      </c>
      <c r="Y769" s="147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4"/>
    </row>
    <row r="770" spans="1:65">
      <c r="B770" s="31" t="s">
        <v>305</v>
      </c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BM770" s="54"/>
    </row>
    <row r="771" spans="1:65">
      <c r="BM771" s="54"/>
    </row>
    <row r="772" spans="1:65" ht="15">
      <c r="B772" s="8" t="s">
        <v>545</v>
      </c>
      <c r="BM772" s="28" t="s">
        <v>66</v>
      </c>
    </row>
    <row r="773" spans="1:65" ht="15">
      <c r="A773" s="25" t="s">
        <v>9</v>
      </c>
      <c r="B773" s="18" t="s">
        <v>111</v>
      </c>
      <c r="C773" s="15" t="s">
        <v>112</v>
      </c>
      <c r="D773" s="16" t="s">
        <v>223</v>
      </c>
      <c r="E773" s="17" t="s">
        <v>223</v>
      </c>
      <c r="F773" s="17" t="s">
        <v>223</v>
      </c>
      <c r="G773" s="17" t="s">
        <v>223</v>
      </c>
      <c r="H773" s="17" t="s">
        <v>223</v>
      </c>
      <c r="I773" s="17" t="s">
        <v>223</v>
      </c>
      <c r="J773" s="17" t="s">
        <v>223</v>
      </c>
      <c r="K773" s="17" t="s">
        <v>223</v>
      </c>
      <c r="L773" s="17" t="s">
        <v>223</v>
      </c>
      <c r="M773" s="17" t="s">
        <v>223</v>
      </c>
      <c r="N773" s="17" t="s">
        <v>223</v>
      </c>
      <c r="O773" s="17" t="s">
        <v>223</v>
      </c>
      <c r="P773" s="17" t="s">
        <v>223</v>
      </c>
      <c r="Q773" s="17" t="s">
        <v>223</v>
      </c>
      <c r="R773" s="17" t="s">
        <v>223</v>
      </c>
      <c r="S773" s="17" t="s">
        <v>223</v>
      </c>
      <c r="T773" s="17" t="s">
        <v>223</v>
      </c>
      <c r="U773" s="17" t="s">
        <v>223</v>
      </c>
      <c r="V773" s="17" t="s">
        <v>223</v>
      </c>
      <c r="W773" s="17" t="s">
        <v>223</v>
      </c>
      <c r="X773" s="17" t="s">
        <v>223</v>
      </c>
      <c r="Y773" s="17" t="s">
        <v>223</v>
      </c>
      <c r="Z773" s="147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 t="s">
        <v>224</v>
      </c>
      <c r="C774" s="9" t="s">
        <v>224</v>
      </c>
      <c r="D774" s="145" t="s">
        <v>226</v>
      </c>
      <c r="E774" s="146" t="s">
        <v>227</v>
      </c>
      <c r="F774" s="146" t="s">
        <v>228</v>
      </c>
      <c r="G774" s="146" t="s">
        <v>229</v>
      </c>
      <c r="H774" s="146" t="s">
        <v>230</v>
      </c>
      <c r="I774" s="146" t="s">
        <v>231</v>
      </c>
      <c r="J774" s="146" t="s">
        <v>232</v>
      </c>
      <c r="K774" s="146" t="s">
        <v>234</v>
      </c>
      <c r="L774" s="146" t="s">
        <v>235</v>
      </c>
      <c r="M774" s="146" t="s">
        <v>236</v>
      </c>
      <c r="N774" s="146" t="s">
        <v>237</v>
      </c>
      <c r="O774" s="146" t="s">
        <v>264</v>
      </c>
      <c r="P774" s="146" t="s">
        <v>238</v>
      </c>
      <c r="Q774" s="146" t="s">
        <v>239</v>
      </c>
      <c r="R774" s="146" t="s">
        <v>240</v>
      </c>
      <c r="S774" s="146" t="s">
        <v>241</v>
      </c>
      <c r="T774" s="146" t="s">
        <v>242</v>
      </c>
      <c r="U774" s="146" t="s">
        <v>243</v>
      </c>
      <c r="V774" s="146" t="s">
        <v>244</v>
      </c>
      <c r="W774" s="146" t="s">
        <v>245</v>
      </c>
      <c r="X774" s="146" t="s">
        <v>246</v>
      </c>
      <c r="Y774" s="146" t="s">
        <v>248</v>
      </c>
      <c r="Z774" s="147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 t="s">
        <v>3</v>
      </c>
    </row>
    <row r="775" spans="1:65">
      <c r="A775" s="30"/>
      <c r="B775" s="19"/>
      <c r="C775" s="9"/>
      <c r="D775" s="10" t="s">
        <v>114</v>
      </c>
      <c r="E775" s="11" t="s">
        <v>291</v>
      </c>
      <c r="F775" s="11" t="s">
        <v>291</v>
      </c>
      <c r="G775" s="11" t="s">
        <v>114</v>
      </c>
      <c r="H775" s="11" t="s">
        <v>292</v>
      </c>
      <c r="I775" s="11" t="s">
        <v>291</v>
      </c>
      <c r="J775" s="11" t="s">
        <v>291</v>
      </c>
      <c r="K775" s="11" t="s">
        <v>292</v>
      </c>
      <c r="L775" s="11" t="s">
        <v>292</v>
      </c>
      <c r="M775" s="11" t="s">
        <v>292</v>
      </c>
      <c r="N775" s="11" t="s">
        <v>292</v>
      </c>
      <c r="O775" s="11" t="s">
        <v>292</v>
      </c>
      <c r="P775" s="11" t="s">
        <v>114</v>
      </c>
      <c r="Q775" s="11" t="s">
        <v>292</v>
      </c>
      <c r="R775" s="11" t="s">
        <v>291</v>
      </c>
      <c r="S775" s="11" t="s">
        <v>291</v>
      </c>
      <c r="T775" s="11" t="s">
        <v>291</v>
      </c>
      <c r="U775" s="11" t="s">
        <v>114</v>
      </c>
      <c r="V775" s="11" t="s">
        <v>292</v>
      </c>
      <c r="W775" s="11" t="s">
        <v>291</v>
      </c>
      <c r="X775" s="11" t="s">
        <v>292</v>
      </c>
      <c r="Y775" s="11" t="s">
        <v>291</v>
      </c>
      <c r="Z775" s="147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</v>
      </c>
    </row>
    <row r="776" spans="1:65">
      <c r="A776" s="30"/>
      <c r="B776" s="19"/>
      <c r="C776" s="9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147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2</v>
      </c>
    </row>
    <row r="777" spans="1:65">
      <c r="A777" s="30"/>
      <c r="B777" s="18">
        <v>1</v>
      </c>
      <c r="C777" s="14">
        <v>1</v>
      </c>
      <c r="D777" s="224">
        <v>10</v>
      </c>
      <c r="E777" s="224">
        <v>8</v>
      </c>
      <c r="F777" s="205">
        <v>10.856640819075665</v>
      </c>
      <c r="G777" s="205">
        <v>10.78</v>
      </c>
      <c r="H777" s="224">
        <v>9</v>
      </c>
      <c r="I777" s="205">
        <v>9.8000000000000007</v>
      </c>
      <c r="J777" s="205">
        <v>10.8</v>
      </c>
      <c r="K777" s="205">
        <v>11</v>
      </c>
      <c r="L777" s="205">
        <v>10.1</v>
      </c>
      <c r="M777" s="205">
        <v>9.9</v>
      </c>
      <c r="N777" s="205">
        <v>10.8</v>
      </c>
      <c r="O777" s="205">
        <v>10.5</v>
      </c>
      <c r="P777" s="224" t="s">
        <v>283</v>
      </c>
      <c r="Q777" s="205">
        <v>9.36</v>
      </c>
      <c r="R777" s="224">
        <v>10</v>
      </c>
      <c r="S777" s="205">
        <v>9.9716381240914309</v>
      </c>
      <c r="T777" s="224">
        <v>13.938007960369291</v>
      </c>
      <c r="U777" s="205">
        <v>11.114173661302553</v>
      </c>
      <c r="V777" s="205">
        <v>9.3000000000000007</v>
      </c>
      <c r="W777" s="205">
        <v>10.199999999999999</v>
      </c>
      <c r="X777" s="224">
        <v>12.4</v>
      </c>
      <c r="Y777" s="205">
        <v>10.7</v>
      </c>
      <c r="Z777" s="206"/>
      <c r="AA777" s="207"/>
      <c r="AB777" s="207"/>
      <c r="AC777" s="207"/>
      <c r="AD777" s="207"/>
      <c r="AE777" s="207"/>
      <c r="AF777" s="207"/>
      <c r="AG777" s="207"/>
      <c r="AH777" s="207"/>
      <c r="AI777" s="207"/>
      <c r="AJ777" s="207"/>
      <c r="AK777" s="207"/>
      <c r="AL777" s="207"/>
      <c r="AM777" s="207"/>
      <c r="AN777" s="207"/>
      <c r="AO777" s="207"/>
      <c r="AP777" s="207"/>
      <c r="AQ777" s="207"/>
      <c r="AR777" s="207"/>
      <c r="AS777" s="207"/>
      <c r="AT777" s="207"/>
      <c r="AU777" s="207"/>
      <c r="AV777" s="207"/>
      <c r="AW777" s="207"/>
      <c r="AX777" s="207"/>
      <c r="AY777" s="207"/>
      <c r="AZ777" s="207"/>
      <c r="BA777" s="207"/>
      <c r="BB777" s="207"/>
      <c r="BC777" s="207"/>
      <c r="BD777" s="207"/>
      <c r="BE777" s="207"/>
      <c r="BF777" s="207"/>
      <c r="BG777" s="207"/>
      <c r="BH777" s="207"/>
      <c r="BI777" s="207"/>
      <c r="BJ777" s="207"/>
      <c r="BK777" s="207"/>
      <c r="BL777" s="207"/>
      <c r="BM777" s="208">
        <v>1</v>
      </c>
    </row>
    <row r="778" spans="1:65">
      <c r="A778" s="30"/>
      <c r="B778" s="19">
        <v>1</v>
      </c>
      <c r="C778" s="9">
        <v>2</v>
      </c>
      <c r="D778" s="225">
        <v>10</v>
      </c>
      <c r="E778" s="225">
        <v>8.5</v>
      </c>
      <c r="F778" s="209">
        <v>9.617253654511714</v>
      </c>
      <c r="G778" s="209">
        <v>10.769</v>
      </c>
      <c r="H778" s="225">
        <v>9</v>
      </c>
      <c r="I778" s="209">
        <v>9.9</v>
      </c>
      <c r="J778" s="209">
        <v>10.6</v>
      </c>
      <c r="K778" s="209">
        <v>10.8</v>
      </c>
      <c r="L778" s="209">
        <v>10.199999999999999</v>
      </c>
      <c r="M778" s="209">
        <v>9.8000000000000007</v>
      </c>
      <c r="N778" s="209">
        <v>11.3</v>
      </c>
      <c r="O778" s="209">
        <v>10.4</v>
      </c>
      <c r="P778" s="225" t="s">
        <v>283</v>
      </c>
      <c r="Q778" s="209">
        <v>9.52</v>
      </c>
      <c r="R778" s="225">
        <v>10</v>
      </c>
      <c r="S778" s="209">
        <v>9.9132434551859969</v>
      </c>
      <c r="T778" s="225">
        <v>13.388050455167326</v>
      </c>
      <c r="U778" s="209">
        <v>11.212789125147811</v>
      </c>
      <c r="V778" s="209">
        <v>8.9</v>
      </c>
      <c r="W778" s="209">
        <v>10</v>
      </c>
      <c r="X778" s="225">
        <v>12</v>
      </c>
      <c r="Y778" s="209">
        <v>10.6</v>
      </c>
      <c r="Z778" s="206"/>
      <c r="AA778" s="207"/>
      <c r="AB778" s="207"/>
      <c r="AC778" s="207"/>
      <c r="AD778" s="207"/>
      <c r="AE778" s="207"/>
      <c r="AF778" s="207"/>
      <c r="AG778" s="207"/>
      <c r="AH778" s="207"/>
      <c r="AI778" s="207"/>
      <c r="AJ778" s="207"/>
      <c r="AK778" s="207"/>
      <c r="AL778" s="207"/>
      <c r="AM778" s="207"/>
      <c r="AN778" s="207"/>
      <c r="AO778" s="207"/>
      <c r="AP778" s="207"/>
      <c r="AQ778" s="207"/>
      <c r="AR778" s="207"/>
      <c r="AS778" s="207"/>
      <c r="AT778" s="207"/>
      <c r="AU778" s="207"/>
      <c r="AV778" s="207"/>
      <c r="AW778" s="207"/>
      <c r="AX778" s="207"/>
      <c r="AY778" s="207"/>
      <c r="AZ778" s="207"/>
      <c r="BA778" s="207"/>
      <c r="BB778" s="207"/>
      <c r="BC778" s="207"/>
      <c r="BD778" s="207"/>
      <c r="BE778" s="207"/>
      <c r="BF778" s="207"/>
      <c r="BG778" s="207"/>
      <c r="BH778" s="207"/>
      <c r="BI778" s="207"/>
      <c r="BJ778" s="207"/>
      <c r="BK778" s="207"/>
      <c r="BL778" s="207"/>
      <c r="BM778" s="208" t="e">
        <v>#N/A</v>
      </c>
    </row>
    <row r="779" spans="1:65">
      <c r="A779" s="30"/>
      <c r="B779" s="19">
        <v>1</v>
      </c>
      <c r="C779" s="9">
        <v>3</v>
      </c>
      <c r="D779" s="225">
        <v>10</v>
      </c>
      <c r="E779" s="225">
        <v>8.6</v>
      </c>
      <c r="F779" s="209">
        <v>10.041752454998264</v>
      </c>
      <c r="G779" s="209">
        <v>10.747</v>
      </c>
      <c r="H779" s="225">
        <v>9</v>
      </c>
      <c r="I779" s="209">
        <v>9.8000000000000007</v>
      </c>
      <c r="J779" s="209">
        <v>10.9</v>
      </c>
      <c r="K779" s="209">
        <v>11.2</v>
      </c>
      <c r="L779" s="209">
        <v>10.3</v>
      </c>
      <c r="M779" s="209">
        <v>9.9</v>
      </c>
      <c r="N779" s="209">
        <v>10.8</v>
      </c>
      <c r="O779" s="209">
        <v>10.6</v>
      </c>
      <c r="P779" s="225" t="s">
        <v>283</v>
      </c>
      <c r="Q779" s="209">
        <v>9.6</v>
      </c>
      <c r="R779" s="225">
        <v>10</v>
      </c>
      <c r="S779" s="209">
        <v>10.046249072456357</v>
      </c>
      <c r="T779" s="225">
        <v>13.772463664467375</v>
      </c>
      <c r="U779" s="209">
        <v>10.744132416424053</v>
      </c>
      <c r="V779" s="209">
        <v>9.5</v>
      </c>
      <c r="W779" s="209">
        <v>9.8000000000000007</v>
      </c>
      <c r="X779" s="225">
        <v>11.9</v>
      </c>
      <c r="Y779" s="209">
        <v>10.5</v>
      </c>
      <c r="Z779" s="206"/>
      <c r="AA779" s="207"/>
      <c r="AB779" s="207"/>
      <c r="AC779" s="207"/>
      <c r="AD779" s="207"/>
      <c r="AE779" s="207"/>
      <c r="AF779" s="207"/>
      <c r="AG779" s="207"/>
      <c r="AH779" s="207"/>
      <c r="AI779" s="207"/>
      <c r="AJ779" s="207"/>
      <c r="AK779" s="207"/>
      <c r="AL779" s="207"/>
      <c r="AM779" s="207"/>
      <c r="AN779" s="207"/>
      <c r="AO779" s="207"/>
      <c r="AP779" s="207"/>
      <c r="AQ779" s="207"/>
      <c r="AR779" s="207"/>
      <c r="AS779" s="207"/>
      <c r="AT779" s="207"/>
      <c r="AU779" s="207"/>
      <c r="AV779" s="207"/>
      <c r="AW779" s="207"/>
      <c r="AX779" s="207"/>
      <c r="AY779" s="207"/>
      <c r="AZ779" s="207"/>
      <c r="BA779" s="207"/>
      <c r="BB779" s="207"/>
      <c r="BC779" s="207"/>
      <c r="BD779" s="207"/>
      <c r="BE779" s="207"/>
      <c r="BF779" s="207"/>
      <c r="BG779" s="207"/>
      <c r="BH779" s="207"/>
      <c r="BI779" s="207"/>
      <c r="BJ779" s="207"/>
      <c r="BK779" s="207"/>
      <c r="BL779" s="207"/>
      <c r="BM779" s="208">
        <v>16</v>
      </c>
    </row>
    <row r="780" spans="1:65">
      <c r="A780" s="30"/>
      <c r="B780" s="19">
        <v>1</v>
      </c>
      <c r="C780" s="9">
        <v>4</v>
      </c>
      <c r="D780" s="225">
        <v>10</v>
      </c>
      <c r="E780" s="225">
        <v>8.5</v>
      </c>
      <c r="F780" s="209">
        <v>11.806796869526865</v>
      </c>
      <c r="G780" s="209">
        <v>10.78</v>
      </c>
      <c r="H780" s="225">
        <v>9</v>
      </c>
      <c r="I780" s="209">
        <v>9.4</v>
      </c>
      <c r="J780" s="209">
        <v>10.5</v>
      </c>
      <c r="K780" s="209">
        <v>10.8</v>
      </c>
      <c r="L780" s="209">
        <v>10.4</v>
      </c>
      <c r="M780" s="209">
        <v>10.4</v>
      </c>
      <c r="N780" s="209">
        <v>10.7</v>
      </c>
      <c r="O780" s="209">
        <v>10.199999999999999</v>
      </c>
      <c r="P780" s="225" t="s">
        <v>283</v>
      </c>
      <c r="Q780" s="209">
        <v>9.58</v>
      </c>
      <c r="R780" s="225">
        <v>10</v>
      </c>
      <c r="S780" s="209">
        <v>10.54289209609928</v>
      </c>
      <c r="T780" s="225">
        <v>12.244232313625306</v>
      </c>
      <c r="U780" s="209">
        <v>10.450874978556776</v>
      </c>
      <c r="V780" s="209">
        <v>9.9</v>
      </c>
      <c r="W780" s="209">
        <v>10.4</v>
      </c>
      <c r="X780" s="225">
        <v>12.3</v>
      </c>
      <c r="Y780" s="209">
        <v>10.8</v>
      </c>
      <c r="Z780" s="206"/>
      <c r="AA780" s="207"/>
      <c r="AB780" s="207"/>
      <c r="AC780" s="207"/>
      <c r="AD780" s="207"/>
      <c r="AE780" s="207"/>
      <c r="AF780" s="207"/>
      <c r="AG780" s="207"/>
      <c r="AH780" s="207"/>
      <c r="AI780" s="207"/>
      <c r="AJ780" s="207"/>
      <c r="AK780" s="207"/>
      <c r="AL780" s="207"/>
      <c r="AM780" s="207"/>
      <c r="AN780" s="207"/>
      <c r="AO780" s="207"/>
      <c r="AP780" s="207"/>
      <c r="AQ780" s="207"/>
      <c r="AR780" s="207"/>
      <c r="AS780" s="207"/>
      <c r="AT780" s="207"/>
      <c r="AU780" s="207"/>
      <c r="AV780" s="207"/>
      <c r="AW780" s="207"/>
      <c r="AX780" s="207"/>
      <c r="AY780" s="207"/>
      <c r="AZ780" s="207"/>
      <c r="BA780" s="207"/>
      <c r="BB780" s="207"/>
      <c r="BC780" s="207"/>
      <c r="BD780" s="207"/>
      <c r="BE780" s="207"/>
      <c r="BF780" s="207"/>
      <c r="BG780" s="207"/>
      <c r="BH780" s="207"/>
      <c r="BI780" s="207"/>
      <c r="BJ780" s="207"/>
      <c r="BK780" s="207"/>
      <c r="BL780" s="207"/>
      <c r="BM780" s="208">
        <v>10.317637850079132</v>
      </c>
    </row>
    <row r="781" spans="1:65">
      <c r="A781" s="30"/>
      <c r="B781" s="19">
        <v>1</v>
      </c>
      <c r="C781" s="9">
        <v>5</v>
      </c>
      <c r="D781" s="225">
        <v>10</v>
      </c>
      <c r="E781" s="225">
        <v>8.1999999999999993</v>
      </c>
      <c r="F781" s="209">
        <v>9.8632342413246352</v>
      </c>
      <c r="G781" s="209">
        <v>10.703000000000001</v>
      </c>
      <c r="H781" s="225">
        <v>9</v>
      </c>
      <c r="I781" s="209">
        <v>10</v>
      </c>
      <c r="J781" s="209">
        <v>11</v>
      </c>
      <c r="K781" s="209">
        <v>10.8</v>
      </c>
      <c r="L781" s="209">
        <v>10.1</v>
      </c>
      <c r="M781" s="209">
        <v>9.8000000000000007</v>
      </c>
      <c r="N781" s="209">
        <v>11.2</v>
      </c>
      <c r="O781" s="209">
        <v>10</v>
      </c>
      <c r="P781" s="225" t="s">
        <v>283</v>
      </c>
      <c r="Q781" s="209">
        <v>9.6199999999999992</v>
      </c>
      <c r="R781" s="225">
        <v>10</v>
      </c>
      <c r="S781" s="209">
        <v>9.751023050367186</v>
      </c>
      <c r="T781" s="225">
        <v>12.539863909867247</v>
      </c>
      <c r="U781" s="209">
        <v>10.663302764701656</v>
      </c>
      <c r="V781" s="209">
        <v>9.3000000000000007</v>
      </c>
      <c r="W781" s="209">
        <v>10.3</v>
      </c>
      <c r="X781" s="225">
        <v>12</v>
      </c>
      <c r="Y781" s="209">
        <v>11</v>
      </c>
      <c r="Z781" s="206"/>
      <c r="AA781" s="207"/>
      <c r="AB781" s="207"/>
      <c r="AC781" s="207"/>
      <c r="AD781" s="207"/>
      <c r="AE781" s="207"/>
      <c r="AF781" s="207"/>
      <c r="AG781" s="207"/>
      <c r="AH781" s="207"/>
      <c r="AI781" s="207"/>
      <c r="AJ781" s="207"/>
      <c r="AK781" s="207"/>
      <c r="AL781" s="207"/>
      <c r="AM781" s="207"/>
      <c r="AN781" s="207"/>
      <c r="AO781" s="207"/>
      <c r="AP781" s="207"/>
      <c r="AQ781" s="207"/>
      <c r="AR781" s="207"/>
      <c r="AS781" s="207"/>
      <c r="AT781" s="207"/>
      <c r="AU781" s="207"/>
      <c r="AV781" s="207"/>
      <c r="AW781" s="207"/>
      <c r="AX781" s="207"/>
      <c r="AY781" s="207"/>
      <c r="AZ781" s="207"/>
      <c r="BA781" s="207"/>
      <c r="BB781" s="207"/>
      <c r="BC781" s="207"/>
      <c r="BD781" s="207"/>
      <c r="BE781" s="207"/>
      <c r="BF781" s="207"/>
      <c r="BG781" s="207"/>
      <c r="BH781" s="207"/>
      <c r="BI781" s="207"/>
      <c r="BJ781" s="207"/>
      <c r="BK781" s="207"/>
      <c r="BL781" s="207"/>
      <c r="BM781" s="208">
        <v>109</v>
      </c>
    </row>
    <row r="782" spans="1:65">
      <c r="A782" s="30"/>
      <c r="B782" s="19">
        <v>1</v>
      </c>
      <c r="C782" s="9">
        <v>6</v>
      </c>
      <c r="D782" s="225">
        <v>10</v>
      </c>
      <c r="E782" s="225">
        <v>8.1999999999999993</v>
      </c>
      <c r="F782" s="209">
        <v>11.549765249977465</v>
      </c>
      <c r="G782" s="209">
        <v>10.747</v>
      </c>
      <c r="H782" s="225">
        <v>9</v>
      </c>
      <c r="I782" s="209">
        <v>10.1</v>
      </c>
      <c r="J782" s="209">
        <v>10.8</v>
      </c>
      <c r="K782" s="209">
        <v>10.3</v>
      </c>
      <c r="L782" s="209">
        <v>10.1</v>
      </c>
      <c r="M782" s="209">
        <v>9.4</v>
      </c>
      <c r="N782" s="209">
        <v>10.8</v>
      </c>
      <c r="O782" s="209">
        <v>10.199999999999999</v>
      </c>
      <c r="P782" s="225" t="s">
        <v>283</v>
      </c>
      <c r="Q782" s="209">
        <v>9.3000000000000007</v>
      </c>
      <c r="R782" s="225">
        <v>9</v>
      </c>
      <c r="S782" s="209">
        <v>10.059932920739982</v>
      </c>
      <c r="T782" s="225">
        <v>14.45452570180773</v>
      </c>
      <c r="U782" s="209">
        <v>11.075711552634028</v>
      </c>
      <c r="V782" s="209">
        <v>9.5</v>
      </c>
      <c r="W782" s="209">
        <v>10</v>
      </c>
      <c r="X782" s="225">
        <v>12</v>
      </c>
      <c r="Y782" s="209">
        <v>10.7</v>
      </c>
      <c r="Z782" s="206"/>
      <c r="AA782" s="207"/>
      <c r="AB782" s="207"/>
      <c r="AC782" s="207"/>
      <c r="AD782" s="207"/>
      <c r="AE782" s="207"/>
      <c r="AF782" s="207"/>
      <c r="AG782" s="207"/>
      <c r="AH782" s="207"/>
      <c r="AI782" s="207"/>
      <c r="AJ782" s="207"/>
      <c r="AK782" s="207"/>
      <c r="AL782" s="207"/>
      <c r="AM782" s="207"/>
      <c r="AN782" s="207"/>
      <c r="AO782" s="207"/>
      <c r="AP782" s="207"/>
      <c r="AQ782" s="207"/>
      <c r="AR782" s="207"/>
      <c r="AS782" s="207"/>
      <c r="AT782" s="207"/>
      <c r="AU782" s="207"/>
      <c r="AV782" s="207"/>
      <c r="AW782" s="207"/>
      <c r="AX782" s="207"/>
      <c r="AY782" s="207"/>
      <c r="AZ782" s="207"/>
      <c r="BA782" s="207"/>
      <c r="BB782" s="207"/>
      <c r="BC782" s="207"/>
      <c r="BD782" s="207"/>
      <c r="BE782" s="207"/>
      <c r="BF782" s="207"/>
      <c r="BG782" s="207"/>
      <c r="BH782" s="207"/>
      <c r="BI782" s="207"/>
      <c r="BJ782" s="207"/>
      <c r="BK782" s="207"/>
      <c r="BL782" s="207"/>
      <c r="BM782" s="211"/>
    </row>
    <row r="783" spans="1:65">
      <c r="A783" s="30"/>
      <c r="B783" s="20" t="s">
        <v>258</v>
      </c>
      <c r="C783" s="12"/>
      <c r="D783" s="212">
        <v>10</v>
      </c>
      <c r="E783" s="212">
        <v>8.3333333333333339</v>
      </c>
      <c r="F783" s="212">
        <v>10.622573881569101</v>
      </c>
      <c r="G783" s="212">
        <v>10.754333333333335</v>
      </c>
      <c r="H783" s="212">
        <v>9</v>
      </c>
      <c r="I783" s="212">
        <v>9.8333333333333339</v>
      </c>
      <c r="J783" s="212">
        <v>10.766666666666666</v>
      </c>
      <c r="K783" s="212">
        <v>10.816666666666665</v>
      </c>
      <c r="L783" s="212">
        <v>10.200000000000001</v>
      </c>
      <c r="M783" s="212">
        <v>9.8666666666666654</v>
      </c>
      <c r="N783" s="212">
        <v>10.933333333333335</v>
      </c>
      <c r="O783" s="212">
        <v>10.316666666666668</v>
      </c>
      <c r="P783" s="212" t="s">
        <v>625</v>
      </c>
      <c r="Q783" s="212">
        <v>9.4966666666666644</v>
      </c>
      <c r="R783" s="212">
        <v>9.8333333333333339</v>
      </c>
      <c r="S783" s="212">
        <v>10.047496453156706</v>
      </c>
      <c r="T783" s="212">
        <v>13.389524000884045</v>
      </c>
      <c r="U783" s="212">
        <v>10.876830749794479</v>
      </c>
      <c r="V783" s="212">
        <v>9.4</v>
      </c>
      <c r="W783" s="212">
        <v>10.116666666666667</v>
      </c>
      <c r="X783" s="212">
        <v>12.1</v>
      </c>
      <c r="Y783" s="212">
        <v>10.716666666666667</v>
      </c>
      <c r="Z783" s="206"/>
      <c r="AA783" s="207"/>
      <c r="AB783" s="207"/>
      <c r="AC783" s="207"/>
      <c r="AD783" s="207"/>
      <c r="AE783" s="207"/>
      <c r="AF783" s="207"/>
      <c r="AG783" s="207"/>
      <c r="AH783" s="207"/>
      <c r="AI783" s="207"/>
      <c r="AJ783" s="207"/>
      <c r="AK783" s="207"/>
      <c r="AL783" s="207"/>
      <c r="AM783" s="207"/>
      <c r="AN783" s="207"/>
      <c r="AO783" s="207"/>
      <c r="AP783" s="207"/>
      <c r="AQ783" s="207"/>
      <c r="AR783" s="207"/>
      <c r="AS783" s="207"/>
      <c r="AT783" s="207"/>
      <c r="AU783" s="207"/>
      <c r="AV783" s="207"/>
      <c r="AW783" s="207"/>
      <c r="AX783" s="207"/>
      <c r="AY783" s="207"/>
      <c r="AZ783" s="207"/>
      <c r="BA783" s="207"/>
      <c r="BB783" s="207"/>
      <c r="BC783" s="207"/>
      <c r="BD783" s="207"/>
      <c r="BE783" s="207"/>
      <c r="BF783" s="207"/>
      <c r="BG783" s="207"/>
      <c r="BH783" s="207"/>
      <c r="BI783" s="207"/>
      <c r="BJ783" s="207"/>
      <c r="BK783" s="207"/>
      <c r="BL783" s="207"/>
      <c r="BM783" s="211"/>
    </row>
    <row r="784" spans="1:65">
      <c r="A784" s="30"/>
      <c r="B784" s="3" t="s">
        <v>259</v>
      </c>
      <c r="C784" s="29"/>
      <c r="D784" s="209">
        <v>10</v>
      </c>
      <c r="E784" s="209">
        <v>8.35</v>
      </c>
      <c r="F784" s="209">
        <v>10.449196637036964</v>
      </c>
      <c r="G784" s="209">
        <v>10.757999999999999</v>
      </c>
      <c r="H784" s="209">
        <v>9</v>
      </c>
      <c r="I784" s="209">
        <v>9.8500000000000014</v>
      </c>
      <c r="J784" s="209">
        <v>10.8</v>
      </c>
      <c r="K784" s="209">
        <v>10.8</v>
      </c>
      <c r="L784" s="209">
        <v>10.149999999999999</v>
      </c>
      <c r="M784" s="209">
        <v>9.8500000000000014</v>
      </c>
      <c r="N784" s="209">
        <v>10.8</v>
      </c>
      <c r="O784" s="209">
        <v>10.3</v>
      </c>
      <c r="P784" s="209" t="s">
        <v>625</v>
      </c>
      <c r="Q784" s="209">
        <v>9.5500000000000007</v>
      </c>
      <c r="R784" s="209">
        <v>10</v>
      </c>
      <c r="S784" s="209">
        <v>10.008943598273895</v>
      </c>
      <c r="T784" s="209">
        <v>13.580257059817351</v>
      </c>
      <c r="U784" s="209">
        <v>10.90992198452904</v>
      </c>
      <c r="V784" s="209">
        <v>9.4</v>
      </c>
      <c r="W784" s="209">
        <v>10.1</v>
      </c>
      <c r="X784" s="209">
        <v>12</v>
      </c>
      <c r="Y784" s="209">
        <v>10.7</v>
      </c>
      <c r="Z784" s="206"/>
      <c r="AA784" s="207"/>
      <c r="AB784" s="207"/>
      <c r="AC784" s="207"/>
      <c r="AD784" s="207"/>
      <c r="AE784" s="207"/>
      <c r="AF784" s="207"/>
      <c r="AG784" s="207"/>
      <c r="AH784" s="207"/>
      <c r="AI784" s="207"/>
      <c r="AJ784" s="207"/>
      <c r="AK784" s="207"/>
      <c r="AL784" s="207"/>
      <c r="AM784" s="207"/>
      <c r="AN784" s="207"/>
      <c r="AO784" s="207"/>
      <c r="AP784" s="207"/>
      <c r="AQ784" s="207"/>
      <c r="AR784" s="207"/>
      <c r="AS784" s="207"/>
      <c r="AT784" s="207"/>
      <c r="AU784" s="207"/>
      <c r="AV784" s="207"/>
      <c r="AW784" s="207"/>
      <c r="AX784" s="207"/>
      <c r="AY784" s="207"/>
      <c r="AZ784" s="207"/>
      <c r="BA784" s="207"/>
      <c r="BB784" s="207"/>
      <c r="BC784" s="207"/>
      <c r="BD784" s="207"/>
      <c r="BE784" s="207"/>
      <c r="BF784" s="207"/>
      <c r="BG784" s="207"/>
      <c r="BH784" s="207"/>
      <c r="BI784" s="207"/>
      <c r="BJ784" s="207"/>
      <c r="BK784" s="207"/>
      <c r="BL784" s="207"/>
      <c r="BM784" s="211"/>
    </row>
    <row r="785" spans="1:65">
      <c r="A785" s="30"/>
      <c r="B785" s="3" t="s">
        <v>260</v>
      </c>
      <c r="C785" s="29"/>
      <c r="D785" s="24">
        <v>0</v>
      </c>
      <c r="E785" s="24">
        <v>0.23380903889000249</v>
      </c>
      <c r="F785" s="24">
        <v>0.92102923165699624</v>
      </c>
      <c r="G785" s="24">
        <v>2.9241522988152153E-2</v>
      </c>
      <c r="H785" s="24">
        <v>0</v>
      </c>
      <c r="I785" s="24">
        <v>0.24221202832779912</v>
      </c>
      <c r="J785" s="24">
        <v>0.18618986725025272</v>
      </c>
      <c r="K785" s="24">
        <v>0.29944392908634232</v>
      </c>
      <c r="L785" s="24">
        <v>0.12649110640673558</v>
      </c>
      <c r="M785" s="24">
        <v>0.32041639575194436</v>
      </c>
      <c r="N785" s="24">
        <v>0.25033311140691444</v>
      </c>
      <c r="O785" s="24">
        <v>0.22286019533929047</v>
      </c>
      <c r="P785" s="24" t="s">
        <v>625</v>
      </c>
      <c r="Q785" s="24">
        <v>0.13470956412469973</v>
      </c>
      <c r="R785" s="24">
        <v>0.40824829046386302</v>
      </c>
      <c r="S785" s="24">
        <v>0.26730054128091219</v>
      </c>
      <c r="T785" s="24">
        <v>0.85033211784994844</v>
      </c>
      <c r="U785" s="24">
        <v>0.3011294168622784</v>
      </c>
      <c r="V785" s="24">
        <v>0.32863353450309957</v>
      </c>
      <c r="W785" s="24">
        <v>0.22286019533929033</v>
      </c>
      <c r="X785" s="24">
        <v>0.20000000000000018</v>
      </c>
      <c r="Y785" s="24">
        <v>0.17224014243685098</v>
      </c>
      <c r="Z785" s="147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A786" s="30"/>
      <c r="B786" s="3" t="s">
        <v>86</v>
      </c>
      <c r="C786" s="29"/>
      <c r="D786" s="13">
        <v>0</v>
      </c>
      <c r="E786" s="13">
        <v>2.8057084666800295E-2</v>
      </c>
      <c r="F786" s="13">
        <v>8.6704902401765871E-2</v>
      </c>
      <c r="G786" s="13">
        <v>2.7190456239176903E-3</v>
      </c>
      <c r="H786" s="13">
        <v>0</v>
      </c>
      <c r="I786" s="13">
        <v>2.4631731694352451E-2</v>
      </c>
      <c r="J786" s="13">
        <v>1.7293176524791277E-2</v>
      </c>
      <c r="K786" s="13">
        <v>2.7683568174392208E-2</v>
      </c>
      <c r="L786" s="13">
        <v>1.2401088863405447E-2</v>
      </c>
      <c r="M786" s="13">
        <v>3.2474634704588959E-2</v>
      </c>
      <c r="N786" s="13">
        <v>2.2896321165266562E-2</v>
      </c>
      <c r="O786" s="13">
        <v>2.1601957545003918E-2</v>
      </c>
      <c r="P786" s="13" t="s">
        <v>625</v>
      </c>
      <c r="Q786" s="13">
        <v>1.4184931287262172E-2</v>
      </c>
      <c r="R786" s="13">
        <v>4.1516775301409799E-2</v>
      </c>
      <c r="S786" s="13">
        <v>2.6603696007967453E-2</v>
      </c>
      <c r="T786" s="13">
        <v>6.3507270145959277E-2</v>
      </c>
      <c r="U786" s="13">
        <v>2.7685400627197251E-2</v>
      </c>
      <c r="V786" s="13">
        <v>3.4961014308840375E-2</v>
      </c>
      <c r="W786" s="13">
        <v>2.2029014366321941E-2</v>
      </c>
      <c r="X786" s="13">
        <v>1.6528925619834725E-2</v>
      </c>
      <c r="Y786" s="13">
        <v>1.6072175032987648E-2</v>
      </c>
      <c r="Z786" s="147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A787" s="30"/>
      <c r="B787" s="3" t="s">
        <v>261</v>
      </c>
      <c r="C787" s="29"/>
      <c r="D787" s="13">
        <v>-3.0785908043544641E-2</v>
      </c>
      <c r="E787" s="13">
        <v>-0.19232159003628713</v>
      </c>
      <c r="F787" s="13">
        <v>2.9554829886535572E-2</v>
      </c>
      <c r="G787" s="13">
        <v>4.2325141626370799E-2</v>
      </c>
      <c r="H787" s="13">
        <v>-0.12770731723919015</v>
      </c>
      <c r="I787" s="13">
        <v>-4.6939476242818801E-2</v>
      </c>
      <c r="J787" s="13">
        <v>4.3520505673116938E-2</v>
      </c>
      <c r="K787" s="13">
        <v>4.8366576132899075E-2</v>
      </c>
      <c r="L787" s="13">
        <v>-1.1401626204415427E-2</v>
      </c>
      <c r="M787" s="13">
        <v>-4.3708762602964191E-2</v>
      </c>
      <c r="N787" s="13">
        <v>5.967407387239132E-2</v>
      </c>
      <c r="O787" s="13">
        <v>-9.4128464923404209E-5</v>
      </c>
      <c r="P787" s="13" t="s">
        <v>625</v>
      </c>
      <c r="Q787" s="13">
        <v>-7.9569684005353136E-2</v>
      </c>
      <c r="R787" s="13">
        <v>-4.6939476242818801E-2</v>
      </c>
      <c r="S787" s="13">
        <v>-2.6182484871801748E-2</v>
      </c>
      <c r="T787" s="13">
        <v>0.29773153462459945</v>
      </c>
      <c r="U787" s="13">
        <v>5.419776385261077E-2</v>
      </c>
      <c r="V787" s="13">
        <v>-8.8938753560931949E-2</v>
      </c>
      <c r="W787" s="13">
        <v>-1.9478410304052618E-2</v>
      </c>
      <c r="X787" s="13">
        <v>0.17274905126731088</v>
      </c>
      <c r="Y787" s="13">
        <v>3.8674435213334579E-2</v>
      </c>
      <c r="Z787" s="147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30"/>
      <c r="B788" s="45" t="s">
        <v>262</v>
      </c>
      <c r="C788" s="46"/>
      <c r="D788" s="44" t="s">
        <v>263</v>
      </c>
      <c r="E788" s="44">
        <v>2.97</v>
      </c>
      <c r="F788" s="44">
        <v>0.46</v>
      </c>
      <c r="G788" s="44">
        <v>0.66</v>
      </c>
      <c r="H788" s="44" t="s">
        <v>263</v>
      </c>
      <c r="I788" s="44">
        <v>0.72</v>
      </c>
      <c r="J788" s="44">
        <v>0.67</v>
      </c>
      <c r="K788" s="44">
        <v>0.75</v>
      </c>
      <c r="L788" s="44">
        <v>0.17</v>
      </c>
      <c r="M788" s="44">
        <v>0.67</v>
      </c>
      <c r="N788" s="44">
        <v>0.92</v>
      </c>
      <c r="O788" s="44">
        <v>0</v>
      </c>
      <c r="P788" s="44">
        <v>0.47</v>
      </c>
      <c r="Q788" s="44">
        <v>1.23</v>
      </c>
      <c r="R788" s="44" t="s">
        <v>263</v>
      </c>
      <c r="S788" s="44">
        <v>0.4</v>
      </c>
      <c r="T788" s="44">
        <v>4.5999999999999996</v>
      </c>
      <c r="U788" s="44">
        <v>0.84</v>
      </c>
      <c r="V788" s="44">
        <v>1.37</v>
      </c>
      <c r="W788" s="44">
        <v>0.3</v>
      </c>
      <c r="X788" s="44">
        <v>2.67</v>
      </c>
      <c r="Y788" s="44">
        <v>0.6</v>
      </c>
      <c r="Z788" s="147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4"/>
    </row>
    <row r="789" spans="1:65">
      <c r="B789" s="31" t="s">
        <v>306</v>
      </c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BM789" s="54"/>
    </row>
    <row r="790" spans="1:65">
      <c r="BM790" s="54"/>
    </row>
    <row r="791" spans="1:65" ht="15">
      <c r="B791" s="8" t="s">
        <v>546</v>
      </c>
      <c r="BM791" s="28" t="s">
        <v>66</v>
      </c>
    </row>
    <row r="792" spans="1:65" ht="15">
      <c r="A792" s="25" t="s">
        <v>61</v>
      </c>
      <c r="B792" s="18" t="s">
        <v>111</v>
      </c>
      <c r="C792" s="15" t="s">
        <v>112</v>
      </c>
      <c r="D792" s="16" t="s">
        <v>223</v>
      </c>
      <c r="E792" s="17" t="s">
        <v>223</v>
      </c>
      <c r="F792" s="17" t="s">
        <v>223</v>
      </c>
      <c r="G792" s="17" t="s">
        <v>223</v>
      </c>
      <c r="H792" s="17" t="s">
        <v>223</v>
      </c>
      <c r="I792" s="17" t="s">
        <v>223</v>
      </c>
      <c r="J792" s="17" t="s">
        <v>223</v>
      </c>
      <c r="K792" s="17" t="s">
        <v>223</v>
      </c>
      <c r="L792" s="17" t="s">
        <v>223</v>
      </c>
      <c r="M792" s="17" t="s">
        <v>223</v>
      </c>
      <c r="N792" s="17" t="s">
        <v>223</v>
      </c>
      <c r="O792" s="17" t="s">
        <v>223</v>
      </c>
      <c r="P792" s="17" t="s">
        <v>223</v>
      </c>
      <c r="Q792" s="17" t="s">
        <v>223</v>
      </c>
      <c r="R792" s="17" t="s">
        <v>223</v>
      </c>
      <c r="S792" s="17" t="s">
        <v>223</v>
      </c>
      <c r="T792" s="17" t="s">
        <v>223</v>
      </c>
      <c r="U792" s="17" t="s">
        <v>223</v>
      </c>
      <c r="V792" s="17" t="s">
        <v>223</v>
      </c>
      <c r="W792" s="147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 t="s">
        <v>224</v>
      </c>
      <c r="C793" s="9" t="s">
        <v>224</v>
      </c>
      <c r="D793" s="145" t="s">
        <v>226</v>
      </c>
      <c r="E793" s="146" t="s">
        <v>227</v>
      </c>
      <c r="F793" s="146" t="s">
        <v>228</v>
      </c>
      <c r="G793" s="146" t="s">
        <v>230</v>
      </c>
      <c r="H793" s="146" t="s">
        <v>231</v>
      </c>
      <c r="I793" s="146" t="s">
        <v>232</v>
      </c>
      <c r="J793" s="146" t="s">
        <v>234</v>
      </c>
      <c r="K793" s="146" t="s">
        <v>235</v>
      </c>
      <c r="L793" s="146" t="s">
        <v>236</v>
      </c>
      <c r="M793" s="146" t="s">
        <v>237</v>
      </c>
      <c r="N793" s="146" t="s">
        <v>264</v>
      </c>
      <c r="O793" s="146" t="s">
        <v>238</v>
      </c>
      <c r="P793" s="146" t="s">
        <v>239</v>
      </c>
      <c r="Q793" s="146" t="s">
        <v>241</v>
      </c>
      <c r="R793" s="146" t="s">
        <v>242</v>
      </c>
      <c r="S793" s="146" t="s">
        <v>243</v>
      </c>
      <c r="T793" s="146" t="s">
        <v>244</v>
      </c>
      <c r="U793" s="146" t="s">
        <v>245</v>
      </c>
      <c r="V793" s="146" t="s">
        <v>248</v>
      </c>
      <c r="W793" s="147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 t="s">
        <v>3</v>
      </c>
    </row>
    <row r="794" spans="1:65">
      <c r="A794" s="30"/>
      <c r="B794" s="19"/>
      <c r="C794" s="9"/>
      <c r="D794" s="10" t="s">
        <v>291</v>
      </c>
      <c r="E794" s="11" t="s">
        <v>114</v>
      </c>
      <c r="F794" s="11" t="s">
        <v>291</v>
      </c>
      <c r="G794" s="11" t="s">
        <v>292</v>
      </c>
      <c r="H794" s="11" t="s">
        <v>291</v>
      </c>
      <c r="I794" s="11" t="s">
        <v>291</v>
      </c>
      <c r="J794" s="11" t="s">
        <v>292</v>
      </c>
      <c r="K794" s="11" t="s">
        <v>292</v>
      </c>
      <c r="L794" s="11" t="s">
        <v>292</v>
      </c>
      <c r="M794" s="11" t="s">
        <v>292</v>
      </c>
      <c r="N794" s="11" t="s">
        <v>292</v>
      </c>
      <c r="O794" s="11" t="s">
        <v>291</v>
      </c>
      <c r="P794" s="11" t="s">
        <v>292</v>
      </c>
      <c r="Q794" s="11" t="s">
        <v>291</v>
      </c>
      <c r="R794" s="11" t="s">
        <v>291</v>
      </c>
      <c r="S794" s="11" t="s">
        <v>114</v>
      </c>
      <c r="T794" s="11" t="s">
        <v>292</v>
      </c>
      <c r="U794" s="11" t="s">
        <v>291</v>
      </c>
      <c r="V794" s="11" t="s">
        <v>291</v>
      </c>
      <c r="W794" s="147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0</v>
      </c>
    </row>
    <row r="795" spans="1:65">
      <c r="A795" s="30"/>
      <c r="B795" s="19"/>
      <c r="C795" s="9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147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</v>
      </c>
    </row>
    <row r="796" spans="1:65">
      <c r="A796" s="30"/>
      <c r="B796" s="18">
        <v>1</v>
      </c>
      <c r="C796" s="14">
        <v>1</v>
      </c>
      <c r="D796" s="213">
        <v>50</v>
      </c>
      <c r="E796" s="213">
        <v>47</v>
      </c>
      <c r="F796" s="215">
        <v>38.042929841238113</v>
      </c>
      <c r="G796" s="213">
        <v>43.4</v>
      </c>
      <c r="H796" s="213">
        <v>53.5</v>
      </c>
      <c r="I796" s="213">
        <v>51.1</v>
      </c>
      <c r="J796" s="215">
        <v>63</v>
      </c>
      <c r="K796" s="213">
        <v>55</v>
      </c>
      <c r="L796" s="213">
        <v>53</v>
      </c>
      <c r="M796" s="213">
        <v>52</v>
      </c>
      <c r="N796" s="213">
        <v>51</v>
      </c>
      <c r="O796" s="213">
        <v>50</v>
      </c>
      <c r="P796" s="213">
        <v>43.29</v>
      </c>
      <c r="Q796" s="213">
        <v>50.747832485742975</v>
      </c>
      <c r="R796" s="215">
        <v>12.593651824331317</v>
      </c>
      <c r="S796" s="213">
        <v>49.513947173904548</v>
      </c>
      <c r="T796" s="215">
        <v>67</v>
      </c>
      <c r="U796" s="213">
        <v>48</v>
      </c>
      <c r="V796" s="213">
        <v>50.5</v>
      </c>
      <c r="W796" s="216"/>
      <c r="X796" s="217"/>
      <c r="Y796" s="217"/>
      <c r="Z796" s="217"/>
      <c r="AA796" s="217"/>
      <c r="AB796" s="217"/>
      <c r="AC796" s="217"/>
      <c r="AD796" s="217"/>
      <c r="AE796" s="217"/>
      <c r="AF796" s="217"/>
      <c r="AG796" s="217"/>
      <c r="AH796" s="217"/>
      <c r="AI796" s="217"/>
      <c r="AJ796" s="217"/>
      <c r="AK796" s="217"/>
      <c r="AL796" s="217"/>
      <c r="AM796" s="217"/>
      <c r="AN796" s="217"/>
      <c r="AO796" s="217"/>
      <c r="AP796" s="217"/>
      <c r="AQ796" s="217"/>
      <c r="AR796" s="217"/>
      <c r="AS796" s="217"/>
      <c r="AT796" s="217"/>
      <c r="AU796" s="217"/>
      <c r="AV796" s="217"/>
      <c r="AW796" s="217"/>
      <c r="AX796" s="217"/>
      <c r="AY796" s="217"/>
      <c r="AZ796" s="217"/>
      <c r="BA796" s="217"/>
      <c r="BB796" s="217"/>
      <c r="BC796" s="217"/>
      <c r="BD796" s="217"/>
      <c r="BE796" s="217"/>
      <c r="BF796" s="217"/>
      <c r="BG796" s="217"/>
      <c r="BH796" s="217"/>
      <c r="BI796" s="217"/>
      <c r="BJ796" s="217"/>
      <c r="BK796" s="217"/>
      <c r="BL796" s="217"/>
      <c r="BM796" s="218">
        <v>1</v>
      </c>
    </row>
    <row r="797" spans="1:65">
      <c r="A797" s="30"/>
      <c r="B797" s="19">
        <v>1</v>
      </c>
      <c r="C797" s="9">
        <v>2</v>
      </c>
      <c r="D797" s="219">
        <v>49</v>
      </c>
      <c r="E797" s="219">
        <v>47</v>
      </c>
      <c r="F797" s="220">
        <v>36.394608095706708</v>
      </c>
      <c r="G797" s="219">
        <v>46.1</v>
      </c>
      <c r="H797" s="219">
        <v>51.4</v>
      </c>
      <c r="I797" s="219">
        <v>52.2</v>
      </c>
      <c r="J797" s="220">
        <v>63</v>
      </c>
      <c r="K797" s="219">
        <v>60</v>
      </c>
      <c r="L797" s="219">
        <v>50</v>
      </c>
      <c r="M797" s="219">
        <v>55</v>
      </c>
      <c r="N797" s="219">
        <v>50</v>
      </c>
      <c r="O797" s="219">
        <v>48</v>
      </c>
      <c r="P797" s="219">
        <v>42.6</v>
      </c>
      <c r="Q797" s="219">
        <v>50.001721354441294</v>
      </c>
      <c r="R797" s="220">
        <v>15.956477190837797</v>
      </c>
      <c r="S797" s="219">
        <v>51.541062534537026</v>
      </c>
      <c r="T797" s="220">
        <v>64</v>
      </c>
      <c r="U797" s="219">
        <v>46</v>
      </c>
      <c r="V797" s="219">
        <v>52.7</v>
      </c>
      <c r="W797" s="216"/>
      <c r="X797" s="217"/>
      <c r="Y797" s="217"/>
      <c r="Z797" s="217"/>
      <c r="AA797" s="217"/>
      <c r="AB797" s="217"/>
      <c r="AC797" s="217"/>
      <c r="AD797" s="217"/>
      <c r="AE797" s="217"/>
      <c r="AF797" s="217"/>
      <c r="AG797" s="217"/>
      <c r="AH797" s="217"/>
      <c r="AI797" s="217"/>
      <c r="AJ797" s="217"/>
      <c r="AK797" s="217"/>
      <c r="AL797" s="217"/>
      <c r="AM797" s="217"/>
      <c r="AN797" s="217"/>
      <c r="AO797" s="217"/>
      <c r="AP797" s="217"/>
      <c r="AQ797" s="217"/>
      <c r="AR797" s="217"/>
      <c r="AS797" s="217"/>
      <c r="AT797" s="217"/>
      <c r="AU797" s="217"/>
      <c r="AV797" s="217"/>
      <c r="AW797" s="217"/>
      <c r="AX797" s="217"/>
      <c r="AY797" s="217"/>
      <c r="AZ797" s="217"/>
      <c r="BA797" s="217"/>
      <c r="BB797" s="217"/>
      <c r="BC797" s="217"/>
      <c r="BD797" s="217"/>
      <c r="BE797" s="217"/>
      <c r="BF797" s="217"/>
      <c r="BG797" s="217"/>
      <c r="BH797" s="217"/>
      <c r="BI797" s="217"/>
      <c r="BJ797" s="217"/>
      <c r="BK797" s="217"/>
      <c r="BL797" s="217"/>
      <c r="BM797" s="218" t="e">
        <v>#N/A</v>
      </c>
    </row>
    <row r="798" spans="1:65">
      <c r="A798" s="30"/>
      <c r="B798" s="19">
        <v>1</v>
      </c>
      <c r="C798" s="9">
        <v>3</v>
      </c>
      <c r="D798" s="219">
        <v>49</v>
      </c>
      <c r="E798" s="219">
        <v>47</v>
      </c>
      <c r="F798" s="220">
        <v>37.413163426206204</v>
      </c>
      <c r="G798" s="219">
        <v>49.7</v>
      </c>
      <c r="H798" s="219">
        <v>52.5</v>
      </c>
      <c r="I798" s="219">
        <v>50.9</v>
      </c>
      <c r="J798" s="220">
        <v>63</v>
      </c>
      <c r="K798" s="219">
        <v>54</v>
      </c>
      <c r="L798" s="219">
        <v>52</v>
      </c>
      <c r="M798" s="219">
        <v>53</v>
      </c>
      <c r="N798" s="219">
        <v>51</v>
      </c>
      <c r="O798" s="219">
        <v>56</v>
      </c>
      <c r="P798" s="219">
        <v>43.13</v>
      </c>
      <c r="Q798" s="219">
        <v>50.394895085297037</v>
      </c>
      <c r="R798" s="220">
        <v>13.059114782838334</v>
      </c>
      <c r="S798" s="219">
        <v>50.22524086690138</v>
      </c>
      <c r="T798" s="220">
        <v>67</v>
      </c>
      <c r="U798" s="219">
        <v>46</v>
      </c>
      <c r="V798" s="219">
        <v>53.2</v>
      </c>
      <c r="W798" s="216"/>
      <c r="X798" s="217"/>
      <c r="Y798" s="217"/>
      <c r="Z798" s="217"/>
      <c r="AA798" s="217"/>
      <c r="AB798" s="217"/>
      <c r="AC798" s="217"/>
      <c r="AD798" s="217"/>
      <c r="AE798" s="217"/>
      <c r="AF798" s="217"/>
      <c r="AG798" s="217"/>
      <c r="AH798" s="217"/>
      <c r="AI798" s="217"/>
      <c r="AJ798" s="217"/>
      <c r="AK798" s="217"/>
      <c r="AL798" s="217"/>
      <c r="AM798" s="217"/>
      <c r="AN798" s="217"/>
      <c r="AO798" s="217"/>
      <c r="AP798" s="217"/>
      <c r="AQ798" s="217"/>
      <c r="AR798" s="217"/>
      <c r="AS798" s="217"/>
      <c r="AT798" s="217"/>
      <c r="AU798" s="217"/>
      <c r="AV798" s="217"/>
      <c r="AW798" s="217"/>
      <c r="AX798" s="217"/>
      <c r="AY798" s="217"/>
      <c r="AZ798" s="217"/>
      <c r="BA798" s="217"/>
      <c r="BB798" s="217"/>
      <c r="BC798" s="217"/>
      <c r="BD798" s="217"/>
      <c r="BE798" s="217"/>
      <c r="BF798" s="217"/>
      <c r="BG798" s="217"/>
      <c r="BH798" s="217"/>
      <c r="BI798" s="217"/>
      <c r="BJ798" s="217"/>
      <c r="BK798" s="217"/>
      <c r="BL798" s="217"/>
      <c r="BM798" s="218">
        <v>16</v>
      </c>
    </row>
    <row r="799" spans="1:65">
      <c r="A799" s="30"/>
      <c r="B799" s="19">
        <v>1</v>
      </c>
      <c r="C799" s="9">
        <v>4</v>
      </c>
      <c r="D799" s="219">
        <v>50</v>
      </c>
      <c r="E799" s="219">
        <v>47</v>
      </c>
      <c r="F799" s="220">
        <v>34.838408151338101</v>
      </c>
      <c r="G799" s="219">
        <v>42.6</v>
      </c>
      <c r="H799" s="219">
        <v>53.1</v>
      </c>
      <c r="I799" s="219">
        <v>51.4</v>
      </c>
      <c r="J799" s="220">
        <v>63</v>
      </c>
      <c r="K799" s="219">
        <v>59</v>
      </c>
      <c r="L799" s="219">
        <v>55</v>
      </c>
      <c r="M799" s="219">
        <v>54</v>
      </c>
      <c r="N799" s="219">
        <v>49</v>
      </c>
      <c r="O799" s="219">
        <v>54</v>
      </c>
      <c r="P799" s="219">
        <v>44.9</v>
      </c>
      <c r="Q799" s="219">
        <v>51.484659175778354</v>
      </c>
      <c r="R799" s="220">
        <v>13.19527709494198</v>
      </c>
      <c r="S799" s="219">
        <v>52.631116650531382</v>
      </c>
      <c r="T799" s="220">
        <v>65</v>
      </c>
      <c r="U799" s="219">
        <v>50</v>
      </c>
      <c r="V799" s="219">
        <v>53.5</v>
      </c>
      <c r="W799" s="216"/>
      <c r="X799" s="217"/>
      <c r="Y799" s="217"/>
      <c r="Z799" s="217"/>
      <c r="AA799" s="217"/>
      <c r="AB799" s="217"/>
      <c r="AC799" s="217"/>
      <c r="AD799" s="217"/>
      <c r="AE799" s="217"/>
      <c r="AF799" s="217"/>
      <c r="AG799" s="217"/>
      <c r="AH799" s="217"/>
      <c r="AI799" s="217"/>
      <c r="AJ799" s="217"/>
      <c r="AK799" s="217"/>
      <c r="AL799" s="217"/>
      <c r="AM799" s="217"/>
      <c r="AN799" s="217"/>
      <c r="AO799" s="217"/>
      <c r="AP799" s="217"/>
      <c r="AQ799" s="217"/>
      <c r="AR799" s="217"/>
      <c r="AS799" s="217"/>
      <c r="AT799" s="217"/>
      <c r="AU799" s="217"/>
      <c r="AV799" s="217"/>
      <c r="AW799" s="217"/>
      <c r="AX799" s="217"/>
      <c r="AY799" s="217"/>
      <c r="AZ799" s="217"/>
      <c r="BA799" s="217"/>
      <c r="BB799" s="217"/>
      <c r="BC799" s="217"/>
      <c r="BD799" s="217"/>
      <c r="BE799" s="217"/>
      <c r="BF799" s="217"/>
      <c r="BG799" s="217"/>
      <c r="BH799" s="217"/>
      <c r="BI799" s="217"/>
      <c r="BJ799" s="217"/>
      <c r="BK799" s="217"/>
      <c r="BL799" s="217"/>
      <c r="BM799" s="218">
        <v>50.368270056919101</v>
      </c>
    </row>
    <row r="800" spans="1:65">
      <c r="A800" s="30"/>
      <c r="B800" s="19">
        <v>1</v>
      </c>
      <c r="C800" s="9">
        <v>5</v>
      </c>
      <c r="D800" s="219">
        <v>51</v>
      </c>
      <c r="E800" s="219">
        <v>47</v>
      </c>
      <c r="F800" s="220">
        <v>35.557882684327701</v>
      </c>
      <c r="G800" s="219">
        <v>49</v>
      </c>
      <c r="H800" s="219">
        <v>52.7</v>
      </c>
      <c r="I800" s="219">
        <v>51.5</v>
      </c>
      <c r="J800" s="220">
        <v>63</v>
      </c>
      <c r="K800" s="219">
        <v>57</v>
      </c>
      <c r="L800" s="219">
        <v>53</v>
      </c>
      <c r="M800" s="219">
        <v>53</v>
      </c>
      <c r="N800" s="219">
        <v>49</v>
      </c>
      <c r="O800" s="219">
        <v>52</v>
      </c>
      <c r="P800" s="219">
        <v>43.55</v>
      </c>
      <c r="Q800" s="219">
        <v>49.318162138414323</v>
      </c>
      <c r="R800" s="220">
        <v>14.049553909566429</v>
      </c>
      <c r="S800" s="219">
        <v>51.85735338108131</v>
      </c>
      <c r="T800" s="220">
        <v>63</v>
      </c>
      <c r="U800" s="219">
        <v>48</v>
      </c>
      <c r="V800" s="219">
        <v>54.2</v>
      </c>
      <c r="W800" s="216"/>
      <c r="X800" s="217"/>
      <c r="Y800" s="217"/>
      <c r="Z800" s="217"/>
      <c r="AA800" s="217"/>
      <c r="AB800" s="217"/>
      <c r="AC800" s="217"/>
      <c r="AD800" s="217"/>
      <c r="AE800" s="217"/>
      <c r="AF800" s="217"/>
      <c r="AG800" s="217"/>
      <c r="AH800" s="217"/>
      <c r="AI800" s="217"/>
      <c r="AJ800" s="217"/>
      <c r="AK800" s="217"/>
      <c r="AL800" s="217"/>
      <c r="AM800" s="217"/>
      <c r="AN800" s="217"/>
      <c r="AO800" s="217"/>
      <c r="AP800" s="217"/>
      <c r="AQ800" s="217"/>
      <c r="AR800" s="217"/>
      <c r="AS800" s="217"/>
      <c r="AT800" s="217"/>
      <c r="AU800" s="217"/>
      <c r="AV800" s="217"/>
      <c r="AW800" s="217"/>
      <c r="AX800" s="217"/>
      <c r="AY800" s="217"/>
      <c r="AZ800" s="217"/>
      <c r="BA800" s="217"/>
      <c r="BB800" s="217"/>
      <c r="BC800" s="217"/>
      <c r="BD800" s="217"/>
      <c r="BE800" s="217"/>
      <c r="BF800" s="217"/>
      <c r="BG800" s="217"/>
      <c r="BH800" s="217"/>
      <c r="BI800" s="217"/>
      <c r="BJ800" s="217"/>
      <c r="BK800" s="217"/>
      <c r="BL800" s="217"/>
      <c r="BM800" s="218">
        <v>110</v>
      </c>
    </row>
    <row r="801" spans="1:65">
      <c r="A801" s="30"/>
      <c r="B801" s="19">
        <v>1</v>
      </c>
      <c r="C801" s="9">
        <v>6</v>
      </c>
      <c r="D801" s="219">
        <v>49</v>
      </c>
      <c r="E801" s="219">
        <v>47</v>
      </c>
      <c r="F801" s="220">
        <v>34.464487906284504</v>
      </c>
      <c r="G801" s="219">
        <v>48.3</v>
      </c>
      <c r="H801" s="219">
        <v>50.4</v>
      </c>
      <c r="I801" s="219">
        <v>53.5</v>
      </c>
      <c r="J801" s="220">
        <v>61</v>
      </c>
      <c r="K801" s="219">
        <v>52</v>
      </c>
      <c r="L801" s="219">
        <v>48</v>
      </c>
      <c r="M801" s="219">
        <v>53</v>
      </c>
      <c r="N801" s="219">
        <v>48</v>
      </c>
      <c r="O801" s="219">
        <v>51</v>
      </c>
      <c r="P801" s="219">
        <v>43.77</v>
      </c>
      <c r="Q801" s="219">
        <v>51.318175003135323</v>
      </c>
      <c r="R801" s="220">
        <v>14.982874527269461</v>
      </c>
      <c r="S801" s="219">
        <v>50.570139272955196</v>
      </c>
      <c r="T801" s="220">
        <v>66</v>
      </c>
      <c r="U801" s="219">
        <v>47</v>
      </c>
      <c r="V801" s="219">
        <v>52.9</v>
      </c>
      <c r="W801" s="216"/>
      <c r="X801" s="217"/>
      <c r="Y801" s="217"/>
      <c r="Z801" s="217"/>
      <c r="AA801" s="217"/>
      <c r="AB801" s="217"/>
      <c r="AC801" s="217"/>
      <c r="AD801" s="217"/>
      <c r="AE801" s="217"/>
      <c r="AF801" s="217"/>
      <c r="AG801" s="217"/>
      <c r="AH801" s="217"/>
      <c r="AI801" s="217"/>
      <c r="AJ801" s="217"/>
      <c r="AK801" s="217"/>
      <c r="AL801" s="217"/>
      <c r="AM801" s="217"/>
      <c r="AN801" s="217"/>
      <c r="AO801" s="217"/>
      <c r="AP801" s="217"/>
      <c r="AQ801" s="217"/>
      <c r="AR801" s="217"/>
      <c r="AS801" s="217"/>
      <c r="AT801" s="217"/>
      <c r="AU801" s="217"/>
      <c r="AV801" s="217"/>
      <c r="AW801" s="217"/>
      <c r="AX801" s="217"/>
      <c r="AY801" s="217"/>
      <c r="AZ801" s="217"/>
      <c r="BA801" s="217"/>
      <c r="BB801" s="217"/>
      <c r="BC801" s="217"/>
      <c r="BD801" s="217"/>
      <c r="BE801" s="217"/>
      <c r="BF801" s="217"/>
      <c r="BG801" s="217"/>
      <c r="BH801" s="217"/>
      <c r="BI801" s="217"/>
      <c r="BJ801" s="217"/>
      <c r="BK801" s="217"/>
      <c r="BL801" s="217"/>
      <c r="BM801" s="222"/>
    </row>
    <row r="802" spans="1:65">
      <c r="A802" s="30"/>
      <c r="B802" s="20" t="s">
        <v>258</v>
      </c>
      <c r="C802" s="12"/>
      <c r="D802" s="223">
        <v>49.666666666666664</v>
      </c>
      <c r="E802" s="223">
        <v>47</v>
      </c>
      <c r="F802" s="223">
        <v>36.118580017516884</v>
      </c>
      <c r="G802" s="223">
        <v>46.516666666666659</v>
      </c>
      <c r="H802" s="223">
        <v>52.266666666666659</v>
      </c>
      <c r="I802" s="223">
        <v>51.766666666666673</v>
      </c>
      <c r="J802" s="223">
        <v>62.666666666666664</v>
      </c>
      <c r="K802" s="223">
        <v>56.166666666666664</v>
      </c>
      <c r="L802" s="223">
        <v>51.833333333333336</v>
      </c>
      <c r="M802" s="223">
        <v>53.333333333333336</v>
      </c>
      <c r="N802" s="223">
        <v>49.666666666666664</v>
      </c>
      <c r="O802" s="223">
        <v>51.833333333333336</v>
      </c>
      <c r="P802" s="223">
        <v>43.54</v>
      </c>
      <c r="Q802" s="223">
        <v>50.544240873801549</v>
      </c>
      <c r="R802" s="223">
        <v>13.972824888297552</v>
      </c>
      <c r="S802" s="223">
        <v>51.056476646651809</v>
      </c>
      <c r="T802" s="223">
        <v>65.333333333333329</v>
      </c>
      <c r="U802" s="223">
        <v>47.5</v>
      </c>
      <c r="V802" s="223">
        <v>52.833333333333336</v>
      </c>
      <c r="W802" s="216"/>
      <c r="X802" s="217"/>
      <c r="Y802" s="217"/>
      <c r="Z802" s="217"/>
      <c r="AA802" s="217"/>
      <c r="AB802" s="217"/>
      <c r="AC802" s="217"/>
      <c r="AD802" s="217"/>
      <c r="AE802" s="217"/>
      <c r="AF802" s="217"/>
      <c r="AG802" s="217"/>
      <c r="AH802" s="217"/>
      <c r="AI802" s="217"/>
      <c r="AJ802" s="217"/>
      <c r="AK802" s="217"/>
      <c r="AL802" s="217"/>
      <c r="AM802" s="217"/>
      <c r="AN802" s="217"/>
      <c r="AO802" s="217"/>
      <c r="AP802" s="217"/>
      <c r="AQ802" s="217"/>
      <c r="AR802" s="217"/>
      <c r="AS802" s="217"/>
      <c r="AT802" s="217"/>
      <c r="AU802" s="217"/>
      <c r="AV802" s="217"/>
      <c r="AW802" s="217"/>
      <c r="AX802" s="217"/>
      <c r="AY802" s="217"/>
      <c r="AZ802" s="217"/>
      <c r="BA802" s="217"/>
      <c r="BB802" s="217"/>
      <c r="BC802" s="217"/>
      <c r="BD802" s="217"/>
      <c r="BE802" s="217"/>
      <c r="BF802" s="217"/>
      <c r="BG802" s="217"/>
      <c r="BH802" s="217"/>
      <c r="BI802" s="217"/>
      <c r="BJ802" s="217"/>
      <c r="BK802" s="217"/>
      <c r="BL802" s="217"/>
      <c r="BM802" s="222"/>
    </row>
    <row r="803" spans="1:65">
      <c r="A803" s="30"/>
      <c r="B803" s="3" t="s">
        <v>259</v>
      </c>
      <c r="C803" s="29"/>
      <c r="D803" s="219">
        <v>49.5</v>
      </c>
      <c r="E803" s="219">
        <v>47</v>
      </c>
      <c r="F803" s="219">
        <v>35.976245390017205</v>
      </c>
      <c r="G803" s="219">
        <v>47.2</v>
      </c>
      <c r="H803" s="219">
        <v>52.6</v>
      </c>
      <c r="I803" s="219">
        <v>51.45</v>
      </c>
      <c r="J803" s="219">
        <v>63</v>
      </c>
      <c r="K803" s="219">
        <v>56</v>
      </c>
      <c r="L803" s="219">
        <v>52.5</v>
      </c>
      <c r="M803" s="219">
        <v>53</v>
      </c>
      <c r="N803" s="219">
        <v>49.5</v>
      </c>
      <c r="O803" s="219">
        <v>51.5</v>
      </c>
      <c r="P803" s="219">
        <v>43.42</v>
      </c>
      <c r="Q803" s="219">
        <v>50.571363785520006</v>
      </c>
      <c r="R803" s="219">
        <v>13.622415502254205</v>
      </c>
      <c r="S803" s="219">
        <v>51.055600903746111</v>
      </c>
      <c r="T803" s="219">
        <v>65.5</v>
      </c>
      <c r="U803" s="219">
        <v>47.5</v>
      </c>
      <c r="V803" s="219">
        <v>53.05</v>
      </c>
      <c r="W803" s="216"/>
      <c r="X803" s="217"/>
      <c r="Y803" s="217"/>
      <c r="Z803" s="217"/>
      <c r="AA803" s="217"/>
      <c r="AB803" s="217"/>
      <c r="AC803" s="217"/>
      <c r="AD803" s="217"/>
      <c r="AE803" s="217"/>
      <c r="AF803" s="217"/>
      <c r="AG803" s="217"/>
      <c r="AH803" s="217"/>
      <c r="AI803" s="217"/>
      <c r="AJ803" s="217"/>
      <c r="AK803" s="217"/>
      <c r="AL803" s="217"/>
      <c r="AM803" s="217"/>
      <c r="AN803" s="217"/>
      <c r="AO803" s="217"/>
      <c r="AP803" s="217"/>
      <c r="AQ803" s="217"/>
      <c r="AR803" s="217"/>
      <c r="AS803" s="217"/>
      <c r="AT803" s="217"/>
      <c r="AU803" s="217"/>
      <c r="AV803" s="217"/>
      <c r="AW803" s="217"/>
      <c r="AX803" s="217"/>
      <c r="AY803" s="217"/>
      <c r="AZ803" s="217"/>
      <c r="BA803" s="217"/>
      <c r="BB803" s="217"/>
      <c r="BC803" s="217"/>
      <c r="BD803" s="217"/>
      <c r="BE803" s="217"/>
      <c r="BF803" s="217"/>
      <c r="BG803" s="217"/>
      <c r="BH803" s="217"/>
      <c r="BI803" s="217"/>
      <c r="BJ803" s="217"/>
      <c r="BK803" s="217"/>
      <c r="BL803" s="217"/>
      <c r="BM803" s="222"/>
    </row>
    <row r="804" spans="1:65">
      <c r="A804" s="30"/>
      <c r="B804" s="3" t="s">
        <v>260</v>
      </c>
      <c r="C804" s="29"/>
      <c r="D804" s="209">
        <v>0.81649658092772603</v>
      </c>
      <c r="E804" s="209">
        <v>0</v>
      </c>
      <c r="F804" s="209">
        <v>1.4243947602333473</v>
      </c>
      <c r="G804" s="209">
        <v>2.9902619729158624</v>
      </c>
      <c r="H804" s="209">
        <v>1.1570076346622218</v>
      </c>
      <c r="I804" s="209">
        <v>0.95847100460403467</v>
      </c>
      <c r="J804" s="209">
        <v>0.81649658092772603</v>
      </c>
      <c r="K804" s="209">
        <v>3.0605010483034745</v>
      </c>
      <c r="L804" s="209">
        <v>2.4832774042918899</v>
      </c>
      <c r="M804" s="209">
        <v>1.0327955589886444</v>
      </c>
      <c r="N804" s="209">
        <v>1.2110601416389966</v>
      </c>
      <c r="O804" s="209">
        <v>2.8577380332470415</v>
      </c>
      <c r="P804" s="209">
        <v>0.77676251196874746</v>
      </c>
      <c r="Q804" s="209">
        <v>0.81788884605343892</v>
      </c>
      <c r="R804" s="209">
        <v>1.2886061571640735</v>
      </c>
      <c r="S804" s="209">
        <v>1.1543476343971253</v>
      </c>
      <c r="T804" s="209">
        <v>1.6329931618554521</v>
      </c>
      <c r="U804" s="209">
        <v>1.51657508881031</v>
      </c>
      <c r="V804" s="209">
        <v>1.2580408048496157</v>
      </c>
      <c r="W804" s="206"/>
      <c r="X804" s="207"/>
      <c r="Y804" s="207"/>
      <c r="Z804" s="207"/>
      <c r="AA804" s="207"/>
      <c r="AB804" s="207"/>
      <c r="AC804" s="207"/>
      <c r="AD804" s="207"/>
      <c r="AE804" s="207"/>
      <c r="AF804" s="207"/>
      <c r="AG804" s="207"/>
      <c r="AH804" s="207"/>
      <c r="AI804" s="207"/>
      <c r="AJ804" s="207"/>
      <c r="AK804" s="207"/>
      <c r="AL804" s="207"/>
      <c r="AM804" s="207"/>
      <c r="AN804" s="207"/>
      <c r="AO804" s="207"/>
      <c r="AP804" s="207"/>
      <c r="AQ804" s="207"/>
      <c r="AR804" s="207"/>
      <c r="AS804" s="207"/>
      <c r="AT804" s="207"/>
      <c r="AU804" s="207"/>
      <c r="AV804" s="207"/>
      <c r="AW804" s="207"/>
      <c r="AX804" s="207"/>
      <c r="AY804" s="207"/>
      <c r="AZ804" s="207"/>
      <c r="BA804" s="207"/>
      <c r="BB804" s="207"/>
      <c r="BC804" s="207"/>
      <c r="BD804" s="207"/>
      <c r="BE804" s="207"/>
      <c r="BF804" s="207"/>
      <c r="BG804" s="207"/>
      <c r="BH804" s="207"/>
      <c r="BI804" s="207"/>
      <c r="BJ804" s="207"/>
      <c r="BK804" s="207"/>
      <c r="BL804" s="207"/>
      <c r="BM804" s="211"/>
    </row>
    <row r="805" spans="1:65">
      <c r="A805" s="30"/>
      <c r="B805" s="3" t="s">
        <v>86</v>
      </c>
      <c r="C805" s="29"/>
      <c r="D805" s="13">
        <v>1.6439528475054886E-2</v>
      </c>
      <c r="E805" s="13">
        <v>0</v>
      </c>
      <c r="F805" s="13">
        <v>3.9436621249853691E-2</v>
      </c>
      <c r="G805" s="13">
        <v>6.4283668353619414E-2</v>
      </c>
      <c r="H805" s="13">
        <v>2.2136625663180268E-2</v>
      </c>
      <c r="I805" s="13">
        <v>1.8515215800464287E-2</v>
      </c>
      <c r="J805" s="13">
        <v>1.302920075948499E-2</v>
      </c>
      <c r="K805" s="13">
        <v>5.4489632907480261E-2</v>
      </c>
      <c r="L805" s="13">
        <v>4.7908888828782442E-2</v>
      </c>
      <c r="M805" s="13">
        <v>1.9364916731037081E-2</v>
      </c>
      <c r="N805" s="13">
        <v>2.4383761241053622E-2</v>
      </c>
      <c r="O805" s="13">
        <v>5.513320964463745E-2</v>
      </c>
      <c r="P805" s="13">
        <v>1.7840204684629019E-2</v>
      </c>
      <c r="Q805" s="13">
        <v>1.6181642693883506E-2</v>
      </c>
      <c r="R805" s="13">
        <v>9.2222307762784617E-2</v>
      </c>
      <c r="S805" s="13">
        <v>2.2609230213554606E-2</v>
      </c>
      <c r="T805" s="13">
        <v>2.4994793293705901E-2</v>
      </c>
      <c r="U805" s="13">
        <v>3.1927896606532842E-2</v>
      </c>
      <c r="V805" s="13">
        <v>2.3811497883588939E-2</v>
      </c>
      <c r="W805" s="147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30"/>
      <c r="B806" s="3" t="s">
        <v>261</v>
      </c>
      <c r="C806" s="29"/>
      <c r="D806" s="13">
        <v>-1.3929471658637116E-2</v>
      </c>
      <c r="E806" s="13">
        <v>-6.68728557306566E-2</v>
      </c>
      <c r="F806" s="13">
        <v>-0.28291005474873832</v>
      </c>
      <c r="G806" s="13">
        <v>-7.6468844093710242E-2</v>
      </c>
      <c r="H806" s="13">
        <v>3.7690327811581659E-2</v>
      </c>
      <c r="I806" s="13">
        <v>2.776344329807845E-2</v>
      </c>
      <c r="J806" s="13">
        <v>0.24416952569245787</v>
      </c>
      <c r="K806" s="13">
        <v>0.11512002701691038</v>
      </c>
      <c r="L806" s="13">
        <v>2.9087027899878715E-2</v>
      </c>
      <c r="M806" s="13">
        <v>5.8867681440389674E-2</v>
      </c>
      <c r="N806" s="13">
        <v>-1.3929471658637116E-2</v>
      </c>
      <c r="O806" s="13">
        <v>2.9087027899878715E-2</v>
      </c>
      <c r="P806" s="13">
        <v>-0.13556689656410192</v>
      </c>
      <c r="Q806" s="13">
        <v>3.4936839538779463E-3</v>
      </c>
      <c r="R806" s="13">
        <v>-0.72258676201292116</v>
      </c>
      <c r="S806" s="13">
        <v>1.3663494675417498E-2</v>
      </c>
      <c r="T806" s="13">
        <v>0.29711290976447735</v>
      </c>
      <c r="U806" s="13">
        <v>-5.6945971217152946E-2</v>
      </c>
      <c r="V806" s="13">
        <v>4.8940796926886021E-2</v>
      </c>
      <c r="W806" s="147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4"/>
    </row>
    <row r="807" spans="1:65">
      <c r="A807" s="30"/>
      <c r="B807" s="45" t="s">
        <v>262</v>
      </c>
      <c r="C807" s="46"/>
      <c r="D807" s="44">
        <v>0.41</v>
      </c>
      <c r="E807" s="44">
        <v>1.2</v>
      </c>
      <c r="F807" s="44">
        <v>4.42</v>
      </c>
      <c r="G807" s="44">
        <v>1.34</v>
      </c>
      <c r="H807" s="44">
        <v>0.36</v>
      </c>
      <c r="I807" s="44">
        <v>0.21</v>
      </c>
      <c r="J807" s="44">
        <v>3.44</v>
      </c>
      <c r="K807" s="44">
        <v>1.51</v>
      </c>
      <c r="L807" s="44">
        <v>0.23</v>
      </c>
      <c r="M807" s="44">
        <v>0.67</v>
      </c>
      <c r="N807" s="44">
        <v>0.41</v>
      </c>
      <c r="O807" s="44">
        <v>0.23</v>
      </c>
      <c r="P807" s="44">
        <v>2.23</v>
      </c>
      <c r="Q807" s="44">
        <v>0.15</v>
      </c>
      <c r="R807" s="44">
        <v>10.98</v>
      </c>
      <c r="S807" s="44">
        <v>0</v>
      </c>
      <c r="T807" s="44">
        <v>4.2300000000000004</v>
      </c>
      <c r="U807" s="44">
        <v>1.05</v>
      </c>
      <c r="V807" s="44">
        <v>0.53</v>
      </c>
      <c r="W807" s="147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B808" s="31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BM808" s="54"/>
    </row>
    <row r="809" spans="1:65" ht="15">
      <c r="B809" s="8" t="s">
        <v>547</v>
      </c>
      <c r="BM809" s="28" t="s">
        <v>66</v>
      </c>
    </row>
    <row r="810" spans="1:65" ht="15">
      <c r="A810" s="25" t="s">
        <v>12</v>
      </c>
      <c r="B810" s="18" t="s">
        <v>111</v>
      </c>
      <c r="C810" s="15" t="s">
        <v>112</v>
      </c>
      <c r="D810" s="16" t="s">
        <v>223</v>
      </c>
      <c r="E810" s="17" t="s">
        <v>223</v>
      </c>
      <c r="F810" s="17" t="s">
        <v>223</v>
      </c>
      <c r="G810" s="17" t="s">
        <v>223</v>
      </c>
      <c r="H810" s="17" t="s">
        <v>223</v>
      </c>
      <c r="I810" s="17" t="s">
        <v>223</v>
      </c>
      <c r="J810" s="17" t="s">
        <v>223</v>
      </c>
      <c r="K810" s="17" t="s">
        <v>223</v>
      </c>
      <c r="L810" s="17" t="s">
        <v>223</v>
      </c>
      <c r="M810" s="17" t="s">
        <v>223</v>
      </c>
      <c r="N810" s="147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 t="s">
        <v>224</v>
      </c>
      <c r="C811" s="9" t="s">
        <v>224</v>
      </c>
      <c r="D811" s="145" t="s">
        <v>227</v>
      </c>
      <c r="E811" s="146" t="s">
        <v>228</v>
      </c>
      <c r="F811" s="146" t="s">
        <v>229</v>
      </c>
      <c r="G811" s="146" t="s">
        <v>230</v>
      </c>
      <c r="H811" s="146" t="s">
        <v>231</v>
      </c>
      <c r="I811" s="146" t="s">
        <v>232</v>
      </c>
      <c r="J811" s="146" t="s">
        <v>238</v>
      </c>
      <c r="K811" s="146" t="s">
        <v>239</v>
      </c>
      <c r="L811" s="146" t="s">
        <v>241</v>
      </c>
      <c r="M811" s="146" t="s">
        <v>242</v>
      </c>
      <c r="N811" s="147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 t="s">
        <v>3</v>
      </c>
    </row>
    <row r="812" spans="1:65">
      <c r="A812" s="30"/>
      <c r="B812" s="19"/>
      <c r="C812" s="9"/>
      <c r="D812" s="10" t="s">
        <v>291</v>
      </c>
      <c r="E812" s="11" t="s">
        <v>291</v>
      </c>
      <c r="F812" s="11" t="s">
        <v>291</v>
      </c>
      <c r="G812" s="11" t="s">
        <v>292</v>
      </c>
      <c r="H812" s="11" t="s">
        <v>291</v>
      </c>
      <c r="I812" s="11" t="s">
        <v>291</v>
      </c>
      <c r="J812" s="11" t="s">
        <v>291</v>
      </c>
      <c r="K812" s="11" t="s">
        <v>292</v>
      </c>
      <c r="L812" s="11" t="s">
        <v>291</v>
      </c>
      <c r="M812" s="11" t="s">
        <v>291</v>
      </c>
      <c r="N812" s="147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9"/>
      <c r="C813" s="9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147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3</v>
      </c>
    </row>
    <row r="814" spans="1:65">
      <c r="A814" s="30"/>
      <c r="B814" s="18">
        <v>1</v>
      </c>
      <c r="C814" s="14">
        <v>1</v>
      </c>
      <c r="D814" s="22">
        <v>1.9</v>
      </c>
      <c r="E814" s="22">
        <v>1.7313713426468946</v>
      </c>
      <c r="F814" s="22">
        <v>1.7818693932605101</v>
      </c>
      <c r="G814" s="22">
        <v>1.9</v>
      </c>
      <c r="H814" s="22">
        <v>2.1</v>
      </c>
      <c r="I814" s="22">
        <v>2.0299999999999998</v>
      </c>
      <c r="J814" s="22">
        <v>2.2999999999999998</v>
      </c>
      <c r="K814" s="22">
        <v>2.0499999999999998</v>
      </c>
      <c r="L814" s="22">
        <v>2.0797016058151208</v>
      </c>
      <c r="M814" s="22">
        <v>1.6812817229863799</v>
      </c>
      <c r="N814" s="147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>
        <v>1</v>
      </c>
      <c r="C815" s="9">
        <v>2</v>
      </c>
      <c r="D815" s="11">
        <v>1.87</v>
      </c>
      <c r="E815" s="11">
        <v>1.7002107070951245</v>
      </c>
      <c r="F815" s="11">
        <v>1.76033308732315</v>
      </c>
      <c r="G815" s="11">
        <v>1.8</v>
      </c>
      <c r="H815" s="11">
        <v>2.1</v>
      </c>
      <c r="I815" s="11">
        <v>2.02</v>
      </c>
      <c r="J815" s="11">
        <v>2.2000000000000002</v>
      </c>
      <c r="K815" s="11">
        <v>2.0499999999999998</v>
      </c>
      <c r="L815" s="11">
        <v>2.0071287423188258</v>
      </c>
      <c r="M815" s="11">
        <v>1.7679239841387839</v>
      </c>
      <c r="N815" s="147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 t="e">
        <v>#N/A</v>
      </c>
    </row>
    <row r="816" spans="1:65">
      <c r="A816" s="30"/>
      <c r="B816" s="19">
        <v>1</v>
      </c>
      <c r="C816" s="9">
        <v>3</v>
      </c>
      <c r="D816" s="11">
        <v>1.86</v>
      </c>
      <c r="E816" s="11">
        <v>1.6951526419840801</v>
      </c>
      <c r="F816" s="11">
        <v>1.7462253646997801</v>
      </c>
      <c r="G816" s="148">
        <v>2.5</v>
      </c>
      <c r="H816" s="11">
        <v>1.9</v>
      </c>
      <c r="I816" s="11">
        <v>1.9699999999999998</v>
      </c>
      <c r="J816" s="11">
        <v>2</v>
      </c>
      <c r="K816" s="11">
        <v>2.0699999999999998</v>
      </c>
      <c r="L816" s="11">
        <v>1.9322429499268952</v>
      </c>
      <c r="M816" s="11">
        <v>1.515347246619372</v>
      </c>
      <c r="N816" s="147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16</v>
      </c>
    </row>
    <row r="817" spans="1:65">
      <c r="A817" s="30"/>
      <c r="B817" s="19">
        <v>1</v>
      </c>
      <c r="C817" s="9">
        <v>4</v>
      </c>
      <c r="D817" s="11">
        <v>1.9400000000000002</v>
      </c>
      <c r="E817" s="11">
        <v>1.7609368231938545</v>
      </c>
      <c r="F817" s="11">
        <v>1.78300337702886</v>
      </c>
      <c r="G817" s="11">
        <v>1.6</v>
      </c>
      <c r="H817" s="11">
        <v>2</v>
      </c>
      <c r="I817" s="11">
        <v>2</v>
      </c>
      <c r="J817" s="11">
        <v>2</v>
      </c>
      <c r="K817" s="11">
        <v>2.09</v>
      </c>
      <c r="L817" s="11">
        <v>1.9577626420634786</v>
      </c>
      <c r="M817" s="11">
        <v>1.8682847466330841</v>
      </c>
      <c r="N817" s="147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1.9174478982525276</v>
      </c>
    </row>
    <row r="818" spans="1:65">
      <c r="A818" s="30"/>
      <c r="B818" s="19">
        <v>1</v>
      </c>
      <c r="C818" s="9">
        <v>5</v>
      </c>
      <c r="D818" s="11">
        <v>1.87</v>
      </c>
      <c r="E818" s="11">
        <v>1.6662257886998646</v>
      </c>
      <c r="F818" s="11">
        <v>1.7608884000449301</v>
      </c>
      <c r="G818" s="11">
        <v>1.9</v>
      </c>
      <c r="H818" s="11">
        <v>2</v>
      </c>
      <c r="I818" s="11">
        <v>2.04</v>
      </c>
      <c r="J818" s="11">
        <v>1.9</v>
      </c>
      <c r="K818" s="11">
        <v>2.0499999999999998</v>
      </c>
      <c r="L818" s="11">
        <v>1.9409291345648658</v>
      </c>
      <c r="M818" s="11">
        <v>1.891005010300272</v>
      </c>
      <c r="N818" s="147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111</v>
      </c>
    </row>
    <row r="819" spans="1:65">
      <c r="A819" s="30"/>
      <c r="B819" s="19">
        <v>1</v>
      </c>
      <c r="C819" s="9">
        <v>6</v>
      </c>
      <c r="D819" s="11">
        <v>1.9400000000000002</v>
      </c>
      <c r="E819" s="11">
        <v>1.6763499042925445</v>
      </c>
      <c r="F819" s="11">
        <v>1.7728329455932501</v>
      </c>
      <c r="G819" s="11">
        <v>2</v>
      </c>
      <c r="H819" s="11">
        <v>2.2999999999999998</v>
      </c>
      <c r="I819" s="11">
        <v>2.15</v>
      </c>
      <c r="J819" s="11">
        <v>2</v>
      </c>
      <c r="K819" s="11">
        <v>2.11</v>
      </c>
      <c r="L819" s="11">
        <v>1.9681008142042302</v>
      </c>
      <c r="M819" s="11">
        <v>1.7517655197175082</v>
      </c>
      <c r="N819" s="147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A820" s="30"/>
      <c r="B820" s="20" t="s">
        <v>258</v>
      </c>
      <c r="C820" s="12"/>
      <c r="D820" s="23">
        <v>1.8966666666666667</v>
      </c>
      <c r="E820" s="23">
        <v>1.7050412013187273</v>
      </c>
      <c r="F820" s="23">
        <v>1.7675254279917467</v>
      </c>
      <c r="G820" s="23">
        <v>1.9500000000000002</v>
      </c>
      <c r="H820" s="23">
        <v>2.0666666666666664</v>
      </c>
      <c r="I820" s="23">
        <v>2.0349999999999997</v>
      </c>
      <c r="J820" s="23">
        <v>2.0666666666666669</v>
      </c>
      <c r="K820" s="23">
        <v>2.0699999999999998</v>
      </c>
      <c r="L820" s="23">
        <v>1.9809776481489028</v>
      </c>
      <c r="M820" s="23">
        <v>1.7459347050659002</v>
      </c>
      <c r="N820" s="147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A821" s="30"/>
      <c r="B821" s="3" t="s">
        <v>259</v>
      </c>
      <c r="C821" s="29"/>
      <c r="D821" s="11">
        <v>1.885</v>
      </c>
      <c r="E821" s="11">
        <v>1.6976816745396022</v>
      </c>
      <c r="F821" s="11">
        <v>1.7668606728190901</v>
      </c>
      <c r="G821" s="11">
        <v>1.9</v>
      </c>
      <c r="H821" s="11">
        <v>2.0499999999999998</v>
      </c>
      <c r="I821" s="11">
        <v>2.0249999999999999</v>
      </c>
      <c r="J821" s="11">
        <v>2</v>
      </c>
      <c r="K821" s="11">
        <v>2.0599999999999996</v>
      </c>
      <c r="L821" s="11">
        <v>1.9629317281338543</v>
      </c>
      <c r="M821" s="11">
        <v>1.7598447519281462</v>
      </c>
      <c r="N821" s="147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A822" s="30"/>
      <c r="B822" s="3" t="s">
        <v>260</v>
      </c>
      <c r="C822" s="29"/>
      <c r="D822" s="24">
        <v>3.6147844564602585E-2</v>
      </c>
      <c r="E822" s="24">
        <v>3.5407741947615839E-2</v>
      </c>
      <c r="F822" s="24">
        <v>1.4303556128592606E-2</v>
      </c>
      <c r="G822" s="24">
        <v>0.30166206257996658</v>
      </c>
      <c r="H822" s="24">
        <v>0.13662601021279461</v>
      </c>
      <c r="I822" s="24">
        <v>6.1562975886485558E-2</v>
      </c>
      <c r="J822" s="24">
        <v>0.15055453054181619</v>
      </c>
      <c r="K822" s="24">
        <v>2.5298221281347056E-2</v>
      </c>
      <c r="L822" s="24">
        <v>5.4980002100093225E-2</v>
      </c>
      <c r="M822" s="24">
        <v>0.13702776142850479</v>
      </c>
      <c r="N822" s="200"/>
      <c r="O822" s="201"/>
      <c r="P822" s="201"/>
      <c r="Q822" s="201"/>
      <c r="R822" s="201"/>
      <c r="S822" s="201"/>
      <c r="T822" s="201"/>
      <c r="U822" s="201"/>
      <c r="V822" s="201"/>
      <c r="W822" s="201"/>
      <c r="X822" s="201"/>
      <c r="Y822" s="201"/>
      <c r="Z822" s="201"/>
      <c r="AA822" s="201"/>
      <c r="AB822" s="201"/>
      <c r="AC822" s="201"/>
      <c r="AD822" s="201"/>
      <c r="AE822" s="201"/>
      <c r="AF822" s="201"/>
      <c r="AG822" s="201"/>
      <c r="AH822" s="201"/>
      <c r="AI822" s="201"/>
      <c r="AJ822" s="201"/>
      <c r="AK822" s="201"/>
      <c r="AL822" s="201"/>
      <c r="AM822" s="201"/>
      <c r="AN822" s="201"/>
      <c r="AO822" s="201"/>
      <c r="AP822" s="201"/>
      <c r="AQ822" s="201"/>
      <c r="AR822" s="201"/>
      <c r="AS822" s="201"/>
      <c r="AT822" s="201"/>
      <c r="AU822" s="201"/>
      <c r="AV822" s="201"/>
      <c r="AW822" s="201"/>
      <c r="AX822" s="201"/>
      <c r="AY822" s="201"/>
      <c r="AZ822" s="201"/>
      <c r="BA822" s="201"/>
      <c r="BB822" s="201"/>
      <c r="BC822" s="201"/>
      <c r="BD822" s="201"/>
      <c r="BE822" s="201"/>
      <c r="BF822" s="201"/>
      <c r="BG822" s="201"/>
      <c r="BH822" s="201"/>
      <c r="BI822" s="201"/>
      <c r="BJ822" s="201"/>
      <c r="BK822" s="201"/>
      <c r="BL822" s="201"/>
      <c r="BM822" s="55"/>
    </row>
    <row r="823" spans="1:65">
      <c r="A823" s="30"/>
      <c r="B823" s="3" t="s">
        <v>86</v>
      </c>
      <c r="C823" s="29"/>
      <c r="D823" s="13">
        <v>1.9058617520880096E-2</v>
      </c>
      <c r="E823" s="13">
        <v>2.076650225239747E-2</v>
      </c>
      <c r="F823" s="13">
        <v>8.0924188710791174E-3</v>
      </c>
      <c r="G823" s="13">
        <v>0.15469849363075208</v>
      </c>
      <c r="H823" s="13">
        <v>6.61093597803845E-2</v>
      </c>
      <c r="I823" s="13">
        <v>3.0252076602695611E-2</v>
      </c>
      <c r="J823" s="13">
        <v>7.2848966391201378E-2</v>
      </c>
      <c r="K823" s="13">
        <v>1.2221362937848821E-2</v>
      </c>
      <c r="L823" s="13">
        <v>2.7753973979195844E-2</v>
      </c>
      <c r="M823" s="13">
        <v>7.8483898069563074E-2</v>
      </c>
      <c r="N823" s="147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4"/>
    </row>
    <row r="824" spans="1:65">
      <c r="A824" s="30"/>
      <c r="B824" s="3" t="s">
        <v>261</v>
      </c>
      <c r="C824" s="29"/>
      <c r="D824" s="13">
        <v>-1.0837964152663471E-2</v>
      </c>
      <c r="E824" s="13">
        <v>-0.11077573326888202</v>
      </c>
      <c r="F824" s="13">
        <v>-7.8188549684929276E-2</v>
      </c>
      <c r="G824" s="13">
        <v>1.6976785537244021E-2</v>
      </c>
      <c r="H824" s="13">
        <v>7.7821550483916591E-2</v>
      </c>
      <c r="I824" s="13">
        <v>6.1306542855533941E-2</v>
      </c>
      <c r="J824" s="13">
        <v>7.7821550483916813E-2</v>
      </c>
      <c r="K824" s="13">
        <v>7.9559972339535934E-2</v>
      </c>
      <c r="L824" s="13">
        <v>3.3132451710564448E-2</v>
      </c>
      <c r="M824" s="13">
        <v>-8.9448685068802436E-2</v>
      </c>
      <c r="N824" s="147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4"/>
    </row>
    <row r="825" spans="1:65">
      <c r="A825" s="30"/>
      <c r="B825" s="45" t="s">
        <v>262</v>
      </c>
      <c r="C825" s="46"/>
      <c r="D825" s="44">
        <v>0.46</v>
      </c>
      <c r="E825" s="44">
        <v>1.74</v>
      </c>
      <c r="F825" s="44">
        <v>1.32</v>
      </c>
      <c r="G825" s="44">
        <v>0.1</v>
      </c>
      <c r="H825" s="44">
        <v>0.67</v>
      </c>
      <c r="I825" s="44">
        <v>0.46</v>
      </c>
      <c r="J825" s="44">
        <v>0.67</v>
      </c>
      <c r="K825" s="44">
        <v>0.7</v>
      </c>
      <c r="L825" s="44">
        <v>0.1</v>
      </c>
      <c r="M825" s="44">
        <v>1.46</v>
      </c>
      <c r="N825" s="147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B826" s="31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BM826" s="54"/>
    </row>
    <row r="827" spans="1:65" ht="15">
      <c r="B827" s="8" t="s">
        <v>548</v>
      </c>
      <c r="BM827" s="28" t="s">
        <v>66</v>
      </c>
    </row>
    <row r="828" spans="1:65" ht="15">
      <c r="A828" s="25" t="s">
        <v>15</v>
      </c>
      <c r="B828" s="18" t="s">
        <v>111</v>
      </c>
      <c r="C828" s="15" t="s">
        <v>112</v>
      </c>
      <c r="D828" s="16" t="s">
        <v>223</v>
      </c>
      <c r="E828" s="17" t="s">
        <v>223</v>
      </c>
      <c r="F828" s="17" t="s">
        <v>223</v>
      </c>
      <c r="G828" s="17" t="s">
        <v>223</v>
      </c>
      <c r="H828" s="17" t="s">
        <v>223</v>
      </c>
      <c r="I828" s="17" t="s">
        <v>223</v>
      </c>
      <c r="J828" s="17" t="s">
        <v>223</v>
      </c>
      <c r="K828" s="17" t="s">
        <v>223</v>
      </c>
      <c r="L828" s="17" t="s">
        <v>223</v>
      </c>
      <c r="M828" s="17" t="s">
        <v>223</v>
      </c>
      <c r="N828" s="17" t="s">
        <v>223</v>
      </c>
      <c r="O828" s="17" t="s">
        <v>223</v>
      </c>
      <c r="P828" s="17" t="s">
        <v>223</v>
      </c>
      <c r="Q828" s="17" t="s">
        <v>223</v>
      </c>
      <c r="R828" s="17" t="s">
        <v>223</v>
      </c>
      <c r="S828" s="17" t="s">
        <v>223</v>
      </c>
      <c r="T828" s="17" t="s">
        <v>223</v>
      </c>
      <c r="U828" s="17" t="s">
        <v>223</v>
      </c>
      <c r="V828" s="17" t="s">
        <v>223</v>
      </c>
      <c r="W828" s="17" t="s">
        <v>223</v>
      </c>
      <c r="X828" s="17" t="s">
        <v>223</v>
      </c>
      <c r="Y828" s="147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 t="s">
        <v>224</v>
      </c>
      <c r="C829" s="9" t="s">
        <v>224</v>
      </c>
      <c r="D829" s="145" t="s">
        <v>226</v>
      </c>
      <c r="E829" s="146" t="s">
        <v>227</v>
      </c>
      <c r="F829" s="146" t="s">
        <v>228</v>
      </c>
      <c r="G829" s="146" t="s">
        <v>230</v>
      </c>
      <c r="H829" s="146" t="s">
        <v>231</v>
      </c>
      <c r="I829" s="146" t="s">
        <v>232</v>
      </c>
      <c r="J829" s="146" t="s">
        <v>234</v>
      </c>
      <c r="K829" s="146" t="s">
        <v>235</v>
      </c>
      <c r="L829" s="146" t="s">
        <v>236</v>
      </c>
      <c r="M829" s="146" t="s">
        <v>237</v>
      </c>
      <c r="N829" s="146" t="s">
        <v>264</v>
      </c>
      <c r="O829" s="146" t="s">
        <v>238</v>
      </c>
      <c r="P829" s="146" t="s">
        <v>239</v>
      </c>
      <c r="Q829" s="146" t="s">
        <v>240</v>
      </c>
      <c r="R829" s="146" t="s">
        <v>241</v>
      </c>
      <c r="S829" s="146" t="s">
        <v>242</v>
      </c>
      <c r="T829" s="146" t="s">
        <v>243</v>
      </c>
      <c r="U829" s="146" t="s">
        <v>244</v>
      </c>
      <c r="V829" s="146" t="s">
        <v>245</v>
      </c>
      <c r="W829" s="146" t="s">
        <v>246</v>
      </c>
      <c r="X829" s="146" t="s">
        <v>248</v>
      </c>
      <c r="Y829" s="147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 t="s">
        <v>3</v>
      </c>
    </row>
    <row r="830" spans="1:65">
      <c r="A830" s="30"/>
      <c r="B830" s="19"/>
      <c r="C830" s="9"/>
      <c r="D830" s="10" t="s">
        <v>291</v>
      </c>
      <c r="E830" s="11" t="s">
        <v>291</v>
      </c>
      <c r="F830" s="11" t="s">
        <v>114</v>
      </c>
      <c r="G830" s="11" t="s">
        <v>292</v>
      </c>
      <c r="H830" s="11" t="s">
        <v>291</v>
      </c>
      <c r="I830" s="11" t="s">
        <v>291</v>
      </c>
      <c r="J830" s="11" t="s">
        <v>292</v>
      </c>
      <c r="K830" s="11" t="s">
        <v>292</v>
      </c>
      <c r="L830" s="11" t="s">
        <v>292</v>
      </c>
      <c r="M830" s="11" t="s">
        <v>292</v>
      </c>
      <c r="N830" s="11" t="s">
        <v>292</v>
      </c>
      <c r="O830" s="11" t="s">
        <v>291</v>
      </c>
      <c r="P830" s="11" t="s">
        <v>292</v>
      </c>
      <c r="Q830" s="11" t="s">
        <v>291</v>
      </c>
      <c r="R830" s="11" t="s">
        <v>291</v>
      </c>
      <c r="S830" s="11" t="s">
        <v>291</v>
      </c>
      <c r="T830" s="11" t="s">
        <v>114</v>
      </c>
      <c r="U830" s="11" t="s">
        <v>292</v>
      </c>
      <c r="V830" s="11" t="s">
        <v>291</v>
      </c>
      <c r="W830" s="11" t="s">
        <v>292</v>
      </c>
      <c r="X830" s="11" t="s">
        <v>291</v>
      </c>
      <c r="Y830" s="147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/>
      <c r="C831" s="9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147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</v>
      </c>
    </row>
    <row r="832" spans="1:65">
      <c r="A832" s="30"/>
      <c r="B832" s="18">
        <v>1</v>
      </c>
      <c r="C832" s="14">
        <v>1</v>
      </c>
      <c r="D832" s="205">
        <v>11.3</v>
      </c>
      <c r="E832" s="224">
        <v>7.03</v>
      </c>
      <c r="F832" s="224">
        <v>1298.3559666666667</v>
      </c>
      <c r="G832" s="224">
        <v>11</v>
      </c>
      <c r="H832" s="205">
        <v>12.7</v>
      </c>
      <c r="I832" s="205">
        <v>11.3</v>
      </c>
      <c r="J832" s="205">
        <v>11.2</v>
      </c>
      <c r="K832" s="205">
        <v>11.2</v>
      </c>
      <c r="L832" s="205">
        <v>10</v>
      </c>
      <c r="M832" s="205">
        <v>10.6</v>
      </c>
      <c r="N832" s="205">
        <v>10</v>
      </c>
      <c r="O832" s="224">
        <v>11</v>
      </c>
      <c r="P832" s="205">
        <v>10.87</v>
      </c>
      <c r="Q832" s="205">
        <v>10.9</v>
      </c>
      <c r="R832" s="205">
        <v>11.594155807182304</v>
      </c>
      <c r="S832" s="205">
        <v>11.6781641340203</v>
      </c>
      <c r="T832" s="205">
        <v>10.430578688759892</v>
      </c>
      <c r="U832" s="205">
        <v>11.4</v>
      </c>
      <c r="V832" s="205">
        <v>11.9</v>
      </c>
      <c r="W832" s="205">
        <v>11.6</v>
      </c>
      <c r="X832" s="205">
        <v>11.2</v>
      </c>
      <c r="Y832" s="206"/>
      <c r="Z832" s="207"/>
      <c r="AA832" s="207"/>
      <c r="AB832" s="207"/>
      <c r="AC832" s="207"/>
      <c r="AD832" s="207"/>
      <c r="AE832" s="207"/>
      <c r="AF832" s="207"/>
      <c r="AG832" s="207"/>
      <c r="AH832" s="207"/>
      <c r="AI832" s="207"/>
      <c r="AJ832" s="207"/>
      <c r="AK832" s="207"/>
      <c r="AL832" s="207"/>
      <c r="AM832" s="207"/>
      <c r="AN832" s="207"/>
      <c r="AO832" s="207"/>
      <c r="AP832" s="207"/>
      <c r="AQ832" s="207"/>
      <c r="AR832" s="207"/>
      <c r="AS832" s="207"/>
      <c r="AT832" s="207"/>
      <c r="AU832" s="207"/>
      <c r="AV832" s="207"/>
      <c r="AW832" s="207"/>
      <c r="AX832" s="207"/>
      <c r="AY832" s="207"/>
      <c r="AZ832" s="207"/>
      <c r="BA832" s="207"/>
      <c r="BB832" s="207"/>
      <c r="BC832" s="207"/>
      <c r="BD832" s="207"/>
      <c r="BE832" s="207"/>
      <c r="BF832" s="207"/>
      <c r="BG832" s="207"/>
      <c r="BH832" s="207"/>
      <c r="BI832" s="207"/>
      <c r="BJ832" s="207"/>
      <c r="BK832" s="207"/>
      <c r="BL832" s="207"/>
      <c r="BM832" s="208">
        <v>1</v>
      </c>
    </row>
    <row r="833" spans="1:65">
      <c r="A833" s="30"/>
      <c r="B833" s="19">
        <v>1</v>
      </c>
      <c r="C833" s="9">
        <v>2</v>
      </c>
      <c r="D833" s="209">
        <v>11.3</v>
      </c>
      <c r="E833" s="225">
        <v>7.54</v>
      </c>
      <c r="F833" s="225">
        <v>1213.2863666666667</v>
      </c>
      <c r="G833" s="225">
        <v>11</v>
      </c>
      <c r="H833" s="209">
        <v>12.3</v>
      </c>
      <c r="I833" s="209">
        <v>11.3</v>
      </c>
      <c r="J833" s="209">
        <v>11.1</v>
      </c>
      <c r="K833" s="209">
        <v>12</v>
      </c>
      <c r="L833" s="209">
        <v>9.6999999999999993</v>
      </c>
      <c r="M833" s="209">
        <v>11</v>
      </c>
      <c r="N833" s="209">
        <v>10.1</v>
      </c>
      <c r="O833" s="225">
        <v>11</v>
      </c>
      <c r="P833" s="209">
        <v>10.65</v>
      </c>
      <c r="Q833" s="209">
        <v>10.9</v>
      </c>
      <c r="R833" s="209">
        <v>11.327842812196444</v>
      </c>
      <c r="S833" s="209">
        <v>10.870923251588</v>
      </c>
      <c r="T833" s="209">
        <v>10.766205044556685</v>
      </c>
      <c r="U833" s="209">
        <v>11.8</v>
      </c>
      <c r="V833" s="209">
        <v>11.5</v>
      </c>
      <c r="W833" s="209">
        <v>11.3</v>
      </c>
      <c r="X833" s="209">
        <v>11.3</v>
      </c>
      <c r="Y833" s="206"/>
      <c r="Z833" s="207"/>
      <c r="AA833" s="207"/>
      <c r="AB833" s="207"/>
      <c r="AC833" s="207"/>
      <c r="AD833" s="207"/>
      <c r="AE833" s="207"/>
      <c r="AF833" s="207"/>
      <c r="AG833" s="207"/>
      <c r="AH833" s="207"/>
      <c r="AI833" s="207"/>
      <c r="AJ833" s="207"/>
      <c r="AK833" s="207"/>
      <c r="AL833" s="207"/>
      <c r="AM833" s="207"/>
      <c r="AN833" s="207"/>
      <c r="AO833" s="207"/>
      <c r="AP833" s="207"/>
      <c r="AQ833" s="207"/>
      <c r="AR833" s="207"/>
      <c r="AS833" s="207"/>
      <c r="AT833" s="207"/>
      <c r="AU833" s="207"/>
      <c r="AV833" s="207"/>
      <c r="AW833" s="207"/>
      <c r="AX833" s="207"/>
      <c r="AY833" s="207"/>
      <c r="AZ833" s="207"/>
      <c r="BA833" s="207"/>
      <c r="BB833" s="207"/>
      <c r="BC833" s="207"/>
      <c r="BD833" s="207"/>
      <c r="BE833" s="207"/>
      <c r="BF833" s="207"/>
      <c r="BG833" s="207"/>
      <c r="BH833" s="207"/>
      <c r="BI833" s="207"/>
      <c r="BJ833" s="207"/>
      <c r="BK833" s="207"/>
      <c r="BL833" s="207"/>
      <c r="BM833" s="208" t="e">
        <v>#N/A</v>
      </c>
    </row>
    <row r="834" spans="1:65">
      <c r="A834" s="30"/>
      <c r="B834" s="19">
        <v>1</v>
      </c>
      <c r="C834" s="9">
        <v>3</v>
      </c>
      <c r="D834" s="209">
        <v>10.9</v>
      </c>
      <c r="E834" s="225">
        <v>7.4</v>
      </c>
      <c r="F834" s="225">
        <v>1284.8967666666667</v>
      </c>
      <c r="G834" s="225">
        <v>11</v>
      </c>
      <c r="H834" s="209">
        <v>12.3</v>
      </c>
      <c r="I834" s="209">
        <v>11.5</v>
      </c>
      <c r="J834" s="209">
        <v>11.1</v>
      </c>
      <c r="K834" s="209">
        <v>11.5</v>
      </c>
      <c r="L834" s="209">
        <v>10.3</v>
      </c>
      <c r="M834" s="209">
        <v>10.6</v>
      </c>
      <c r="N834" s="209">
        <v>10</v>
      </c>
      <c r="O834" s="225">
        <v>11</v>
      </c>
      <c r="P834" s="209">
        <v>10.89</v>
      </c>
      <c r="Q834" s="209">
        <v>10.8</v>
      </c>
      <c r="R834" s="209">
        <v>11.436500574580405</v>
      </c>
      <c r="S834" s="209">
        <v>10.094492659156799</v>
      </c>
      <c r="T834" s="209">
        <v>11.010812112914</v>
      </c>
      <c r="U834" s="209">
        <v>12</v>
      </c>
      <c r="V834" s="209">
        <v>11.6</v>
      </c>
      <c r="W834" s="209">
        <v>11.3</v>
      </c>
      <c r="X834" s="209">
        <v>11.3</v>
      </c>
      <c r="Y834" s="206"/>
      <c r="Z834" s="207"/>
      <c r="AA834" s="207"/>
      <c r="AB834" s="207"/>
      <c r="AC834" s="207"/>
      <c r="AD834" s="207"/>
      <c r="AE834" s="207"/>
      <c r="AF834" s="207"/>
      <c r="AG834" s="207"/>
      <c r="AH834" s="207"/>
      <c r="AI834" s="207"/>
      <c r="AJ834" s="207"/>
      <c r="AK834" s="207"/>
      <c r="AL834" s="207"/>
      <c r="AM834" s="207"/>
      <c r="AN834" s="207"/>
      <c r="AO834" s="207"/>
      <c r="AP834" s="207"/>
      <c r="AQ834" s="207"/>
      <c r="AR834" s="207"/>
      <c r="AS834" s="207"/>
      <c r="AT834" s="207"/>
      <c r="AU834" s="207"/>
      <c r="AV834" s="207"/>
      <c r="AW834" s="207"/>
      <c r="AX834" s="207"/>
      <c r="AY834" s="207"/>
      <c r="AZ834" s="207"/>
      <c r="BA834" s="207"/>
      <c r="BB834" s="207"/>
      <c r="BC834" s="207"/>
      <c r="BD834" s="207"/>
      <c r="BE834" s="207"/>
      <c r="BF834" s="207"/>
      <c r="BG834" s="207"/>
      <c r="BH834" s="207"/>
      <c r="BI834" s="207"/>
      <c r="BJ834" s="207"/>
      <c r="BK834" s="207"/>
      <c r="BL834" s="207"/>
      <c r="BM834" s="208">
        <v>16</v>
      </c>
    </row>
    <row r="835" spans="1:65">
      <c r="A835" s="30"/>
      <c r="B835" s="19">
        <v>1</v>
      </c>
      <c r="C835" s="9">
        <v>4</v>
      </c>
      <c r="D835" s="209">
        <v>10.9</v>
      </c>
      <c r="E835" s="225">
        <v>7.5</v>
      </c>
      <c r="F835" s="225">
        <v>1276.0390666666667</v>
      </c>
      <c r="G835" s="225">
        <v>11</v>
      </c>
      <c r="H835" s="209">
        <v>11.4</v>
      </c>
      <c r="I835" s="209">
        <v>11.7</v>
      </c>
      <c r="J835" s="209">
        <v>10.6</v>
      </c>
      <c r="K835" s="209">
        <v>11.9</v>
      </c>
      <c r="L835" s="209">
        <v>10.7</v>
      </c>
      <c r="M835" s="209">
        <v>10.8</v>
      </c>
      <c r="N835" s="209">
        <v>9.8000000000000007</v>
      </c>
      <c r="O835" s="225">
        <v>12</v>
      </c>
      <c r="P835" s="209">
        <v>11.17</v>
      </c>
      <c r="Q835" s="209">
        <v>11</v>
      </c>
      <c r="R835" s="209">
        <v>11.454542754047617</v>
      </c>
      <c r="S835" s="209">
        <v>11.6411557115742</v>
      </c>
      <c r="T835" s="209">
        <v>11.333474924334457</v>
      </c>
      <c r="U835" s="209">
        <v>11.6</v>
      </c>
      <c r="V835" s="209">
        <v>12.3</v>
      </c>
      <c r="W835" s="209">
        <v>12.1</v>
      </c>
      <c r="X835" s="209">
        <v>11.6</v>
      </c>
      <c r="Y835" s="206"/>
      <c r="Z835" s="207"/>
      <c r="AA835" s="207"/>
      <c r="AB835" s="207"/>
      <c r="AC835" s="207"/>
      <c r="AD835" s="207"/>
      <c r="AE835" s="207"/>
      <c r="AF835" s="207"/>
      <c r="AG835" s="207"/>
      <c r="AH835" s="207"/>
      <c r="AI835" s="207"/>
      <c r="AJ835" s="207"/>
      <c r="AK835" s="207"/>
      <c r="AL835" s="207"/>
      <c r="AM835" s="207"/>
      <c r="AN835" s="207"/>
      <c r="AO835" s="207"/>
      <c r="AP835" s="207"/>
      <c r="AQ835" s="207"/>
      <c r="AR835" s="207"/>
      <c r="AS835" s="207"/>
      <c r="AT835" s="207"/>
      <c r="AU835" s="207"/>
      <c r="AV835" s="207"/>
      <c r="AW835" s="207"/>
      <c r="AX835" s="207"/>
      <c r="AY835" s="207"/>
      <c r="AZ835" s="207"/>
      <c r="BA835" s="207"/>
      <c r="BB835" s="207"/>
      <c r="BC835" s="207"/>
      <c r="BD835" s="207"/>
      <c r="BE835" s="207"/>
      <c r="BF835" s="207"/>
      <c r="BG835" s="207"/>
      <c r="BH835" s="207"/>
      <c r="BI835" s="207"/>
      <c r="BJ835" s="207"/>
      <c r="BK835" s="207"/>
      <c r="BL835" s="207"/>
      <c r="BM835" s="208">
        <v>11.18418399976373</v>
      </c>
    </row>
    <row r="836" spans="1:65">
      <c r="A836" s="30"/>
      <c r="B836" s="19">
        <v>1</v>
      </c>
      <c r="C836" s="9">
        <v>5</v>
      </c>
      <c r="D836" s="209">
        <v>11.2</v>
      </c>
      <c r="E836" s="225">
        <v>7.7700000000000005</v>
      </c>
      <c r="F836" s="225">
        <v>1242.4277666666667</v>
      </c>
      <c r="G836" s="225">
        <v>11</v>
      </c>
      <c r="H836" s="210">
        <v>13.2</v>
      </c>
      <c r="I836" s="209">
        <v>11.4</v>
      </c>
      <c r="J836" s="209">
        <v>11.5</v>
      </c>
      <c r="K836" s="209">
        <v>11.7</v>
      </c>
      <c r="L836" s="209">
        <v>10.1</v>
      </c>
      <c r="M836" s="209">
        <v>10.8</v>
      </c>
      <c r="N836" s="209">
        <v>10</v>
      </c>
      <c r="O836" s="225">
        <v>12</v>
      </c>
      <c r="P836" s="209">
        <v>11.04</v>
      </c>
      <c r="Q836" s="209">
        <v>10.9</v>
      </c>
      <c r="R836" s="209">
        <v>11.590679113673289</v>
      </c>
      <c r="S836" s="209">
        <v>11.876327349447401</v>
      </c>
      <c r="T836" s="209">
        <v>11.55411476774651</v>
      </c>
      <c r="U836" s="209">
        <v>11.7</v>
      </c>
      <c r="V836" s="209">
        <v>11.9</v>
      </c>
      <c r="W836" s="209">
        <v>11.4</v>
      </c>
      <c r="X836" s="209">
        <v>11.7</v>
      </c>
      <c r="Y836" s="206"/>
      <c r="Z836" s="207"/>
      <c r="AA836" s="207"/>
      <c r="AB836" s="207"/>
      <c r="AC836" s="207"/>
      <c r="AD836" s="207"/>
      <c r="AE836" s="207"/>
      <c r="AF836" s="207"/>
      <c r="AG836" s="207"/>
      <c r="AH836" s="207"/>
      <c r="AI836" s="207"/>
      <c r="AJ836" s="207"/>
      <c r="AK836" s="207"/>
      <c r="AL836" s="207"/>
      <c r="AM836" s="207"/>
      <c r="AN836" s="207"/>
      <c r="AO836" s="207"/>
      <c r="AP836" s="207"/>
      <c r="AQ836" s="207"/>
      <c r="AR836" s="207"/>
      <c r="AS836" s="207"/>
      <c r="AT836" s="207"/>
      <c r="AU836" s="207"/>
      <c r="AV836" s="207"/>
      <c r="AW836" s="207"/>
      <c r="AX836" s="207"/>
      <c r="AY836" s="207"/>
      <c r="AZ836" s="207"/>
      <c r="BA836" s="207"/>
      <c r="BB836" s="207"/>
      <c r="BC836" s="207"/>
      <c r="BD836" s="207"/>
      <c r="BE836" s="207"/>
      <c r="BF836" s="207"/>
      <c r="BG836" s="207"/>
      <c r="BH836" s="207"/>
      <c r="BI836" s="207"/>
      <c r="BJ836" s="207"/>
      <c r="BK836" s="207"/>
      <c r="BL836" s="207"/>
      <c r="BM836" s="208">
        <v>112</v>
      </c>
    </row>
    <row r="837" spans="1:65">
      <c r="A837" s="30"/>
      <c r="B837" s="19">
        <v>1</v>
      </c>
      <c r="C837" s="9">
        <v>6</v>
      </c>
      <c r="D837" s="209">
        <v>11.3</v>
      </c>
      <c r="E837" s="225">
        <v>7.73</v>
      </c>
      <c r="F837" s="225">
        <v>1271.4343666666666</v>
      </c>
      <c r="G837" s="225">
        <v>11</v>
      </c>
      <c r="H837" s="209">
        <v>12.2</v>
      </c>
      <c r="I837" s="209">
        <v>11.6</v>
      </c>
      <c r="J837" s="209">
        <v>10.9</v>
      </c>
      <c r="K837" s="209">
        <v>11.2</v>
      </c>
      <c r="L837" s="210">
        <v>9.1999999999999993</v>
      </c>
      <c r="M837" s="209">
        <v>10.7</v>
      </c>
      <c r="N837" s="209">
        <v>10.4</v>
      </c>
      <c r="O837" s="225">
        <v>12</v>
      </c>
      <c r="P837" s="209">
        <v>11.13</v>
      </c>
      <c r="Q837" s="210">
        <v>9.9</v>
      </c>
      <c r="R837" s="209">
        <v>11.439191112735182</v>
      </c>
      <c r="S837" s="209">
        <v>10.5911113405288</v>
      </c>
      <c r="T837" s="209">
        <v>10.506495816857973</v>
      </c>
      <c r="U837" s="209">
        <v>11.6</v>
      </c>
      <c r="V837" s="209">
        <v>11.5</v>
      </c>
      <c r="W837" s="209">
        <v>11</v>
      </c>
      <c r="X837" s="209">
        <v>11.4</v>
      </c>
      <c r="Y837" s="206"/>
      <c r="Z837" s="207"/>
      <c r="AA837" s="207"/>
      <c r="AB837" s="207"/>
      <c r="AC837" s="207"/>
      <c r="AD837" s="207"/>
      <c r="AE837" s="207"/>
      <c r="AF837" s="207"/>
      <c r="AG837" s="207"/>
      <c r="AH837" s="207"/>
      <c r="AI837" s="207"/>
      <c r="AJ837" s="207"/>
      <c r="AK837" s="207"/>
      <c r="AL837" s="207"/>
      <c r="AM837" s="207"/>
      <c r="AN837" s="207"/>
      <c r="AO837" s="207"/>
      <c r="AP837" s="207"/>
      <c r="AQ837" s="207"/>
      <c r="AR837" s="207"/>
      <c r="AS837" s="207"/>
      <c r="AT837" s="207"/>
      <c r="AU837" s="207"/>
      <c r="AV837" s="207"/>
      <c r="AW837" s="207"/>
      <c r="AX837" s="207"/>
      <c r="AY837" s="207"/>
      <c r="AZ837" s="207"/>
      <c r="BA837" s="207"/>
      <c r="BB837" s="207"/>
      <c r="BC837" s="207"/>
      <c r="BD837" s="207"/>
      <c r="BE837" s="207"/>
      <c r="BF837" s="207"/>
      <c r="BG837" s="207"/>
      <c r="BH837" s="207"/>
      <c r="BI837" s="207"/>
      <c r="BJ837" s="207"/>
      <c r="BK837" s="207"/>
      <c r="BL837" s="207"/>
      <c r="BM837" s="211"/>
    </row>
    <row r="838" spans="1:65">
      <c r="A838" s="30"/>
      <c r="B838" s="20" t="s">
        <v>258</v>
      </c>
      <c r="C838" s="12"/>
      <c r="D838" s="212">
        <v>11.149999999999999</v>
      </c>
      <c r="E838" s="212">
        <v>7.4950000000000001</v>
      </c>
      <c r="F838" s="212">
        <v>1264.4067166666666</v>
      </c>
      <c r="G838" s="212">
        <v>11</v>
      </c>
      <c r="H838" s="212">
        <v>12.35</v>
      </c>
      <c r="I838" s="212">
        <v>11.466666666666667</v>
      </c>
      <c r="J838" s="212">
        <v>11.066666666666668</v>
      </c>
      <c r="K838" s="212">
        <v>11.583333333333334</v>
      </c>
      <c r="L838" s="212">
        <v>10</v>
      </c>
      <c r="M838" s="212">
        <v>10.75</v>
      </c>
      <c r="N838" s="212">
        <v>10.050000000000001</v>
      </c>
      <c r="O838" s="212">
        <v>11.5</v>
      </c>
      <c r="P838" s="212">
        <v>10.958333333333334</v>
      </c>
      <c r="Q838" s="212">
        <v>10.733333333333334</v>
      </c>
      <c r="R838" s="212">
        <v>11.473818695735874</v>
      </c>
      <c r="S838" s="212">
        <v>11.125362407719251</v>
      </c>
      <c r="T838" s="212">
        <v>10.933613559194919</v>
      </c>
      <c r="U838" s="212">
        <v>11.683333333333332</v>
      </c>
      <c r="V838" s="212">
        <v>11.783333333333331</v>
      </c>
      <c r="W838" s="212">
        <v>11.450000000000001</v>
      </c>
      <c r="X838" s="212">
        <v>11.416666666666666</v>
      </c>
      <c r="Y838" s="206"/>
      <c r="Z838" s="207"/>
      <c r="AA838" s="207"/>
      <c r="AB838" s="207"/>
      <c r="AC838" s="207"/>
      <c r="AD838" s="207"/>
      <c r="AE838" s="207"/>
      <c r="AF838" s="207"/>
      <c r="AG838" s="207"/>
      <c r="AH838" s="207"/>
      <c r="AI838" s="207"/>
      <c r="AJ838" s="207"/>
      <c r="AK838" s="207"/>
      <c r="AL838" s="207"/>
      <c r="AM838" s="207"/>
      <c r="AN838" s="207"/>
      <c r="AO838" s="207"/>
      <c r="AP838" s="207"/>
      <c r="AQ838" s="207"/>
      <c r="AR838" s="207"/>
      <c r="AS838" s="207"/>
      <c r="AT838" s="207"/>
      <c r="AU838" s="207"/>
      <c r="AV838" s="207"/>
      <c r="AW838" s="207"/>
      <c r="AX838" s="207"/>
      <c r="AY838" s="207"/>
      <c r="AZ838" s="207"/>
      <c r="BA838" s="207"/>
      <c r="BB838" s="207"/>
      <c r="BC838" s="207"/>
      <c r="BD838" s="207"/>
      <c r="BE838" s="207"/>
      <c r="BF838" s="207"/>
      <c r="BG838" s="207"/>
      <c r="BH838" s="207"/>
      <c r="BI838" s="207"/>
      <c r="BJ838" s="207"/>
      <c r="BK838" s="207"/>
      <c r="BL838" s="207"/>
      <c r="BM838" s="211"/>
    </row>
    <row r="839" spans="1:65">
      <c r="A839" s="30"/>
      <c r="B839" s="3" t="s">
        <v>259</v>
      </c>
      <c r="C839" s="29"/>
      <c r="D839" s="209">
        <v>11.25</v>
      </c>
      <c r="E839" s="209">
        <v>7.52</v>
      </c>
      <c r="F839" s="209">
        <v>1273.7367166666668</v>
      </c>
      <c r="G839" s="209">
        <v>11</v>
      </c>
      <c r="H839" s="209">
        <v>12.3</v>
      </c>
      <c r="I839" s="209">
        <v>11.45</v>
      </c>
      <c r="J839" s="209">
        <v>11.1</v>
      </c>
      <c r="K839" s="209">
        <v>11.6</v>
      </c>
      <c r="L839" s="209">
        <v>10.050000000000001</v>
      </c>
      <c r="M839" s="209">
        <v>10.75</v>
      </c>
      <c r="N839" s="209">
        <v>10</v>
      </c>
      <c r="O839" s="209">
        <v>11.5</v>
      </c>
      <c r="P839" s="209">
        <v>10.965</v>
      </c>
      <c r="Q839" s="209">
        <v>10.9</v>
      </c>
      <c r="R839" s="209">
        <v>11.4468669333914</v>
      </c>
      <c r="S839" s="209">
        <v>11.2560394815811</v>
      </c>
      <c r="T839" s="209">
        <v>10.888508578735342</v>
      </c>
      <c r="U839" s="209">
        <v>11.649999999999999</v>
      </c>
      <c r="V839" s="209">
        <v>11.75</v>
      </c>
      <c r="W839" s="209">
        <v>11.350000000000001</v>
      </c>
      <c r="X839" s="209">
        <v>11.350000000000001</v>
      </c>
      <c r="Y839" s="206"/>
      <c r="Z839" s="207"/>
      <c r="AA839" s="207"/>
      <c r="AB839" s="207"/>
      <c r="AC839" s="207"/>
      <c r="AD839" s="207"/>
      <c r="AE839" s="207"/>
      <c r="AF839" s="207"/>
      <c r="AG839" s="207"/>
      <c r="AH839" s="207"/>
      <c r="AI839" s="207"/>
      <c r="AJ839" s="207"/>
      <c r="AK839" s="207"/>
      <c r="AL839" s="207"/>
      <c r="AM839" s="207"/>
      <c r="AN839" s="207"/>
      <c r="AO839" s="207"/>
      <c r="AP839" s="207"/>
      <c r="AQ839" s="207"/>
      <c r="AR839" s="207"/>
      <c r="AS839" s="207"/>
      <c r="AT839" s="207"/>
      <c r="AU839" s="207"/>
      <c r="AV839" s="207"/>
      <c r="AW839" s="207"/>
      <c r="AX839" s="207"/>
      <c r="AY839" s="207"/>
      <c r="AZ839" s="207"/>
      <c r="BA839" s="207"/>
      <c r="BB839" s="207"/>
      <c r="BC839" s="207"/>
      <c r="BD839" s="207"/>
      <c r="BE839" s="207"/>
      <c r="BF839" s="207"/>
      <c r="BG839" s="207"/>
      <c r="BH839" s="207"/>
      <c r="BI839" s="207"/>
      <c r="BJ839" s="207"/>
      <c r="BK839" s="207"/>
      <c r="BL839" s="207"/>
      <c r="BM839" s="211"/>
    </row>
    <row r="840" spans="1:65">
      <c r="A840" s="30"/>
      <c r="B840" s="3" t="s">
        <v>260</v>
      </c>
      <c r="C840" s="29"/>
      <c r="D840" s="24">
        <v>0.19748417658131509</v>
      </c>
      <c r="E840" s="24">
        <v>0.2676378149664207</v>
      </c>
      <c r="F840" s="24">
        <v>31.155922656326528</v>
      </c>
      <c r="G840" s="24">
        <v>0</v>
      </c>
      <c r="H840" s="24">
        <v>0.59581876439064896</v>
      </c>
      <c r="I840" s="24">
        <v>0.16329931618554464</v>
      </c>
      <c r="J840" s="24">
        <v>0.30110906108363239</v>
      </c>
      <c r="K840" s="24">
        <v>0.34302575219167858</v>
      </c>
      <c r="L840" s="24">
        <v>0.51380930314660533</v>
      </c>
      <c r="M840" s="24">
        <v>0.15165750888103127</v>
      </c>
      <c r="N840" s="24">
        <v>0.1974841765813149</v>
      </c>
      <c r="O840" s="24">
        <v>0.54772255750516607</v>
      </c>
      <c r="P840" s="24">
        <v>0.19415629442968532</v>
      </c>
      <c r="Q840" s="24">
        <v>0.41311822359545775</v>
      </c>
      <c r="R840" s="24">
        <v>0.10238125789997721</v>
      </c>
      <c r="S840" s="24">
        <v>0.71392391052211135</v>
      </c>
      <c r="T840" s="24">
        <v>0.4504153050924295</v>
      </c>
      <c r="U840" s="24">
        <v>0.20412414523193154</v>
      </c>
      <c r="V840" s="24">
        <v>0.31251666622224628</v>
      </c>
      <c r="W840" s="24">
        <v>0.37282703764614467</v>
      </c>
      <c r="X840" s="24">
        <v>0.19407902170679486</v>
      </c>
      <c r="Y840" s="147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30"/>
      <c r="B841" s="3" t="s">
        <v>86</v>
      </c>
      <c r="C841" s="29"/>
      <c r="D841" s="13">
        <v>1.7711585343615704E-2</v>
      </c>
      <c r="E841" s="13">
        <v>3.5708847894118836E-2</v>
      </c>
      <c r="F841" s="13">
        <v>2.4640744347247966E-2</v>
      </c>
      <c r="G841" s="13">
        <v>0</v>
      </c>
      <c r="H841" s="13">
        <v>4.82444343636153E-2</v>
      </c>
      <c r="I841" s="13">
        <v>1.424121943478587E-2</v>
      </c>
      <c r="J841" s="13">
        <v>2.7208650097918587E-2</v>
      </c>
      <c r="K841" s="13">
        <v>2.96137340021593E-2</v>
      </c>
      <c r="L841" s="13">
        <v>5.1380930314660532E-2</v>
      </c>
      <c r="M841" s="13">
        <v>1.4107675244747096E-2</v>
      </c>
      <c r="N841" s="13">
        <v>1.9650166824011432E-2</v>
      </c>
      <c r="O841" s="13">
        <v>4.7628048478710092E-2</v>
      </c>
      <c r="P841" s="13">
        <v>1.771768466278497E-2</v>
      </c>
      <c r="Q841" s="13">
        <v>3.8489275490260037E-2</v>
      </c>
      <c r="R841" s="13">
        <v>8.9230325678778723E-3</v>
      </c>
      <c r="S841" s="13">
        <v>6.4170845349429739E-2</v>
      </c>
      <c r="T841" s="13">
        <v>4.1195465950380192E-2</v>
      </c>
      <c r="U841" s="13">
        <v>1.7471396168210977E-2</v>
      </c>
      <c r="V841" s="13">
        <v>2.6521923583217508E-2</v>
      </c>
      <c r="W841" s="13">
        <v>3.2561313331541018E-2</v>
      </c>
      <c r="X841" s="13">
        <v>1.6999622339281303E-2</v>
      </c>
      <c r="Y841" s="147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30"/>
      <c r="B842" s="3" t="s">
        <v>261</v>
      </c>
      <c r="C842" s="29"/>
      <c r="D842" s="13">
        <v>-3.0564589928468999E-3</v>
      </c>
      <c r="E842" s="13">
        <v>-0.32985723409429468</v>
      </c>
      <c r="F842" s="13">
        <v>112.05310398088744</v>
      </c>
      <c r="G842" s="13">
        <v>-1.6468255508638063E-2</v>
      </c>
      <c r="H842" s="13">
        <v>0.10423791313348363</v>
      </c>
      <c r="I842" s="13">
        <v>2.5257333651601543E-2</v>
      </c>
      <c r="J842" s="13">
        <v>-1.0507457057175151E-2</v>
      </c>
      <c r="K842" s="13">
        <v>3.5688730941661584E-2</v>
      </c>
      <c r="L842" s="13">
        <v>-0.10588023228058008</v>
      </c>
      <c r="M842" s="13">
        <v>-3.8821249701623484E-2</v>
      </c>
      <c r="N842" s="13">
        <v>-0.10140963344198284</v>
      </c>
      <c r="O842" s="13">
        <v>2.8237732877332888E-2</v>
      </c>
      <c r="P842" s="13">
        <v>-2.0193754540802189E-2</v>
      </c>
      <c r="Q842" s="13">
        <v>-4.0311449314489156E-2</v>
      </c>
      <c r="R842" s="13">
        <v>2.5896810708609719E-2</v>
      </c>
      <c r="S842" s="13">
        <v>-5.259354821569584E-3</v>
      </c>
      <c r="T842" s="13">
        <v>-2.2403998411873793E-2</v>
      </c>
      <c r="U842" s="13">
        <v>4.4629928618855619E-2</v>
      </c>
      <c r="V842" s="13">
        <v>5.3571126296049654E-2</v>
      </c>
      <c r="W842" s="13">
        <v>2.3767134038735982E-2</v>
      </c>
      <c r="X842" s="13">
        <v>2.0786734813004415E-2</v>
      </c>
      <c r="Y842" s="147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30"/>
      <c r="B843" s="45" t="s">
        <v>262</v>
      </c>
      <c r="C843" s="46"/>
      <c r="D843" s="44">
        <v>0.02</v>
      </c>
      <c r="E843" s="44">
        <v>6.79</v>
      </c>
      <c r="F843" s="44" t="s">
        <v>263</v>
      </c>
      <c r="G843" s="44" t="s">
        <v>263</v>
      </c>
      <c r="H843" s="44">
        <v>2.2599999999999998</v>
      </c>
      <c r="I843" s="44">
        <v>0.61</v>
      </c>
      <c r="J843" s="44">
        <v>0.13</v>
      </c>
      <c r="K843" s="44">
        <v>0.83</v>
      </c>
      <c r="L843" s="44">
        <v>2.12</v>
      </c>
      <c r="M843" s="44">
        <v>0.72</v>
      </c>
      <c r="N843" s="44">
        <v>2.0299999999999998</v>
      </c>
      <c r="O843" s="44" t="s">
        <v>263</v>
      </c>
      <c r="P843" s="44">
        <v>0.33</v>
      </c>
      <c r="Q843" s="44">
        <v>0.75</v>
      </c>
      <c r="R843" s="44">
        <v>0.63</v>
      </c>
      <c r="S843" s="44">
        <v>0.02</v>
      </c>
      <c r="T843" s="44">
        <v>0.38</v>
      </c>
      <c r="U843" s="44">
        <v>1.02</v>
      </c>
      <c r="V843" s="44">
        <v>1.2</v>
      </c>
      <c r="W843" s="44">
        <v>0.57999999999999996</v>
      </c>
      <c r="X843" s="44">
        <v>0.52</v>
      </c>
      <c r="Y843" s="147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B844" s="150" t="s">
        <v>307</v>
      </c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BM844" s="54"/>
    </row>
    <row r="845" spans="1:65">
      <c r="BM845" s="54"/>
    </row>
    <row r="846" spans="1:65" ht="15">
      <c r="B846" s="8" t="s">
        <v>549</v>
      </c>
      <c r="BM846" s="28" t="s">
        <v>66</v>
      </c>
    </row>
    <row r="847" spans="1:65" ht="15">
      <c r="A847" s="25" t="s">
        <v>18</v>
      </c>
      <c r="B847" s="18" t="s">
        <v>111</v>
      </c>
      <c r="C847" s="15" t="s">
        <v>112</v>
      </c>
      <c r="D847" s="16" t="s">
        <v>223</v>
      </c>
      <c r="E847" s="17" t="s">
        <v>223</v>
      </c>
      <c r="F847" s="17" t="s">
        <v>223</v>
      </c>
      <c r="G847" s="17" t="s">
        <v>223</v>
      </c>
      <c r="H847" s="17" t="s">
        <v>223</v>
      </c>
      <c r="I847" s="17" t="s">
        <v>223</v>
      </c>
      <c r="J847" s="17" t="s">
        <v>223</v>
      </c>
      <c r="K847" s="17" t="s">
        <v>223</v>
      </c>
      <c r="L847" s="17" t="s">
        <v>223</v>
      </c>
      <c r="M847" s="17" t="s">
        <v>223</v>
      </c>
      <c r="N847" s="17" t="s">
        <v>223</v>
      </c>
      <c r="O847" s="17" t="s">
        <v>223</v>
      </c>
      <c r="P847" s="17" t="s">
        <v>223</v>
      </c>
      <c r="Q847" s="17" t="s">
        <v>223</v>
      </c>
      <c r="R847" s="17" t="s">
        <v>223</v>
      </c>
      <c r="S847" s="17" t="s">
        <v>223</v>
      </c>
      <c r="T847" s="17" t="s">
        <v>223</v>
      </c>
      <c r="U847" s="17" t="s">
        <v>223</v>
      </c>
      <c r="V847" s="17" t="s">
        <v>223</v>
      </c>
      <c r="W847" s="17" t="s">
        <v>223</v>
      </c>
      <c r="X847" s="17" t="s">
        <v>223</v>
      </c>
      <c r="Y847" s="17" t="s">
        <v>223</v>
      </c>
      <c r="Z847" s="147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 t="s">
        <v>224</v>
      </c>
      <c r="C848" s="9" t="s">
        <v>224</v>
      </c>
      <c r="D848" s="145" t="s">
        <v>226</v>
      </c>
      <c r="E848" s="146" t="s">
        <v>227</v>
      </c>
      <c r="F848" s="146" t="s">
        <v>228</v>
      </c>
      <c r="G848" s="146" t="s">
        <v>229</v>
      </c>
      <c r="H848" s="146" t="s">
        <v>230</v>
      </c>
      <c r="I848" s="146" t="s">
        <v>231</v>
      </c>
      <c r="J848" s="146" t="s">
        <v>232</v>
      </c>
      <c r="K848" s="146" t="s">
        <v>234</v>
      </c>
      <c r="L848" s="146" t="s">
        <v>235</v>
      </c>
      <c r="M848" s="146" t="s">
        <v>236</v>
      </c>
      <c r="N848" s="146" t="s">
        <v>237</v>
      </c>
      <c r="O848" s="146" t="s">
        <v>264</v>
      </c>
      <c r="P848" s="146" t="s">
        <v>238</v>
      </c>
      <c r="Q848" s="146" t="s">
        <v>239</v>
      </c>
      <c r="R848" s="146" t="s">
        <v>240</v>
      </c>
      <c r="S848" s="146" t="s">
        <v>241</v>
      </c>
      <c r="T848" s="146" t="s">
        <v>242</v>
      </c>
      <c r="U848" s="146" t="s">
        <v>243</v>
      </c>
      <c r="V848" s="146" t="s">
        <v>244</v>
      </c>
      <c r="W848" s="146" t="s">
        <v>245</v>
      </c>
      <c r="X848" s="146" t="s">
        <v>246</v>
      </c>
      <c r="Y848" s="146" t="s">
        <v>248</v>
      </c>
      <c r="Z848" s="147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 t="s">
        <v>3</v>
      </c>
    </row>
    <row r="849" spans="1:65">
      <c r="A849" s="30"/>
      <c r="B849" s="19"/>
      <c r="C849" s="9"/>
      <c r="D849" s="10" t="s">
        <v>291</v>
      </c>
      <c r="E849" s="11" t="s">
        <v>114</v>
      </c>
      <c r="F849" s="11" t="s">
        <v>114</v>
      </c>
      <c r="G849" s="11" t="s">
        <v>114</v>
      </c>
      <c r="H849" s="11" t="s">
        <v>292</v>
      </c>
      <c r="I849" s="11" t="s">
        <v>291</v>
      </c>
      <c r="J849" s="11" t="s">
        <v>291</v>
      </c>
      <c r="K849" s="11" t="s">
        <v>292</v>
      </c>
      <c r="L849" s="11" t="s">
        <v>292</v>
      </c>
      <c r="M849" s="11" t="s">
        <v>292</v>
      </c>
      <c r="N849" s="11" t="s">
        <v>292</v>
      </c>
      <c r="O849" s="11" t="s">
        <v>292</v>
      </c>
      <c r="P849" s="11" t="s">
        <v>291</v>
      </c>
      <c r="Q849" s="11" t="s">
        <v>292</v>
      </c>
      <c r="R849" s="11" t="s">
        <v>291</v>
      </c>
      <c r="S849" s="11" t="s">
        <v>291</v>
      </c>
      <c r="T849" s="11" t="s">
        <v>291</v>
      </c>
      <c r="U849" s="11" t="s">
        <v>114</v>
      </c>
      <c r="V849" s="11" t="s">
        <v>292</v>
      </c>
      <c r="W849" s="11" t="s">
        <v>292</v>
      </c>
      <c r="X849" s="11" t="s">
        <v>292</v>
      </c>
      <c r="Y849" s="11" t="s">
        <v>291</v>
      </c>
      <c r="Z849" s="147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0</v>
      </c>
    </row>
    <row r="850" spans="1:65">
      <c r="A850" s="30"/>
      <c r="B850" s="19"/>
      <c r="C850" s="9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147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</v>
      </c>
    </row>
    <row r="851" spans="1:65">
      <c r="A851" s="30"/>
      <c r="B851" s="18">
        <v>1</v>
      </c>
      <c r="C851" s="14">
        <v>1</v>
      </c>
      <c r="D851" s="213">
        <v>65.5</v>
      </c>
      <c r="E851" s="213">
        <v>63</v>
      </c>
      <c r="F851" s="215">
        <v>71.491666666666674</v>
      </c>
      <c r="G851" s="213">
        <v>62.275886000000007</v>
      </c>
      <c r="H851" s="213">
        <v>56.6</v>
      </c>
      <c r="I851" s="213">
        <v>63</v>
      </c>
      <c r="J851" s="213">
        <v>63.219999999999992</v>
      </c>
      <c r="K851" s="213">
        <v>65.7</v>
      </c>
      <c r="L851" s="213">
        <v>61.8</v>
      </c>
      <c r="M851" s="213">
        <v>60.5</v>
      </c>
      <c r="N851" s="213">
        <v>60.7</v>
      </c>
      <c r="O851" s="213">
        <v>63.3</v>
      </c>
      <c r="P851" s="213">
        <v>60</v>
      </c>
      <c r="Q851" s="215">
        <v>93</v>
      </c>
      <c r="R851" s="213">
        <v>62</v>
      </c>
      <c r="S851" s="213">
        <v>62.318616962579299</v>
      </c>
      <c r="T851" s="213">
        <v>54.269656648386082</v>
      </c>
      <c r="U851" s="213">
        <v>62.44751693557366</v>
      </c>
      <c r="V851" s="213">
        <v>55</v>
      </c>
      <c r="W851" s="213">
        <v>57.5</v>
      </c>
      <c r="X851" s="213">
        <v>68</v>
      </c>
      <c r="Y851" s="213">
        <v>63.899999999999991</v>
      </c>
      <c r="Z851" s="216"/>
      <c r="AA851" s="217"/>
      <c r="AB851" s="217"/>
      <c r="AC851" s="217"/>
      <c r="AD851" s="217"/>
      <c r="AE851" s="217"/>
      <c r="AF851" s="217"/>
      <c r="AG851" s="217"/>
      <c r="AH851" s="217"/>
      <c r="AI851" s="217"/>
      <c r="AJ851" s="217"/>
      <c r="AK851" s="217"/>
      <c r="AL851" s="217"/>
      <c r="AM851" s="217"/>
      <c r="AN851" s="217"/>
      <c r="AO851" s="217"/>
      <c r="AP851" s="217"/>
      <c r="AQ851" s="217"/>
      <c r="AR851" s="217"/>
      <c r="AS851" s="217"/>
      <c r="AT851" s="217"/>
      <c r="AU851" s="217"/>
      <c r="AV851" s="217"/>
      <c r="AW851" s="217"/>
      <c r="AX851" s="217"/>
      <c r="AY851" s="217"/>
      <c r="AZ851" s="217"/>
      <c r="BA851" s="217"/>
      <c r="BB851" s="217"/>
      <c r="BC851" s="217"/>
      <c r="BD851" s="217"/>
      <c r="BE851" s="217"/>
      <c r="BF851" s="217"/>
      <c r="BG851" s="217"/>
      <c r="BH851" s="217"/>
      <c r="BI851" s="217"/>
      <c r="BJ851" s="217"/>
      <c r="BK851" s="217"/>
      <c r="BL851" s="217"/>
      <c r="BM851" s="218">
        <v>1</v>
      </c>
    </row>
    <row r="852" spans="1:65">
      <c r="A852" s="30"/>
      <c r="B852" s="19">
        <v>1</v>
      </c>
      <c r="C852" s="9">
        <v>2</v>
      </c>
      <c r="D852" s="219">
        <v>66.3</v>
      </c>
      <c r="E852" s="219">
        <v>64</v>
      </c>
      <c r="F852" s="220">
        <v>70.175666666666672</v>
      </c>
      <c r="G852" s="219">
        <v>62.264431999999992</v>
      </c>
      <c r="H852" s="219">
        <v>54.4</v>
      </c>
      <c r="I852" s="219">
        <v>63</v>
      </c>
      <c r="J852" s="219">
        <v>63.37</v>
      </c>
      <c r="K852" s="219">
        <v>62.5</v>
      </c>
      <c r="L852" s="219">
        <v>64.8</v>
      </c>
      <c r="M852" s="219">
        <v>57.7</v>
      </c>
      <c r="N852" s="219">
        <v>64.3</v>
      </c>
      <c r="O852" s="219">
        <v>64.3</v>
      </c>
      <c r="P852" s="219">
        <v>59.9</v>
      </c>
      <c r="Q852" s="220">
        <v>94</v>
      </c>
      <c r="R852" s="219">
        <v>58</v>
      </c>
      <c r="S852" s="219">
        <v>60.159808765730311</v>
      </c>
      <c r="T852" s="219">
        <v>58.590568941502958</v>
      </c>
      <c r="U852" s="219">
        <v>60.593262236346185</v>
      </c>
      <c r="V852" s="219">
        <v>53.8</v>
      </c>
      <c r="W852" s="219">
        <v>56</v>
      </c>
      <c r="X852" s="219">
        <v>70</v>
      </c>
      <c r="Y852" s="219">
        <v>63.460000000000008</v>
      </c>
      <c r="Z852" s="216"/>
      <c r="AA852" s="217"/>
      <c r="AB852" s="217"/>
      <c r="AC852" s="217"/>
      <c r="AD852" s="217"/>
      <c r="AE852" s="217"/>
      <c r="AF852" s="217"/>
      <c r="AG852" s="217"/>
      <c r="AH852" s="217"/>
      <c r="AI852" s="217"/>
      <c r="AJ852" s="217"/>
      <c r="AK852" s="217"/>
      <c r="AL852" s="217"/>
      <c r="AM852" s="217"/>
      <c r="AN852" s="217"/>
      <c r="AO852" s="217"/>
      <c r="AP852" s="217"/>
      <c r="AQ852" s="217"/>
      <c r="AR852" s="217"/>
      <c r="AS852" s="217"/>
      <c r="AT852" s="217"/>
      <c r="AU852" s="217"/>
      <c r="AV852" s="217"/>
      <c r="AW852" s="217"/>
      <c r="AX852" s="217"/>
      <c r="AY852" s="217"/>
      <c r="AZ852" s="217"/>
      <c r="BA852" s="217"/>
      <c r="BB852" s="217"/>
      <c r="BC852" s="217"/>
      <c r="BD852" s="217"/>
      <c r="BE852" s="217"/>
      <c r="BF852" s="217"/>
      <c r="BG852" s="217"/>
      <c r="BH852" s="217"/>
      <c r="BI852" s="217"/>
      <c r="BJ852" s="217"/>
      <c r="BK852" s="217"/>
      <c r="BL852" s="217"/>
      <c r="BM852" s="218" t="e">
        <v>#N/A</v>
      </c>
    </row>
    <row r="853" spans="1:65">
      <c r="A853" s="30"/>
      <c r="B853" s="19">
        <v>1</v>
      </c>
      <c r="C853" s="9">
        <v>3</v>
      </c>
      <c r="D853" s="219">
        <v>65.3</v>
      </c>
      <c r="E853" s="219">
        <v>63</v>
      </c>
      <c r="F853" s="220">
        <v>70.813966666666673</v>
      </c>
      <c r="G853" s="219">
        <v>62.18719999999999</v>
      </c>
      <c r="H853" s="219">
        <v>58.3</v>
      </c>
      <c r="I853" s="219">
        <v>62</v>
      </c>
      <c r="J853" s="219">
        <v>63.69</v>
      </c>
      <c r="K853" s="219">
        <v>63.79999999999999</v>
      </c>
      <c r="L853" s="219">
        <v>64.8</v>
      </c>
      <c r="M853" s="219">
        <v>60.3</v>
      </c>
      <c r="N853" s="219">
        <v>61.199999999999996</v>
      </c>
      <c r="O853" s="219">
        <v>65.2</v>
      </c>
      <c r="P853" s="219">
        <v>60.4</v>
      </c>
      <c r="Q853" s="220">
        <v>93</v>
      </c>
      <c r="R853" s="219">
        <v>60</v>
      </c>
      <c r="S853" s="219">
        <v>60.56625924756122</v>
      </c>
      <c r="T853" s="219">
        <v>53.578987129098422</v>
      </c>
      <c r="U853" s="219">
        <v>63.658228955182551</v>
      </c>
      <c r="V853" s="219">
        <v>58.4</v>
      </c>
      <c r="W853" s="219">
        <v>54.5</v>
      </c>
      <c r="X853" s="219">
        <v>67</v>
      </c>
      <c r="Y853" s="219">
        <v>62.749999999999993</v>
      </c>
      <c r="Z853" s="216"/>
      <c r="AA853" s="217"/>
      <c r="AB853" s="217"/>
      <c r="AC853" s="217"/>
      <c r="AD853" s="217"/>
      <c r="AE853" s="217"/>
      <c r="AF853" s="217"/>
      <c r="AG853" s="217"/>
      <c r="AH853" s="217"/>
      <c r="AI853" s="217"/>
      <c r="AJ853" s="217"/>
      <c r="AK853" s="217"/>
      <c r="AL853" s="217"/>
      <c r="AM853" s="217"/>
      <c r="AN853" s="217"/>
      <c r="AO853" s="217"/>
      <c r="AP853" s="217"/>
      <c r="AQ853" s="217"/>
      <c r="AR853" s="217"/>
      <c r="AS853" s="217"/>
      <c r="AT853" s="217"/>
      <c r="AU853" s="217"/>
      <c r="AV853" s="217"/>
      <c r="AW853" s="217"/>
      <c r="AX853" s="217"/>
      <c r="AY853" s="217"/>
      <c r="AZ853" s="217"/>
      <c r="BA853" s="217"/>
      <c r="BB853" s="217"/>
      <c r="BC853" s="217"/>
      <c r="BD853" s="217"/>
      <c r="BE853" s="217"/>
      <c r="BF853" s="217"/>
      <c r="BG853" s="217"/>
      <c r="BH853" s="217"/>
      <c r="BI853" s="217"/>
      <c r="BJ853" s="217"/>
      <c r="BK853" s="217"/>
      <c r="BL853" s="217"/>
      <c r="BM853" s="218">
        <v>16</v>
      </c>
    </row>
    <row r="854" spans="1:65">
      <c r="A854" s="30"/>
      <c r="B854" s="19">
        <v>1</v>
      </c>
      <c r="C854" s="9">
        <v>4</v>
      </c>
      <c r="D854" s="219">
        <v>63.899999999999991</v>
      </c>
      <c r="E854" s="219">
        <v>63</v>
      </c>
      <c r="F854" s="220">
        <v>71.168866666666673</v>
      </c>
      <c r="G854" s="219">
        <v>62.188640000000014</v>
      </c>
      <c r="H854" s="221">
        <v>45.8</v>
      </c>
      <c r="I854" s="219">
        <v>62</v>
      </c>
      <c r="J854" s="219">
        <v>64.31</v>
      </c>
      <c r="K854" s="219">
        <v>62.8</v>
      </c>
      <c r="L854" s="219">
        <v>65.099999999999994</v>
      </c>
      <c r="M854" s="219">
        <v>63.79999999999999</v>
      </c>
      <c r="N854" s="219">
        <v>63.6</v>
      </c>
      <c r="O854" s="219">
        <v>62.8</v>
      </c>
      <c r="P854" s="219">
        <v>59.1</v>
      </c>
      <c r="Q854" s="220">
        <v>93</v>
      </c>
      <c r="R854" s="219">
        <v>61</v>
      </c>
      <c r="S854" s="219">
        <v>61.449733423350864</v>
      </c>
      <c r="T854" s="219">
        <v>62.113567965379382</v>
      </c>
      <c r="U854" s="219">
        <v>63.639431185338267</v>
      </c>
      <c r="V854" s="219">
        <v>57.6</v>
      </c>
      <c r="W854" s="219">
        <v>57.3</v>
      </c>
      <c r="X854" s="219">
        <v>70</v>
      </c>
      <c r="Y854" s="219">
        <v>63.830000000000005</v>
      </c>
      <c r="Z854" s="216"/>
      <c r="AA854" s="217"/>
      <c r="AB854" s="217"/>
      <c r="AC854" s="217"/>
      <c r="AD854" s="217"/>
      <c r="AE854" s="217"/>
      <c r="AF854" s="217"/>
      <c r="AG854" s="217"/>
      <c r="AH854" s="217"/>
      <c r="AI854" s="217"/>
      <c r="AJ854" s="217"/>
      <c r="AK854" s="217"/>
      <c r="AL854" s="217"/>
      <c r="AM854" s="217"/>
      <c r="AN854" s="217"/>
      <c r="AO854" s="217"/>
      <c r="AP854" s="217"/>
      <c r="AQ854" s="217"/>
      <c r="AR854" s="217"/>
      <c r="AS854" s="217"/>
      <c r="AT854" s="217"/>
      <c r="AU854" s="217"/>
      <c r="AV854" s="217"/>
      <c r="AW854" s="217"/>
      <c r="AX854" s="217"/>
      <c r="AY854" s="217"/>
      <c r="AZ854" s="217"/>
      <c r="BA854" s="217"/>
      <c r="BB854" s="217"/>
      <c r="BC854" s="217"/>
      <c r="BD854" s="217"/>
      <c r="BE854" s="217"/>
      <c r="BF854" s="217"/>
      <c r="BG854" s="217"/>
      <c r="BH854" s="217"/>
      <c r="BI854" s="217"/>
      <c r="BJ854" s="217"/>
      <c r="BK854" s="217"/>
      <c r="BL854" s="217"/>
      <c r="BM854" s="218">
        <v>61.586541850728509</v>
      </c>
    </row>
    <row r="855" spans="1:65">
      <c r="A855" s="30"/>
      <c r="B855" s="19">
        <v>1</v>
      </c>
      <c r="C855" s="9">
        <v>5</v>
      </c>
      <c r="D855" s="219">
        <v>65.2</v>
      </c>
      <c r="E855" s="219">
        <v>64</v>
      </c>
      <c r="F855" s="220">
        <v>69.989666666666665</v>
      </c>
      <c r="G855" s="219">
        <v>62.156680000000001</v>
      </c>
      <c r="H855" s="219">
        <v>57.9</v>
      </c>
      <c r="I855" s="219">
        <v>63</v>
      </c>
      <c r="J855" s="219">
        <v>63.360000000000007</v>
      </c>
      <c r="K855" s="219">
        <v>61.9</v>
      </c>
      <c r="L855" s="219">
        <v>65.599999999999994</v>
      </c>
      <c r="M855" s="219">
        <v>59.6</v>
      </c>
      <c r="N855" s="219">
        <v>61.8</v>
      </c>
      <c r="O855" s="219">
        <v>63.2</v>
      </c>
      <c r="P855" s="219">
        <v>61.100000000000009</v>
      </c>
      <c r="Q855" s="220">
        <v>93</v>
      </c>
      <c r="R855" s="219">
        <v>60</v>
      </c>
      <c r="S855" s="219">
        <v>60.333876400354328</v>
      </c>
      <c r="T855" s="219">
        <v>62.313909142880455</v>
      </c>
      <c r="U855" s="219">
        <v>61.068693902521424</v>
      </c>
      <c r="V855" s="219">
        <v>56.7</v>
      </c>
      <c r="W855" s="219">
        <v>54.2</v>
      </c>
      <c r="X855" s="219">
        <v>68</v>
      </c>
      <c r="Y855" s="219">
        <v>65.709999999999994</v>
      </c>
      <c r="Z855" s="216"/>
      <c r="AA855" s="217"/>
      <c r="AB855" s="217"/>
      <c r="AC855" s="217"/>
      <c r="AD855" s="217"/>
      <c r="AE855" s="217"/>
      <c r="AF855" s="217"/>
      <c r="AG855" s="217"/>
      <c r="AH855" s="217"/>
      <c r="AI855" s="217"/>
      <c r="AJ855" s="217"/>
      <c r="AK855" s="217"/>
      <c r="AL855" s="217"/>
      <c r="AM855" s="217"/>
      <c r="AN855" s="217"/>
      <c r="AO855" s="217"/>
      <c r="AP855" s="217"/>
      <c r="AQ855" s="217"/>
      <c r="AR855" s="217"/>
      <c r="AS855" s="217"/>
      <c r="AT855" s="217"/>
      <c r="AU855" s="217"/>
      <c r="AV855" s="217"/>
      <c r="AW855" s="217"/>
      <c r="AX855" s="217"/>
      <c r="AY855" s="217"/>
      <c r="AZ855" s="217"/>
      <c r="BA855" s="217"/>
      <c r="BB855" s="217"/>
      <c r="BC855" s="217"/>
      <c r="BD855" s="217"/>
      <c r="BE855" s="217"/>
      <c r="BF855" s="217"/>
      <c r="BG855" s="217"/>
      <c r="BH855" s="217"/>
      <c r="BI855" s="217"/>
      <c r="BJ855" s="217"/>
      <c r="BK855" s="217"/>
      <c r="BL855" s="217"/>
      <c r="BM855" s="218">
        <v>113</v>
      </c>
    </row>
    <row r="856" spans="1:65">
      <c r="A856" s="30"/>
      <c r="B856" s="19">
        <v>1</v>
      </c>
      <c r="C856" s="9">
        <v>6</v>
      </c>
      <c r="D856" s="219">
        <v>65</v>
      </c>
      <c r="E856" s="219">
        <v>63</v>
      </c>
      <c r="F856" s="220">
        <v>70.930466666666675</v>
      </c>
      <c r="G856" s="219">
        <v>62.175537999999996</v>
      </c>
      <c r="H856" s="219">
        <v>58</v>
      </c>
      <c r="I856" s="219">
        <v>67</v>
      </c>
      <c r="J856" s="219">
        <v>63.69</v>
      </c>
      <c r="K856" s="219">
        <v>61</v>
      </c>
      <c r="L856" s="219">
        <v>64.599999999999994</v>
      </c>
      <c r="M856" s="219">
        <v>56.8</v>
      </c>
      <c r="N856" s="219">
        <v>60.2</v>
      </c>
      <c r="O856" s="219">
        <v>61.3</v>
      </c>
      <c r="P856" s="219">
        <v>60.2</v>
      </c>
      <c r="Q856" s="220">
        <v>91</v>
      </c>
      <c r="R856" s="219">
        <v>55</v>
      </c>
      <c r="S856" s="219">
        <v>61.653325467339968</v>
      </c>
      <c r="T856" s="219">
        <v>56.211575307604974</v>
      </c>
      <c r="U856" s="219">
        <v>62.279627470690741</v>
      </c>
      <c r="V856" s="219">
        <v>55.3</v>
      </c>
      <c r="W856" s="219">
        <v>53.8</v>
      </c>
      <c r="X856" s="219">
        <v>68</v>
      </c>
      <c r="Y856" s="219">
        <v>62.360000000000007</v>
      </c>
      <c r="Z856" s="216"/>
      <c r="AA856" s="217"/>
      <c r="AB856" s="217"/>
      <c r="AC856" s="217"/>
      <c r="AD856" s="217"/>
      <c r="AE856" s="217"/>
      <c r="AF856" s="217"/>
      <c r="AG856" s="217"/>
      <c r="AH856" s="217"/>
      <c r="AI856" s="217"/>
      <c r="AJ856" s="217"/>
      <c r="AK856" s="217"/>
      <c r="AL856" s="217"/>
      <c r="AM856" s="217"/>
      <c r="AN856" s="217"/>
      <c r="AO856" s="217"/>
      <c r="AP856" s="217"/>
      <c r="AQ856" s="217"/>
      <c r="AR856" s="217"/>
      <c r="AS856" s="217"/>
      <c r="AT856" s="217"/>
      <c r="AU856" s="217"/>
      <c r="AV856" s="217"/>
      <c r="AW856" s="217"/>
      <c r="AX856" s="217"/>
      <c r="AY856" s="217"/>
      <c r="AZ856" s="217"/>
      <c r="BA856" s="217"/>
      <c r="BB856" s="217"/>
      <c r="BC856" s="217"/>
      <c r="BD856" s="217"/>
      <c r="BE856" s="217"/>
      <c r="BF856" s="217"/>
      <c r="BG856" s="217"/>
      <c r="BH856" s="217"/>
      <c r="BI856" s="217"/>
      <c r="BJ856" s="217"/>
      <c r="BK856" s="217"/>
      <c r="BL856" s="217"/>
      <c r="BM856" s="222"/>
    </row>
    <row r="857" spans="1:65">
      <c r="A857" s="30"/>
      <c r="B857" s="20" t="s">
        <v>258</v>
      </c>
      <c r="C857" s="12"/>
      <c r="D857" s="223">
        <v>65.2</v>
      </c>
      <c r="E857" s="223">
        <v>63.333333333333336</v>
      </c>
      <c r="F857" s="223">
        <v>70.761716666666672</v>
      </c>
      <c r="G857" s="223">
        <v>62.20806266666667</v>
      </c>
      <c r="H857" s="223">
        <v>55.166666666666664</v>
      </c>
      <c r="I857" s="223">
        <v>63.333333333333336</v>
      </c>
      <c r="J857" s="223">
        <v>63.606666666666662</v>
      </c>
      <c r="K857" s="223">
        <v>62.949999999999989</v>
      </c>
      <c r="L857" s="223">
        <v>64.45</v>
      </c>
      <c r="M857" s="223">
        <v>59.783333333333331</v>
      </c>
      <c r="N857" s="223">
        <v>61.966666666666661</v>
      </c>
      <c r="O857" s="223">
        <v>63.35</v>
      </c>
      <c r="P857" s="223">
        <v>60.116666666666667</v>
      </c>
      <c r="Q857" s="223">
        <v>92.833333333333329</v>
      </c>
      <c r="R857" s="223">
        <v>59.333333333333336</v>
      </c>
      <c r="S857" s="223">
        <v>61.080270044486006</v>
      </c>
      <c r="T857" s="223">
        <v>57.846377522475372</v>
      </c>
      <c r="U857" s="223">
        <v>62.281126780942138</v>
      </c>
      <c r="V857" s="223">
        <v>56.133333333333333</v>
      </c>
      <c r="W857" s="223">
        <v>55.550000000000004</v>
      </c>
      <c r="X857" s="223">
        <v>68.5</v>
      </c>
      <c r="Y857" s="223">
        <v>63.668333333333329</v>
      </c>
      <c r="Z857" s="216"/>
      <c r="AA857" s="217"/>
      <c r="AB857" s="217"/>
      <c r="AC857" s="217"/>
      <c r="AD857" s="217"/>
      <c r="AE857" s="217"/>
      <c r="AF857" s="217"/>
      <c r="AG857" s="217"/>
      <c r="AH857" s="217"/>
      <c r="AI857" s="217"/>
      <c r="AJ857" s="217"/>
      <c r="AK857" s="217"/>
      <c r="AL857" s="217"/>
      <c r="AM857" s="217"/>
      <c r="AN857" s="217"/>
      <c r="AO857" s="217"/>
      <c r="AP857" s="217"/>
      <c r="AQ857" s="217"/>
      <c r="AR857" s="217"/>
      <c r="AS857" s="217"/>
      <c r="AT857" s="217"/>
      <c r="AU857" s="217"/>
      <c r="AV857" s="217"/>
      <c r="AW857" s="217"/>
      <c r="AX857" s="217"/>
      <c r="AY857" s="217"/>
      <c r="AZ857" s="217"/>
      <c r="BA857" s="217"/>
      <c r="BB857" s="217"/>
      <c r="BC857" s="217"/>
      <c r="BD857" s="217"/>
      <c r="BE857" s="217"/>
      <c r="BF857" s="217"/>
      <c r="BG857" s="217"/>
      <c r="BH857" s="217"/>
      <c r="BI857" s="217"/>
      <c r="BJ857" s="217"/>
      <c r="BK857" s="217"/>
      <c r="BL857" s="217"/>
      <c r="BM857" s="222"/>
    </row>
    <row r="858" spans="1:65">
      <c r="A858" s="30"/>
      <c r="B858" s="3" t="s">
        <v>259</v>
      </c>
      <c r="C858" s="29"/>
      <c r="D858" s="219">
        <v>65.25</v>
      </c>
      <c r="E858" s="219">
        <v>63</v>
      </c>
      <c r="F858" s="219">
        <v>70.872216666666674</v>
      </c>
      <c r="G858" s="219">
        <v>62.187920000000005</v>
      </c>
      <c r="H858" s="219">
        <v>57.25</v>
      </c>
      <c r="I858" s="219">
        <v>63</v>
      </c>
      <c r="J858" s="219">
        <v>63.53</v>
      </c>
      <c r="K858" s="219">
        <v>62.65</v>
      </c>
      <c r="L858" s="219">
        <v>64.8</v>
      </c>
      <c r="M858" s="219">
        <v>59.95</v>
      </c>
      <c r="N858" s="219">
        <v>61.5</v>
      </c>
      <c r="O858" s="219">
        <v>63.25</v>
      </c>
      <c r="P858" s="219">
        <v>60.1</v>
      </c>
      <c r="Q858" s="219">
        <v>93</v>
      </c>
      <c r="R858" s="219">
        <v>60</v>
      </c>
      <c r="S858" s="219">
        <v>61.007996335456042</v>
      </c>
      <c r="T858" s="219">
        <v>57.401072124553963</v>
      </c>
      <c r="U858" s="219">
        <v>62.3635722031322</v>
      </c>
      <c r="V858" s="219">
        <v>56</v>
      </c>
      <c r="W858" s="219">
        <v>55.25</v>
      </c>
      <c r="X858" s="219">
        <v>68</v>
      </c>
      <c r="Y858" s="219">
        <v>63.64500000000001</v>
      </c>
      <c r="Z858" s="216"/>
      <c r="AA858" s="217"/>
      <c r="AB858" s="217"/>
      <c r="AC858" s="217"/>
      <c r="AD858" s="217"/>
      <c r="AE858" s="217"/>
      <c r="AF858" s="217"/>
      <c r="AG858" s="217"/>
      <c r="AH858" s="217"/>
      <c r="AI858" s="217"/>
      <c r="AJ858" s="217"/>
      <c r="AK858" s="217"/>
      <c r="AL858" s="217"/>
      <c r="AM858" s="217"/>
      <c r="AN858" s="217"/>
      <c r="AO858" s="217"/>
      <c r="AP858" s="217"/>
      <c r="AQ858" s="217"/>
      <c r="AR858" s="217"/>
      <c r="AS858" s="217"/>
      <c r="AT858" s="217"/>
      <c r="AU858" s="217"/>
      <c r="AV858" s="217"/>
      <c r="AW858" s="217"/>
      <c r="AX858" s="217"/>
      <c r="AY858" s="217"/>
      <c r="AZ858" s="217"/>
      <c r="BA858" s="217"/>
      <c r="BB858" s="217"/>
      <c r="BC858" s="217"/>
      <c r="BD858" s="217"/>
      <c r="BE858" s="217"/>
      <c r="BF858" s="217"/>
      <c r="BG858" s="217"/>
      <c r="BH858" s="217"/>
      <c r="BI858" s="217"/>
      <c r="BJ858" s="217"/>
      <c r="BK858" s="217"/>
      <c r="BL858" s="217"/>
      <c r="BM858" s="222"/>
    </row>
    <row r="859" spans="1:65">
      <c r="A859" s="30"/>
      <c r="B859" s="3" t="s">
        <v>260</v>
      </c>
      <c r="C859" s="29"/>
      <c r="D859" s="209">
        <v>0.77974354758471898</v>
      </c>
      <c r="E859" s="209">
        <v>0.51639777949432231</v>
      </c>
      <c r="F859" s="209">
        <v>0.57780975329255513</v>
      </c>
      <c r="G859" s="209">
        <v>4.9574246340884282E-2</v>
      </c>
      <c r="H859" s="209">
        <v>4.8102667978675226</v>
      </c>
      <c r="I859" s="209">
        <v>1.8618986725025255</v>
      </c>
      <c r="J859" s="209">
        <v>0.39368345998615184</v>
      </c>
      <c r="K859" s="209">
        <v>1.6379865689315041</v>
      </c>
      <c r="L859" s="209">
        <v>1.344247001112518</v>
      </c>
      <c r="M859" s="209">
        <v>2.4571663896990472</v>
      </c>
      <c r="N859" s="209">
        <v>1.6403251710153883</v>
      </c>
      <c r="O859" s="209">
        <v>1.330789239511653</v>
      </c>
      <c r="P859" s="209">
        <v>0.65548963887056932</v>
      </c>
      <c r="Q859" s="209">
        <v>0.98319208025017513</v>
      </c>
      <c r="R859" s="209">
        <v>2.503331114069145</v>
      </c>
      <c r="S859" s="209">
        <v>0.85638289714119309</v>
      </c>
      <c r="T859" s="209">
        <v>3.8051992112335449</v>
      </c>
      <c r="U859" s="209">
        <v>1.2718466409413338</v>
      </c>
      <c r="V859" s="209">
        <v>1.733974240485328</v>
      </c>
      <c r="W859" s="209">
        <v>1.6158589047314738</v>
      </c>
      <c r="X859" s="209">
        <v>1.2247448713915889</v>
      </c>
      <c r="Y859" s="209">
        <v>1.1701865948072812</v>
      </c>
      <c r="Z859" s="206"/>
      <c r="AA859" s="207"/>
      <c r="AB859" s="207"/>
      <c r="AC859" s="207"/>
      <c r="AD859" s="207"/>
      <c r="AE859" s="207"/>
      <c r="AF859" s="207"/>
      <c r="AG859" s="207"/>
      <c r="AH859" s="207"/>
      <c r="AI859" s="207"/>
      <c r="AJ859" s="207"/>
      <c r="AK859" s="207"/>
      <c r="AL859" s="207"/>
      <c r="AM859" s="207"/>
      <c r="AN859" s="207"/>
      <c r="AO859" s="207"/>
      <c r="AP859" s="207"/>
      <c r="AQ859" s="207"/>
      <c r="AR859" s="207"/>
      <c r="AS859" s="207"/>
      <c r="AT859" s="207"/>
      <c r="AU859" s="207"/>
      <c r="AV859" s="207"/>
      <c r="AW859" s="207"/>
      <c r="AX859" s="207"/>
      <c r="AY859" s="207"/>
      <c r="AZ859" s="207"/>
      <c r="BA859" s="207"/>
      <c r="BB859" s="207"/>
      <c r="BC859" s="207"/>
      <c r="BD859" s="207"/>
      <c r="BE859" s="207"/>
      <c r="BF859" s="207"/>
      <c r="BG859" s="207"/>
      <c r="BH859" s="207"/>
      <c r="BI859" s="207"/>
      <c r="BJ859" s="207"/>
      <c r="BK859" s="207"/>
      <c r="BL859" s="207"/>
      <c r="BM859" s="211"/>
    </row>
    <row r="860" spans="1:65">
      <c r="A860" s="30"/>
      <c r="B860" s="3" t="s">
        <v>86</v>
      </c>
      <c r="C860" s="29"/>
      <c r="D860" s="13">
        <v>1.1959256864796302E-2</v>
      </c>
      <c r="E860" s="13">
        <v>8.1536491499103522E-3</v>
      </c>
      <c r="F860" s="13">
        <v>8.1655700357639964E-3</v>
      </c>
      <c r="G860" s="13">
        <v>7.96910307374802E-4</v>
      </c>
      <c r="H860" s="13">
        <v>8.7195168541405244E-2</v>
      </c>
      <c r="I860" s="13">
        <v>2.9398400092145137E-2</v>
      </c>
      <c r="J860" s="13">
        <v>6.1893427311521627E-3</v>
      </c>
      <c r="K860" s="13">
        <v>2.6020437949666471E-2</v>
      </c>
      <c r="L860" s="13">
        <v>2.0857207154577471E-2</v>
      </c>
      <c r="M860" s="13">
        <v>4.1101194140491452E-2</v>
      </c>
      <c r="N860" s="13">
        <v>2.6471089365498468E-2</v>
      </c>
      <c r="O860" s="13">
        <v>2.1006933536095548E-2</v>
      </c>
      <c r="P860" s="13">
        <v>1.0903625819859762E-2</v>
      </c>
      <c r="Q860" s="13">
        <v>1.0590938027829535E-2</v>
      </c>
      <c r="R860" s="13">
        <v>4.2190973832626037E-2</v>
      </c>
      <c r="S860" s="13">
        <v>1.4020614128219668E-2</v>
      </c>
      <c r="T860" s="13">
        <v>6.5781114984340888E-2</v>
      </c>
      <c r="U860" s="13">
        <v>2.0421060226073425E-2</v>
      </c>
      <c r="V860" s="13">
        <v>3.0890277443325322E-2</v>
      </c>
      <c r="W860" s="13">
        <v>2.9088369122078732E-2</v>
      </c>
      <c r="X860" s="13">
        <v>1.7879487173599839E-2</v>
      </c>
      <c r="Y860" s="13">
        <v>1.8379413022810102E-2</v>
      </c>
      <c r="Z860" s="147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30"/>
      <c r="B861" s="3" t="s">
        <v>261</v>
      </c>
      <c r="C861" s="29"/>
      <c r="D861" s="13">
        <v>5.8672853527474755E-2</v>
      </c>
      <c r="E861" s="13">
        <v>2.8363201279244521E-2</v>
      </c>
      <c r="F861" s="13">
        <v>0.1489801917791822</v>
      </c>
      <c r="G861" s="13">
        <v>1.0091828462208241E-2</v>
      </c>
      <c r="H861" s="13">
        <v>-0.10424152730676339</v>
      </c>
      <c r="I861" s="13">
        <v>2.8363201279244521E-2</v>
      </c>
      <c r="J861" s="13">
        <v>3.2801400358449584E-2</v>
      </c>
      <c r="K861" s="13">
        <v>2.213889769255406E-2</v>
      </c>
      <c r="L861" s="13">
        <v>4.6494868249167931E-2</v>
      </c>
      <c r="M861" s="13">
        <v>-2.9279262371407988E-2</v>
      </c>
      <c r="N861" s="13">
        <v>6.17220588321854E-3</v>
      </c>
      <c r="O861" s="13">
        <v>2.8633823174317952E-2</v>
      </c>
      <c r="P861" s="13">
        <v>-2.3866824469938264E-2</v>
      </c>
      <c r="Q861" s="13">
        <v>0.50736395555931346</v>
      </c>
      <c r="R861" s="13">
        <v>-3.6586053538391949E-2</v>
      </c>
      <c r="S861" s="13">
        <v>-8.2204941376573526E-3</v>
      </c>
      <c r="T861" s="13">
        <v>-6.073022150388685E-2</v>
      </c>
      <c r="U861" s="13">
        <v>1.1278193406233816E-2</v>
      </c>
      <c r="V861" s="13">
        <v>-8.8545457392501192E-2</v>
      </c>
      <c r="W861" s="13">
        <v>-9.8017223720073154E-2</v>
      </c>
      <c r="X861" s="13">
        <v>0.11225598875202492</v>
      </c>
      <c r="Y861" s="13">
        <v>3.3802701370221344E-2</v>
      </c>
      <c r="Z861" s="147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30"/>
      <c r="B862" s="45" t="s">
        <v>262</v>
      </c>
      <c r="C862" s="46"/>
      <c r="D862" s="44">
        <v>0.8</v>
      </c>
      <c r="E862" s="44">
        <v>0.22</v>
      </c>
      <c r="F862" s="44">
        <v>2.54</v>
      </c>
      <c r="G862" s="44">
        <v>0.13</v>
      </c>
      <c r="H862" s="44">
        <v>2.3199999999999998</v>
      </c>
      <c r="I862" s="44">
        <v>0.22</v>
      </c>
      <c r="J862" s="44">
        <v>0.31</v>
      </c>
      <c r="K862" s="44">
        <v>0.1</v>
      </c>
      <c r="L862" s="44">
        <v>0.56999999999999995</v>
      </c>
      <c r="M862" s="44">
        <v>0.88</v>
      </c>
      <c r="N862" s="44">
        <v>0.2</v>
      </c>
      <c r="O862" s="44">
        <v>0.23</v>
      </c>
      <c r="P862" s="44">
        <v>0.78</v>
      </c>
      <c r="Q862" s="44">
        <v>9.4</v>
      </c>
      <c r="R862" s="44">
        <v>1.02</v>
      </c>
      <c r="S862" s="44">
        <v>0.48</v>
      </c>
      <c r="T862" s="44">
        <v>1.48</v>
      </c>
      <c r="U862" s="44">
        <v>0.1</v>
      </c>
      <c r="V862" s="44">
        <v>2.02</v>
      </c>
      <c r="W862" s="44">
        <v>2.2000000000000002</v>
      </c>
      <c r="X862" s="44">
        <v>1.83</v>
      </c>
      <c r="Y862" s="44">
        <v>0.33</v>
      </c>
      <c r="Z862" s="147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B863" s="31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BM863" s="54"/>
    </row>
    <row r="864" spans="1:65" ht="15">
      <c r="B864" s="8" t="s">
        <v>550</v>
      </c>
      <c r="BM864" s="28" t="s">
        <v>66</v>
      </c>
    </row>
    <row r="865" spans="1:65" ht="15">
      <c r="A865" s="25" t="s">
        <v>21</v>
      </c>
      <c r="B865" s="18" t="s">
        <v>111</v>
      </c>
      <c r="C865" s="15" t="s">
        <v>112</v>
      </c>
      <c r="D865" s="16" t="s">
        <v>223</v>
      </c>
      <c r="E865" s="17" t="s">
        <v>223</v>
      </c>
      <c r="F865" s="17" t="s">
        <v>223</v>
      </c>
      <c r="G865" s="17" t="s">
        <v>223</v>
      </c>
      <c r="H865" s="17" t="s">
        <v>223</v>
      </c>
      <c r="I865" s="17" t="s">
        <v>223</v>
      </c>
      <c r="J865" s="17" t="s">
        <v>223</v>
      </c>
      <c r="K865" s="17" t="s">
        <v>223</v>
      </c>
      <c r="L865" s="17" t="s">
        <v>223</v>
      </c>
      <c r="M865" s="17" t="s">
        <v>223</v>
      </c>
      <c r="N865" s="17" t="s">
        <v>223</v>
      </c>
      <c r="O865" s="17" t="s">
        <v>223</v>
      </c>
      <c r="P865" s="17" t="s">
        <v>223</v>
      </c>
      <c r="Q865" s="17" t="s">
        <v>223</v>
      </c>
      <c r="R865" s="17" t="s">
        <v>223</v>
      </c>
      <c r="S865" s="17" t="s">
        <v>223</v>
      </c>
      <c r="T865" s="17" t="s">
        <v>223</v>
      </c>
      <c r="U865" s="17" t="s">
        <v>223</v>
      </c>
      <c r="V865" s="147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</v>
      </c>
    </row>
    <row r="866" spans="1:65">
      <c r="A866" s="30"/>
      <c r="B866" s="19" t="s">
        <v>224</v>
      </c>
      <c r="C866" s="9" t="s">
        <v>224</v>
      </c>
      <c r="D866" s="145" t="s">
        <v>226</v>
      </c>
      <c r="E866" s="146" t="s">
        <v>227</v>
      </c>
      <c r="F866" s="146" t="s">
        <v>230</v>
      </c>
      <c r="G866" s="146" t="s">
        <v>231</v>
      </c>
      <c r="H866" s="146" t="s">
        <v>232</v>
      </c>
      <c r="I866" s="146" t="s">
        <v>234</v>
      </c>
      <c r="J866" s="146" t="s">
        <v>235</v>
      </c>
      <c r="K866" s="146" t="s">
        <v>236</v>
      </c>
      <c r="L866" s="146" t="s">
        <v>237</v>
      </c>
      <c r="M866" s="146" t="s">
        <v>264</v>
      </c>
      <c r="N866" s="146" t="s">
        <v>238</v>
      </c>
      <c r="O866" s="146" t="s">
        <v>239</v>
      </c>
      <c r="P866" s="146" t="s">
        <v>242</v>
      </c>
      <c r="Q866" s="146" t="s">
        <v>243</v>
      </c>
      <c r="R866" s="146" t="s">
        <v>244</v>
      </c>
      <c r="S866" s="146" t="s">
        <v>245</v>
      </c>
      <c r="T866" s="146" t="s">
        <v>246</v>
      </c>
      <c r="U866" s="146" t="s">
        <v>248</v>
      </c>
      <c r="V866" s="147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 t="s">
        <v>3</v>
      </c>
    </row>
    <row r="867" spans="1:65">
      <c r="A867" s="30"/>
      <c r="B867" s="19"/>
      <c r="C867" s="9"/>
      <c r="D867" s="10" t="s">
        <v>291</v>
      </c>
      <c r="E867" s="11" t="s">
        <v>291</v>
      </c>
      <c r="F867" s="11" t="s">
        <v>292</v>
      </c>
      <c r="G867" s="11" t="s">
        <v>291</v>
      </c>
      <c r="H867" s="11" t="s">
        <v>291</v>
      </c>
      <c r="I867" s="11" t="s">
        <v>292</v>
      </c>
      <c r="J867" s="11" t="s">
        <v>292</v>
      </c>
      <c r="K867" s="11" t="s">
        <v>292</v>
      </c>
      <c r="L867" s="11" t="s">
        <v>292</v>
      </c>
      <c r="M867" s="11" t="s">
        <v>292</v>
      </c>
      <c r="N867" s="11" t="s">
        <v>291</v>
      </c>
      <c r="O867" s="11" t="s">
        <v>292</v>
      </c>
      <c r="P867" s="11" t="s">
        <v>291</v>
      </c>
      <c r="Q867" s="11" t="s">
        <v>114</v>
      </c>
      <c r="R867" s="11" t="s">
        <v>292</v>
      </c>
      <c r="S867" s="11" t="s">
        <v>291</v>
      </c>
      <c r="T867" s="11" t="s">
        <v>292</v>
      </c>
      <c r="U867" s="11" t="s">
        <v>291</v>
      </c>
      <c r="V867" s="147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2</v>
      </c>
    </row>
    <row r="868" spans="1:65">
      <c r="A868" s="30"/>
      <c r="B868" s="19"/>
      <c r="C868" s="9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147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3</v>
      </c>
    </row>
    <row r="869" spans="1:65">
      <c r="A869" s="30"/>
      <c r="B869" s="18">
        <v>1</v>
      </c>
      <c r="C869" s="14">
        <v>1</v>
      </c>
      <c r="D869" s="22">
        <v>0.32</v>
      </c>
      <c r="E869" s="142">
        <v>0.8</v>
      </c>
      <c r="F869" s="142">
        <v>0.3</v>
      </c>
      <c r="G869" s="142">
        <v>0.3</v>
      </c>
      <c r="H869" s="22">
        <v>0.33</v>
      </c>
      <c r="I869" s="22">
        <v>0.33</v>
      </c>
      <c r="J869" s="22">
        <v>0.28999999999999998</v>
      </c>
      <c r="K869" s="22">
        <v>0.3</v>
      </c>
      <c r="L869" s="22">
        <v>0.3</v>
      </c>
      <c r="M869" s="22">
        <v>0.31</v>
      </c>
      <c r="N869" s="142">
        <v>0.3</v>
      </c>
      <c r="O869" s="149">
        <v>0.49</v>
      </c>
      <c r="P869" s="142">
        <v>1.468610323172405</v>
      </c>
      <c r="Q869" s="22">
        <v>0.25486003122486062</v>
      </c>
      <c r="R869" s="22">
        <v>0.36</v>
      </c>
      <c r="S869" s="22">
        <v>0.33</v>
      </c>
      <c r="T869" s="142" t="s">
        <v>105</v>
      </c>
      <c r="U869" s="22">
        <v>0.35</v>
      </c>
      <c r="V869" s="147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</v>
      </c>
    </row>
    <row r="870" spans="1:65">
      <c r="A870" s="30"/>
      <c r="B870" s="19">
        <v>1</v>
      </c>
      <c r="C870" s="9">
        <v>2</v>
      </c>
      <c r="D870" s="11">
        <v>0.34</v>
      </c>
      <c r="E870" s="143">
        <v>0.86</v>
      </c>
      <c r="F870" s="143">
        <v>0.3</v>
      </c>
      <c r="G870" s="143">
        <v>0.3</v>
      </c>
      <c r="H870" s="11">
        <v>0.32</v>
      </c>
      <c r="I870" s="11">
        <v>0.33</v>
      </c>
      <c r="J870" s="11">
        <v>0.32</v>
      </c>
      <c r="K870" s="11">
        <v>0.31</v>
      </c>
      <c r="L870" s="11">
        <v>0.31</v>
      </c>
      <c r="M870" s="11">
        <v>0.3</v>
      </c>
      <c r="N870" s="143">
        <v>0.3</v>
      </c>
      <c r="O870" s="11">
        <v>0.33</v>
      </c>
      <c r="P870" s="143">
        <v>1.7426528665042651</v>
      </c>
      <c r="Q870" s="11">
        <v>0.26886525685743023</v>
      </c>
      <c r="R870" s="11">
        <v>0.39</v>
      </c>
      <c r="S870" s="11">
        <v>0.35</v>
      </c>
      <c r="T870" s="143" t="s">
        <v>105</v>
      </c>
      <c r="U870" s="11">
        <v>0.31</v>
      </c>
      <c r="V870" s="147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4</v>
      </c>
    </row>
    <row r="871" spans="1:65">
      <c r="A871" s="30"/>
      <c r="B871" s="19">
        <v>1</v>
      </c>
      <c r="C871" s="9">
        <v>3</v>
      </c>
      <c r="D871" s="11">
        <v>0.32</v>
      </c>
      <c r="E871" s="143">
        <v>0.87</v>
      </c>
      <c r="F871" s="143">
        <v>0.3</v>
      </c>
      <c r="G871" s="143">
        <v>0.3</v>
      </c>
      <c r="H871" s="11">
        <v>0.33</v>
      </c>
      <c r="I871" s="11">
        <v>0.33</v>
      </c>
      <c r="J871" s="11">
        <v>0.3</v>
      </c>
      <c r="K871" s="11">
        <v>0.31</v>
      </c>
      <c r="L871" s="11">
        <v>0.31</v>
      </c>
      <c r="M871" s="11">
        <v>0.3</v>
      </c>
      <c r="N871" s="143">
        <v>0.3</v>
      </c>
      <c r="O871" s="11">
        <v>0.28999999999999998</v>
      </c>
      <c r="P871" s="143">
        <v>1.6152495993984</v>
      </c>
      <c r="Q871" s="11">
        <v>0.2635733401798464</v>
      </c>
      <c r="R871" s="11">
        <v>0.4</v>
      </c>
      <c r="S871" s="11">
        <v>0.33</v>
      </c>
      <c r="T871" s="143" t="s">
        <v>105</v>
      </c>
      <c r="U871" s="11">
        <v>0.34</v>
      </c>
      <c r="V871" s="147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16</v>
      </c>
    </row>
    <row r="872" spans="1:65">
      <c r="A872" s="30"/>
      <c r="B872" s="19">
        <v>1</v>
      </c>
      <c r="C872" s="9">
        <v>4</v>
      </c>
      <c r="D872" s="11">
        <v>0.32</v>
      </c>
      <c r="E872" s="143">
        <v>0.85</v>
      </c>
      <c r="F872" s="143">
        <v>0.2</v>
      </c>
      <c r="G872" s="143">
        <v>0.3</v>
      </c>
      <c r="H872" s="11">
        <v>0.33</v>
      </c>
      <c r="I872" s="11">
        <v>0.33</v>
      </c>
      <c r="J872" s="11">
        <v>0.28999999999999998</v>
      </c>
      <c r="K872" s="11">
        <v>0.32</v>
      </c>
      <c r="L872" s="11">
        <v>0.32</v>
      </c>
      <c r="M872" s="11">
        <v>0.3</v>
      </c>
      <c r="N872" s="143">
        <v>0.3</v>
      </c>
      <c r="O872" s="11">
        <v>0.3</v>
      </c>
      <c r="P872" s="143">
        <v>1.5712363283991999</v>
      </c>
      <c r="Q872" s="11">
        <v>0.27973883302388303</v>
      </c>
      <c r="R872" s="11">
        <v>0.37</v>
      </c>
      <c r="S872" s="11">
        <v>0.35</v>
      </c>
      <c r="T872" s="143" t="s">
        <v>105</v>
      </c>
      <c r="U872" s="11">
        <v>0.33</v>
      </c>
      <c r="V872" s="147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0.31782986170648486</v>
      </c>
    </row>
    <row r="873" spans="1:65">
      <c r="A873" s="30"/>
      <c r="B873" s="19">
        <v>1</v>
      </c>
      <c r="C873" s="9">
        <v>5</v>
      </c>
      <c r="D873" s="11">
        <v>0.32</v>
      </c>
      <c r="E873" s="143">
        <v>0.82</v>
      </c>
      <c r="F873" s="143">
        <v>0.3</v>
      </c>
      <c r="G873" s="143">
        <v>0.3</v>
      </c>
      <c r="H873" s="11">
        <v>0.32</v>
      </c>
      <c r="I873" s="11">
        <v>0.33</v>
      </c>
      <c r="J873" s="11">
        <v>0.28999999999999998</v>
      </c>
      <c r="K873" s="11">
        <v>0.31</v>
      </c>
      <c r="L873" s="11">
        <v>0.31</v>
      </c>
      <c r="M873" s="11">
        <v>0.3</v>
      </c>
      <c r="N873" s="143">
        <v>0.3</v>
      </c>
      <c r="O873" s="11">
        <v>0.31</v>
      </c>
      <c r="P873" s="143">
        <v>1.9586701720989099</v>
      </c>
      <c r="Q873" s="11">
        <v>0.28294142065498201</v>
      </c>
      <c r="R873" s="11">
        <v>0.37</v>
      </c>
      <c r="S873" s="11">
        <v>0.33</v>
      </c>
      <c r="T873" s="143" t="s">
        <v>105</v>
      </c>
      <c r="U873" s="11">
        <v>0.31</v>
      </c>
      <c r="V873" s="147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114</v>
      </c>
    </row>
    <row r="874" spans="1:65">
      <c r="A874" s="30"/>
      <c r="B874" s="19">
        <v>1</v>
      </c>
      <c r="C874" s="9">
        <v>6</v>
      </c>
      <c r="D874" s="11">
        <v>0.33</v>
      </c>
      <c r="E874" s="143">
        <v>0.83</v>
      </c>
      <c r="F874" s="143">
        <v>0.3</v>
      </c>
      <c r="G874" s="143">
        <v>0.4</v>
      </c>
      <c r="H874" s="11">
        <v>0.32</v>
      </c>
      <c r="I874" s="11">
        <v>0.31</v>
      </c>
      <c r="J874" s="11">
        <v>0.3</v>
      </c>
      <c r="K874" s="11">
        <v>0.28999999999999998</v>
      </c>
      <c r="L874" s="11">
        <v>0.3</v>
      </c>
      <c r="M874" s="11">
        <v>0.28999999999999998</v>
      </c>
      <c r="N874" s="143">
        <v>0.3</v>
      </c>
      <c r="O874" s="11">
        <v>0.32</v>
      </c>
      <c r="P874" s="143">
        <v>1.9191246999673501</v>
      </c>
      <c r="Q874" s="11">
        <v>0.26377116092590674</v>
      </c>
      <c r="R874" s="11">
        <v>0.37</v>
      </c>
      <c r="S874" s="11">
        <v>0.36</v>
      </c>
      <c r="T874" s="143" t="s">
        <v>105</v>
      </c>
      <c r="U874" s="11">
        <v>0.32</v>
      </c>
      <c r="V874" s="147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4"/>
    </row>
    <row r="875" spans="1:65">
      <c r="A875" s="30"/>
      <c r="B875" s="20" t="s">
        <v>258</v>
      </c>
      <c r="C875" s="12"/>
      <c r="D875" s="23">
        <v>0.32500000000000001</v>
      </c>
      <c r="E875" s="23">
        <v>0.83833333333333337</v>
      </c>
      <c r="F875" s="23">
        <v>0.28333333333333333</v>
      </c>
      <c r="G875" s="23">
        <v>0.31666666666666665</v>
      </c>
      <c r="H875" s="23">
        <v>0.32500000000000001</v>
      </c>
      <c r="I875" s="23">
        <v>0.32666666666666672</v>
      </c>
      <c r="J875" s="23">
        <v>0.29833333333333334</v>
      </c>
      <c r="K875" s="23">
        <v>0.3066666666666667</v>
      </c>
      <c r="L875" s="23">
        <v>0.30833333333333335</v>
      </c>
      <c r="M875" s="23">
        <v>0.3</v>
      </c>
      <c r="N875" s="23">
        <v>0.3</v>
      </c>
      <c r="O875" s="23">
        <v>0.34</v>
      </c>
      <c r="P875" s="23">
        <v>1.7125906649234217</v>
      </c>
      <c r="Q875" s="23">
        <v>0.26895834047781819</v>
      </c>
      <c r="R875" s="23">
        <v>0.37666666666666671</v>
      </c>
      <c r="S875" s="23">
        <v>0.34166666666666662</v>
      </c>
      <c r="T875" s="23" t="s">
        <v>625</v>
      </c>
      <c r="U875" s="23">
        <v>0.32666666666666672</v>
      </c>
      <c r="V875" s="147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30"/>
      <c r="B876" s="3" t="s">
        <v>259</v>
      </c>
      <c r="C876" s="29"/>
      <c r="D876" s="11">
        <v>0.32</v>
      </c>
      <c r="E876" s="11">
        <v>0.84</v>
      </c>
      <c r="F876" s="11">
        <v>0.3</v>
      </c>
      <c r="G876" s="11">
        <v>0.3</v>
      </c>
      <c r="H876" s="11">
        <v>0.32500000000000001</v>
      </c>
      <c r="I876" s="11">
        <v>0.33</v>
      </c>
      <c r="J876" s="11">
        <v>0.29499999999999998</v>
      </c>
      <c r="K876" s="11">
        <v>0.31</v>
      </c>
      <c r="L876" s="11">
        <v>0.31</v>
      </c>
      <c r="M876" s="11">
        <v>0.3</v>
      </c>
      <c r="N876" s="11">
        <v>0.3</v>
      </c>
      <c r="O876" s="11">
        <v>0.315</v>
      </c>
      <c r="P876" s="11">
        <v>1.6789512329513325</v>
      </c>
      <c r="Q876" s="11">
        <v>0.26631820889166846</v>
      </c>
      <c r="R876" s="11">
        <v>0.37</v>
      </c>
      <c r="S876" s="11">
        <v>0.33999999999999997</v>
      </c>
      <c r="T876" s="11" t="s">
        <v>625</v>
      </c>
      <c r="U876" s="11">
        <v>0.32500000000000001</v>
      </c>
      <c r="V876" s="147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30"/>
      <c r="B877" s="3" t="s">
        <v>260</v>
      </c>
      <c r="C877" s="29"/>
      <c r="D877" s="24">
        <v>8.3666002653407633E-3</v>
      </c>
      <c r="E877" s="24">
        <v>2.6394443859772194E-2</v>
      </c>
      <c r="F877" s="24">
        <v>4.0824829046386367E-2</v>
      </c>
      <c r="G877" s="24">
        <v>4.0824829046386228E-2</v>
      </c>
      <c r="H877" s="24">
        <v>5.4772255750516656E-3</v>
      </c>
      <c r="I877" s="24">
        <v>8.1649658092772665E-3</v>
      </c>
      <c r="J877" s="24">
        <v>1.1690451944500132E-2</v>
      </c>
      <c r="K877" s="24">
        <v>1.0327955589886454E-2</v>
      </c>
      <c r="L877" s="24">
        <v>7.5277265270908165E-3</v>
      </c>
      <c r="M877" s="24">
        <v>6.324555320336764E-3</v>
      </c>
      <c r="N877" s="24">
        <v>0</v>
      </c>
      <c r="O877" s="24">
        <v>7.4833147735478861E-2</v>
      </c>
      <c r="P877" s="24">
        <v>0.19651865361834575</v>
      </c>
      <c r="Q877" s="24">
        <v>1.0643510690012854E-2</v>
      </c>
      <c r="R877" s="24">
        <v>1.5055453054181633E-2</v>
      </c>
      <c r="S877" s="24">
        <v>1.329160135825124E-2</v>
      </c>
      <c r="T877" s="24" t="s">
        <v>625</v>
      </c>
      <c r="U877" s="24">
        <v>1.6329931618554519E-2</v>
      </c>
      <c r="V877" s="200"/>
      <c r="W877" s="201"/>
      <c r="X877" s="201"/>
      <c r="Y877" s="201"/>
      <c r="Z877" s="201"/>
      <c r="AA877" s="201"/>
      <c r="AB877" s="201"/>
      <c r="AC877" s="201"/>
      <c r="AD877" s="201"/>
      <c r="AE877" s="201"/>
      <c r="AF877" s="201"/>
      <c r="AG877" s="201"/>
      <c r="AH877" s="201"/>
      <c r="AI877" s="201"/>
      <c r="AJ877" s="201"/>
      <c r="AK877" s="201"/>
      <c r="AL877" s="201"/>
      <c r="AM877" s="201"/>
      <c r="AN877" s="201"/>
      <c r="AO877" s="201"/>
      <c r="AP877" s="201"/>
      <c r="AQ877" s="201"/>
      <c r="AR877" s="201"/>
      <c r="AS877" s="201"/>
      <c r="AT877" s="201"/>
      <c r="AU877" s="201"/>
      <c r="AV877" s="201"/>
      <c r="AW877" s="201"/>
      <c r="AX877" s="201"/>
      <c r="AY877" s="201"/>
      <c r="AZ877" s="201"/>
      <c r="BA877" s="201"/>
      <c r="BB877" s="201"/>
      <c r="BC877" s="201"/>
      <c r="BD877" s="201"/>
      <c r="BE877" s="201"/>
      <c r="BF877" s="201"/>
      <c r="BG877" s="201"/>
      <c r="BH877" s="201"/>
      <c r="BI877" s="201"/>
      <c r="BJ877" s="201"/>
      <c r="BK877" s="201"/>
      <c r="BL877" s="201"/>
      <c r="BM877" s="55"/>
    </row>
    <row r="878" spans="1:65">
      <c r="A878" s="30"/>
      <c r="B878" s="3" t="s">
        <v>86</v>
      </c>
      <c r="C878" s="29"/>
      <c r="D878" s="13">
        <v>2.5743385431817731E-2</v>
      </c>
      <c r="E878" s="13">
        <v>3.1484426075274984E-2</v>
      </c>
      <c r="F878" s="13">
        <v>0.14408763192842247</v>
      </c>
      <c r="G878" s="13">
        <v>0.12892051277806177</v>
      </c>
      <c r="H878" s="13">
        <v>1.6853001769389739E-2</v>
      </c>
      <c r="I878" s="13">
        <v>2.4994793293705915E-2</v>
      </c>
      <c r="J878" s="13">
        <v>3.9185872439665245E-2</v>
      </c>
      <c r="K878" s="13">
        <v>3.367811605397756E-2</v>
      </c>
      <c r="L878" s="13">
        <v>2.4414248195970215E-2</v>
      </c>
      <c r="M878" s="13">
        <v>2.1081851067789214E-2</v>
      </c>
      <c r="N878" s="13">
        <v>0</v>
      </c>
      <c r="O878" s="13">
        <v>0.22009749333964368</v>
      </c>
      <c r="P878" s="13">
        <v>0.11474934299442363</v>
      </c>
      <c r="Q878" s="13">
        <v>3.9573082846600389E-2</v>
      </c>
      <c r="R878" s="13">
        <v>3.997022934738486E-2</v>
      </c>
      <c r="S878" s="13">
        <v>3.8902247877808514E-2</v>
      </c>
      <c r="T878" s="13" t="s">
        <v>625</v>
      </c>
      <c r="U878" s="13">
        <v>4.9989586587411788E-2</v>
      </c>
      <c r="V878" s="147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A879" s="30"/>
      <c r="B879" s="3" t="s">
        <v>261</v>
      </c>
      <c r="C879" s="29"/>
      <c r="D879" s="13">
        <v>2.2559674710920463E-2</v>
      </c>
      <c r="E879" s="13">
        <v>1.6376795711773999</v>
      </c>
      <c r="F879" s="13">
        <v>-0.10853771948278734</v>
      </c>
      <c r="G879" s="13">
        <v>-3.6598041278210758E-3</v>
      </c>
      <c r="H879" s="13">
        <v>2.2559674710920463E-2</v>
      </c>
      <c r="I879" s="13">
        <v>2.7803570478668993E-2</v>
      </c>
      <c r="J879" s="13">
        <v>-6.1342657573052461E-2</v>
      </c>
      <c r="K879" s="13">
        <v>-3.5123178734310811E-2</v>
      </c>
      <c r="L879" s="13">
        <v>-2.9879282966562615E-2</v>
      </c>
      <c r="M879" s="13">
        <v>-5.6098761805304265E-2</v>
      </c>
      <c r="N879" s="13">
        <v>-5.6098761805304265E-2</v>
      </c>
      <c r="O879" s="13">
        <v>6.9754736620655233E-2</v>
      </c>
      <c r="P879" s="13">
        <v>4.3883881638063169</v>
      </c>
      <c r="Q879" s="13">
        <v>-0.15376629800065611</v>
      </c>
      <c r="R879" s="13">
        <v>0.18512044351111823</v>
      </c>
      <c r="S879" s="13">
        <v>7.4998632388403319E-2</v>
      </c>
      <c r="T879" s="13" t="s">
        <v>625</v>
      </c>
      <c r="U879" s="13">
        <v>2.7803570478668993E-2</v>
      </c>
      <c r="V879" s="147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30"/>
      <c r="B880" s="45" t="s">
        <v>262</v>
      </c>
      <c r="C880" s="46"/>
      <c r="D880" s="44">
        <v>0.06</v>
      </c>
      <c r="E880" s="44">
        <v>17.25</v>
      </c>
      <c r="F880" s="44" t="s">
        <v>263</v>
      </c>
      <c r="G880" s="44" t="s">
        <v>263</v>
      </c>
      <c r="H880" s="44">
        <v>0.06</v>
      </c>
      <c r="I880" s="44">
        <v>0</v>
      </c>
      <c r="J880" s="44">
        <v>0.96</v>
      </c>
      <c r="K880" s="44">
        <v>0.67</v>
      </c>
      <c r="L880" s="44">
        <v>0.62</v>
      </c>
      <c r="M880" s="44">
        <v>0.9</v>
      </c>
      <c r="N880" s="44" t="s">
        <v>263</v>
      </c>
      <c r="O880" s="44">
        <v>0.45</v>
      </c>
      <c r="P880" s="44">
        <v>46.73</v>
      </c>
      <c r="Q880" s="44">
        <v>1.95</v>
      </c>
      <c r="R880" s="44">
        <v>1.69</v>
      </c>
      <c r="S880" s="44">
        <v>0.51</v>
      </c>
      <c r="T880" s="44">
        <v>5.84</v>
      </c>
      <c r="U880" s="44">
        <v>0</v>
      </c>
      <c r="V880" s="147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B881" s="31" t="s">
        <v>296</v>
      </c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BM881" s="54"/>
    </row>
    <row r="882" spans="1:65">
      <c r="BM882" s="54"/>
    </row>
    <row r="883" spans="1:65" ht="15">
      <c r="B883" s="8" t="s">
        <v>492</v>
      </c>
      <c r="BM883" s="28" t="s">
        <v>66</v>
      </c>
    </row>
    <row r="884" spans="1:65" ht="15">
      <c r="A884" s="25" t="s">
        <v>24</v>
      </c>
      <c r="B884" s="18" t="s">
        <v>111</v>
      </c>
      <c r="C884" s="15" t="s">
        <v>112</v>
      </c>
      <c r="D884" s="16" t="s">
        <v>223</v>
      </c>
      <c r="E884" s="17" t="s">
        <v>223</v>
      </c>
      <c r="F884" s="17" t="s">
        <v>223</v>
      </c>
      <c r="G884" s="17" t="s">
        <v>223</v>
      </c>
      <c r="H884" s="17" t="s">
        <v>223</v>
      </c>
      <c r="I884" s="17" t="s">
        <v>223</v>
      </c>
      <c r="J884" s="17" t="s">
        <v>223</v>
      </c>
      <c r="K884" s="17" t="s">
        <v>223</v>
      </c>
      <c r="L884" s="17" t="s">
        <v>223</v>
      </c>
      <c r="M884" s="17" t="s">
        <v>223</v>
      </c>
      <c r="N884" s="17" t="s">
        <v>223</v>
      </c>
      <c r="O884" s="14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224</v>
      </c>
      <c r="C885" s="9" t="s">
        <v>224</v>
      </c>
      <c r="D885" s="145" t="s">
        <v>227</v>
      </c>
      <c r="E885" s="146" t="s">
        <v>228</v>
      </c>
      <c r="F885" s="146" t="s">
        <v>230</v>
      </c>
      <c r="G885" s="146" t="s">
        <v>231</v>
      </c>
      <c r="H885" s="146" t="s">
        <v>232</v>
      </c>
      <c r="I885" s="146" t="s">
        <v>238</v>
      </c>
      <c r="J885" s="146" t="s">
        <v>239</v>
      </c>
      <c r="K885" s="146" t="s">
        <v>241</v>
      </c>
      <c r="L885" s="146" t="s">
        <v>242</v>
      </c>
      <c r="M885" s="146" t="s">
        <v>244</v>
      </c>
      <c r="N885" s="146" t="s">
        <v>245</v>
      </c>
      <c r="O885" s="147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291</v>
      </c>
      <c r="E886" s="11" t="s">
        <v>291</v>
      </c>
      <c r="F886" s="11" t="s">
        <v>292</v>
      </c>
      <c r="G886" s="11" t="s">
        <v>291</v>
      </c>
      <c r="H886" s="11" t="s">
        <v>291</v>
      </c>
      <c r="I886" s="11" t="s">
        <v>291</v>
      </c>
      <c r="J886" s="11" t="s">
        <v>292</v>
      </c>
      <c r="K886" s="11" t="s">
        <v>291</v>
      </c>
      <c r="L886" s="11" t="s">
        <v>291</v>
      </c>
      <c r="M886" s="11" t="s">
        <v>292</v>
      </c>
      <c r="N886" s="11" t="s">
        <v>291</v>
      </c>
      <c r="O886" s="14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</v>
      </c>
    </row>
    <row r="887" spans="1:65">
      <c r="A887" s="30"/>
      <c r="B887" s="19"/>
      <c r="C887" s="9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147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3</v>
      </c>
    </row>
    <row r="888" spans="1:65">
      <c r="A888" s="30"/>
      <c r="B888" s="18">
        <v>1</v>
      </c>
      <c r="C888" s="14">
        <v>1</v>
      </c>
      <c r="D888" s="22">
        <v>0.23</v>
      </c>
      <c r="E888" s="142">
        <v>0.2130624995903849</v>
      </c>
      <c r="F888" s="142">
        <v>0.3</v>
      </c>
      <c r="G888" s="142">
        <v>0.3</v>
      </c>
      <c r="H888" s="22">
        <v>0.24</v>
      </c>
      <c r="I888" s="22">
        <v>0.25</v>
      </c>
      <c r="J888" s="142" t="s">
        <v>97</v>
      </c>
      <c r="K888" s="22">
        <v>0.25491802346575121</v>
      </c>
      <c r="L888" s="22">
        <v>0.24048745880377503</v>
      </c>
      <c r="M888" s="22">
        <v>0.24</v>
      </c>
      <c r="N888" s="22">
        <v>0.27</v>
      </c>
      <c r="O888" s="14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>
        <v>1</v>
      </c>
      <c r="C889" s="9">
        <v>2</v>
      </c>
      <c r="D889" s="11">
        <v>0.23</v>
      </c>
      <c r="E889" s="143">
        <v>0.22501393245876591</v>
      </c>
      <c r="F889" s="143">
        <v>0.2</v>
      </c>
      <c r="G889" s="143">
        <v>0.3</v>
      </c>
      <c r="H889" s="11">
        <v>0.26</v>
      </c>
      <c r="I889" s="11">
        <v>0.27</v>
      </c>
      <c r="J889" s="143" t="s">
        <v>97</v>
      </c>
      <c r="K889" s="11">
        <v>0.25206305224579473</v>
      </c>
      <c r="L889" s="11">
        <v>0.25942149485221699</v>
      </c>
      <c r="M889" s="11">
        <v>0.23</v>
      </c>
      <c r="N889" s="11">
        <v>0.27</v>
      </c>
      <c r="O889" s="147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 t="e">
        <v>#N/A</v>
      </c>
    </row>
    <row r="890" spans="1:65">
      <c r="A890" s="30"/>
      <c r="B890" s="19">
        <v>1</v>
      </c>
      <c r="C890" s="9">
        <v>3</v>
      </c>
      <c r="D890" s="11">
        <v>0.24</v>
      </c>
      <c r="E890" s="143">
        <v>0.23286329181170792</v>
      </c>
      <c r="F890" s="143">
        <v>0.3</v>
      </c>
      <c r="G890" s="143">
        <v>0.3</v>
      </c>
      <c r="H890" s="11">
        <v>0.25</v>
      </c>
      <c r="I890" s="11">
        <v>0.27</v>
      </c>
      <c r="J890" s="143" t="s">
        <v>97</v>
      </c>
      <c r="K890" s="11">
        <v>0.25657305210220482</v>
      </c>
      <c r="L890" s="11">
        <v>0.22625249808592501</v>
      </c>
      <c r="M890" s="11">
        <v>0.25</v>
      </c>
      <c r="N890" s="11">
        <v>0.27</v>
      </c>
      <c r="O890" s="14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16</v>
      </c>
    </row>
    <row r="891" spans="1:65">
      <c r="A891" s="30"/>
      <c r="B891" s="19">
        <v>1</v>
      </c>
      <c r="C891" s="9">
        <v>4</v>
      </c>
      <c r="D891" s="11">
        <v>0.23</v>
      </c>
      <c r="E891" s="143">
        <v>0.21029841243818989</v>
      </c>
      <c r="F891" s="143">
        <v>0.2</v>
      </c>
      <c r="G891" s="143">
        <v>0.2</v>
      </c>
      <c r="H891" s="11">
        <v>0.25</v>
      </c>
      <c r="I891" s="11">
        <v>0.28000000000000003</v>
      </c>
      <c r="J891" s="143" t="s">
        <v>97</v>
      </c>
      <c r="K891" s="11">
        <v>0.25855722687233385</v>
      </c>
      <c r="L891" s="11">
        <v>0.27842866395539201</v>
      </c>
      <c r="M891" s="11">
        <v>0.26</v>
      </c>
      <c r="N891" s="11">
        <v>0.27</v>
      </c>
      <c r="O891" s="14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0.25268892042602187</v>
      </c>
    </row>
    <row r="892" spans="1:65">
      <c r="A892" s="30"/>
      <c r="B892" s="19">
        <v>1</v>
      </c>
      <c r="C892" s="9">
        <v>5</v>
      </c>
      <c r="D892" s="11">
        <v>0.24</v>
      </c>
      <c r="E892" s="143">
        <v>0.21470270842211089</v>
      </c>
      <c r="F892" s="143">
        <v>0.2</v>
      </c>
      <c r="G892" s="143">
        <v>0.3</v>
      </c>
      <c r="H892" s="11">
        <v>0.26</v>
      </c>
      <c r="I892" s="11">
        <v>0.24</v>
      </c>
      <c r="J892" s="143" t="s">
        <v>97</v>
      </c>
      <c r="K892" s="11">
        <v>0.24757292366395958</v>
      </c>
      <c r="L892" s="11">
        <v>0.273327514130837</v>
      </c>
      <c r="M892" s="11">
        <v>0.24</v>
      </c>
      <c r="N892" s="11">
        <v>0.27</v>
      </c>
      <c r="O892" s="147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115</v>
      </c>
    </row>
    <row r="893" spans="1:65">
      <c r="A893" s="30"/>
      <c r="B893" s="19">
        <v>1</v>
      </c>
      <c r="C893" s="9">
        <v>6</v>
      </c>
      <c r="D893" s="11">
        <v>0.23</v>
      </c>
      <c r="E893" s="143">
        <v>0.21846492859167393</v>
      </c>
      <c r="F893" s="143">
        <v>0.2</v>
      </c>
      <c r="G893" s="143">
        <v>0.3</v>
      </c>
      <c r="H893" s="11">
        <v>0.25</v>
      </c>
      <c r="I893" s="11">
        <v>0.26</v>
      </c>
      <c r="J893" s="143" t="s">
        <v>97</v>
      </c>
      <c r="K893" s="11">
        <v>0.26108951988336332</v>
      </c>
      <c r="L893" s="11">
        <v>0.24424322983136498</v>
      </c>
      <c r="M893" s="11">
        <v>0.25</v>
      </c>
      <c r="N893" s="11">
        <v>0.26</v>
      </c>
      <c r="O893" s="14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30"/>
      <c r="B894" s="20" t="s">
        <v>258</v>
      </c>
      <c r="C894" s="12"/>
      <c r="D894" s="23">
        <v>0.23333333333333331</v>
      </c>
      <c r="E894" s="23">
        <v>0.21906762888547227</v>
      </c>
      <c r="F894" s="23">
        <v>0.23333333333333331</v>
      </c>
      <c r="G894" s="23">
        <v>0.28333333333333333</v>
      </c>
      <c r="H894" s="23">
        <v>0.25166666666666665</v>
      </c>
      <c r="I894" s="23">
        <v>0.26166666666666666</v>
      </c>
      <c r="J894" s="23" t="s">
        <v>625</v>
      </c>
      <c r="K894" s="23">
        <v>0.25512896637223464</v>
      </c>
      <c r="L894" s="23">
        <v>0.25369347660991853</v>
      </c>
      <c r="M894" s="23">
        <v>0.245</v>
      </c>
      <c r="N894" s="23">
        <v>0.26833333333333337</v>
      </c>
      <c r="O894" s="147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30"/>
      <c r="B895" s="3" t="s">
        <v>259</v>
      </c>
      <c r="C895" s="29"/>
      <c r="D895" s="11">
        <v>0.23</v>
      </c>
      <c r="E895" s="11">
        <v>0.2165838185068924</v>
      </c>
      <c r="F895" s="11">
        <v>0.2</v>
      </c>
      <c r="G895" s="11">
        <v>0.3</v>
      </c>
      <c r="H895" s="11">
        <v>0.25</v>
      </c>
      <c r="I895" s="11">
        <v>0.26500000000000001</v>
      </c>
      <c r="J895" s="11" t="s">
        <v>625</v>
      </c>
      <c r="K895" s="11">
        <v>0.25574553778397802</v>
      </c>
      <c r="L895" s="11">
        <v>0.25183236234179096</v>
      </c>
      <c r="M895" s="11">
        <v>0.245</v>
      </c>
      <c r="N895" s="11">
        <v>0.27</v>
      </c>
      <c r="O895" s="14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30"/>
      <c r="B896" s="3" t="s">
        <v>260</v>
      </c>
      <c r="C896" s="29"/>
      <c r="D896" s="24">
        <v>5.163977794943213E-3</v>
      </c>
      <c r="E896" s="24">
        <v>8.4623324799454371E-3</v>
      </c>
      <c r="F896" s="24">
        <v>5.1639777949432496E-2</v>
      </c>
      <c r="G896" s="24">
        <v>4.0824829046386367E-2</v>
      </c>
      <c r="H896" s="24">
        <v>7.5277265270908165E-3</v>
      </c>
      <c r="I896" s="24">
        <v>1.4719601443879758E-2</v>
      </c>
      <c r="J896" s="24" t="s">
        <v>625</v>
      </c>
      <c r="K896" s="24">
        <v>4.8146580265029945E-3</v>
      </c>
      <c r="L896" s="24">
        <v>2.0232886537509293E-2</v>
      </c>
      <c r="M896" s="24">
        <v>1.0488088481701517E-2</v>
      </c>
      <c r="N896" s="24">
        <v>4.0824829046386332E-3</v>
      </c>
      <c r="O896" s="200"/>
      <c r="P896" s="201"/>
      <c r="Q896" s="201"/>
      <c r="R896" s="201"/>
      <c r="S896" s="201"/>
      <c r="T896" s="201"/>
      <c r="U896" s="201"/>
      <c r="V896" s="201"/>
      <c r="W896" s="201"/>
      <c r="X896" s="201"/>
      <c r="Y896" s="201"/>
      <c r="Z896" s="201"/>
      <c r="AA896" s="201"/>
      <c r="AB896" s="201"/>
      <c r="AC896" s="201"/>
      <c r="AD896" s="201"/>
      <c r="AE896" s="201"/>
      <c r="AF896" s="201"/>
      <c r="AG896" s="201"/>
      <c r="AH896" s="201"/>
      <c r="AI896" s="201"/>
      <c r="AJ896" s="201"/>
      <c r="AK896" s="201"/>
      <c r="AL896" s="201"/>
      <c r="AM896" s="201"/>
      <c r="AN896" s="201"/>
      <c r="AO896" s="201"/>
      <c r="AP896" s="201"/>
      <c r="AQ896" s="201"/>
      <c r="AR896" s="201"/>
      <c r="AS896" s="201"/>
      <c r="AT896" s="201"/>
      <c r="AU896" s="201"/>
      <c r="AV896" s="201"/>
      <c r="AW896" s="201"/>
      <c r="AX896" s="201"/>
      <c r="AY896" s="201"/>
      <c r="AZ896" s="201"/>
      <c r="BA896" s="201"/>
      <c r="BB896" s="201"/>
      <c r="BC896" s="201"/>
      <c r="BD896" s="201"/>
      <c r="BE896" s="201"/>
      <c r="BF896" s="201"/>
      <c r="BG896" s="201"/>
      <c r="BH896" s="201"/>
      <c r="BI896" s="201"/>
      <c r="BJ896" s="201"/>
      <c r="BK896" s="201"/>
      <c r="BL896" s="201"/>
      <c r="BM896" s="55"/>
    </row>
    <row r="897" spans="1:65">
      <c r="A897" s="30"/>
      <c r="B897" s="3" t="s">
        <v>86</v>
      </c>
      <c r="C897" s="29"/>
      <c r="D897" s="13">
        <v>2.2131333406899486E-2</v>
      </c>
      <c r="E897" s="13">
        <v>3.86288586907996E-2</v>
      </c>
      <c r="F897" s="13">
        <v>0.22131333406899642</v>
      </c>
      <c r="G897" s="13">
        <v>0.14408763192842247</v>
      </c>
      <c r="H897" s="13">
        <v>2.9911496134135698E-2</v>
      </c>
      <c r="I897" s="13">
        <v>5.6253253925655125E-2</v>
      </c>
      <c r="J897" s="13" t="s">
        <v>625</v>
      </c>
      <c r="K897" s="13">
        <v>1.8871467614846919E-2</v>
      </c>
      <c r="L897" s="13">
        <v>7.9753278672669889E-2</v>
      </c>
      <c r="M897" s="13">
        <v>4.2808524415108233E-2</v>
      </c>
      <c r="N897" s="13">
        <v>1.5214222004864469E-2</v>
      </c>
      <c r="O897" s="14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30"/>
      <c r="B898" s="3" t="s">
        <v>261</v>
      </c>
      <c r="C898" s="29"/>
      <c r="D898" s="13">
        <v>-7.6598479506168826E-2</v>
      </c>
      <c r="E898" s="13">
        <v>-0.13305407884075671</v>
      </c>
      <c r="F898" s="13">
        <v>-7.6598479506168826E-2</v>
      </c>
      <c r="G898" s="13">
        <v>0.12127327488536643</v>
      </c>
      <c r="H898" s="13">
        <v>-4.0455028959391903E-3</v>
      </c>
      <c r="I898" s="13">
        <v>3.5528847982367884E-2</v>
      </c>
      <c r="J898" s="13" t="s">
        <v>625</v>
      </c>
      <c r="K898" s="13">
        <v>9.6563234434614564E-3</v>
      </c>
      <c r="L898" s="13">
        <v>3.9754658898498718E-3</v>
      </c>
      <c r="M898" s="13">
        <v>-3.0428403481477129E-2</v>
      </c>
      <c r="N898" s="13">
        <v>6.1911748567906155E-2</v>
      </c>
      <c r="O898" s="14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30"/>
      <c r="B899" s="45" t="s">
        <v>262</v>
      </c>
      <c r="C899" s="46"/>
      <c r="D899" s="44">
        <v>1.24</v>
      </c>
      <c r="E899" s="44">
        <v>2.2000000000000002</v>
      </c>
      <c r="F899" s="44" t="s">
        <v>263</v>
      </c>
      <c r="G899" s="44" t="s">
        <v>263</v>
      </c>
      <c r="H899" s="44">
        <v>0</v>
      </c>
      <c r="I899" s="44">
        <v>0.67</v>
      </c>
      <c r="J899" s="44">
        <v>10.23</v>
      </c>
      <c r="K899" s="44">
        <v>0.23</v>
      </c>
      <c r="L899" s="44">
        <v>0.14000000000000001</v>
      </c>
      <c r="M899" s="44">
        <v>0.45</v>
      </c>
      <c r="N899" s="44">
        <v>1.1200000000000001</v>
      </c>
      <c r="O899" s="14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31" t="s">
        <v>308</v>
      </c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4"/>
    </row>
    <row r="901" spans="1:65">
      <c r="BM901" s="54"/>
    </row>
    <row r="902" spans="1:65" ht="15">
      <c r="B902" s="8" t="s">
        <v>551</v>
      </c>
      <c r="BM902" s="28" t="s">
        <v>66</v>
      </c>
    </row>
    <row r="903" spans="1:65" ht="15">
      <c r="A903" s="25" t="s">
        <v>27</v>
      </c>
      <c r="B903" s="18" t="s">
        <v>111</v>
      </c>
      <c r="C903" s="15" t="s">
        <v>112</v>
      </c>
      <c r="D903" s="16" t="s">
        <v>223</v>
      </c>
      <c r="E903" s="17" t="s">
        <v>223</v>
      </c>
      <c r="F903" s="17" t="s">
        <v>223</v>
      </c>
      <c r="G903" s="17" t="s">
        <v>223</v>
      </c>
      <c r="H903" s="17" t="s">
        <v>223</v>
      </c>
      <c r="I903" s="17" t="s">
        <v>223</v>
      </c>
      <c r="J903" s="17" t="s">
        <v>223</v>
      </c>
      <c r="K903" s="17" t="s">
        <v>223</v>
      </c>
      <c r="L903" s="17" t="s">
        <v>223</v>
      </c>
      <c r="M903" s="17" t="s">
        <v>223</v>
      </c>
      <c r="N903" s="17" t="s">
        <v>223</v>
      </c>
      <c r="O903" s="17" t="s">
        <v>223</v>
      </c>
      <c r="P903" s="17" t="s">
        <v>223</v>
      </c>
      <c r="Q903" s="17" t="s">
        <v>223</v>
      </c>
      <c r="R903" s="17" t="s">
        <v>223</v>
      </c>
      <c r="S903" s="17" t="s">
        <v>223</v>
      </c>
      <c r="T903" s="17" t="s">
        <v>223</v>
      </c>
      <c r="U903" s="17" t="s">
        <v>223</v>
      </c>
      <c r="V903" s="17" t="s">
        <v>223</v>
      </c>
      <c r="W903" s="17" t="s">
        <v>223</v>
      </c>
      <c r="X903" s="17" t="s">
        <v>223</v>
      </c>
      <c r="Y903" s="147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 t="s">
        <v>224</v>
      </c>
      <c r="C904" s="9" t="s">
        <v>224</v>
      </c>
      <c r="D904" s="145" t="s">
        <v>226</v>
      </c>
      <c r="E904" s="146" t="s">
        <v>227</v>
      </c>
      <c r="F904" s="146" t="s">
        <v>228</v>
      </c>
      <c r="G904" s="146" t="s">
        <v>229</v>
      </c>
      <c r="H904" s="146" t="s">
        <v>230</v>
      </c>
      <c r="I904" s="146" t="s">
        <v>231</v>
      </c>
      <c r="J904" s="146" t="s">
        <v>232</v>
      </c>
      <c r="K904" s="146" t="s">
        <v>234</v>
      </c>
      <c r="L904" s="146" t="s">
        <v>235</v>
      </c>
      <c r="M904" s="146" t="s">
        <v>236</v>
      </c>
      <c r="N904" s="146" t="s">
        <v>237</v>
      </c>
      <c r="O904" s="146" t="s">
        <v>264</v>
      </c>
      <c r="P904" s="146" t="s">
        <v>238</v>
      </c>
      <c r="Q904" s="146" t="s">
        <v>239</v>
      </c>
      <c r="R904" s="146" t="s">
        <v>241</v>
      </c>
      <c r="S904" s="146" t="s">
        <v>242</v>
      </c>
      <c r="T904" s="146" t="s">
        <v>243</v>
      </c>
      <c r="U904" s="146" t="s">
        <v>244</v>
      </c>
      <c r="V904" s="146" t="s">
        <v>245</v>
      </c>
      <c r="W904" s="146" t="s">
        <v>246</v>
      </c>
      <c r="X904" s="146" t="s">
        <v>248</v>
      </c>
      <c r="Y904" s="147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 t="s">
        <v>3</v>
      </c>
    </row>
    <row r="905" spans="1:65">
      <c r="A905" s="30"/>
      <c r="B905" s="19"/>
      <c r="C905" s="9"/>
      <c r="D905" s="10" t="s">
        <v>291</v>
      </c>
      <c r="E905" s="11" t="s">
        <v>291</v>
      </c>
      <c r="F905" s="11" t="s">
        <v>291</v>
      </c>
      <c r="G905" s="11" t="s">
        <v>291</v>
      </c>
      <c r="H905" s="11" t="s">
        <v>292</v>
      </c>
      <c r="I905" s="11" t="s">
        <v>291</v>
      </c>
      <c r="J905" s="11" t="s">
        <v>291</v>
      </c>
      <c r="K905" s="11" t="s">
        <v>292</v>
      </c>
      <c r="L905" s="11" t="s">
        <v>292</v>
      </c>
      <c r="M905" s="11" t="s">
        <v>292</v>
      </c>
      <c r="N905" s="11" t="s">
        <v>292</v>
      </c>
      <c r="O905" s="11" t="s">
        <v>292</v>
      </c>
      <c r="P905" s="11" t="s">
        <v>291</v>
      </c>
      <c r="Q905" s="11" t="s">
        <v>292</v>
      </c>
      <c r="R905" s="11" t="s">
        <v>291</v>
      </c>
      <c r="S905" s="11" t="s">
        <v>291</v>
      </c>
      <c r="T905" s="11" t="s">
        <v>114</v>
      </c>
      <c r="U905" s="11" t="s">
        <v>292</v>
      </c>
      <c r="V905" s="11" t="s">
        <v>291</v>
      </c>
      <c r="W905" s="11" t="s">
        <v>292</v>
      </c>
      <c r="X905" s="11" t="s">
        <v>291</v>
      </c>
      <c r="Y905" s="147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</v>
      </c>
    </row>
    <row r="906" spans="1:65">
      <c r="A906" s="30"/>
      <c r="B906" s="19"/>
      <c r="C906" s="9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147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3</v>
      </c>
    </row>
    <row r="907" spans="1:65">
      <c r="A907" s="30"/>
      <c r="B907" s="18">
        <v>1</v>
      </c>
      <c r="C907" s="14">
        <v>1</v>
      </c>
      <c r="D907" s="22">
        <v>5.2</v>
      </c>
      <c r="E907" s="142">
        <v>1.06</v>
      </c>
      <c r="F907" s="22">
        <v>4.0654667644406599</v>
      </c>
      <c r="G907" s="22">
        <v>4.6432449556273596</v>
      </c>
      <c r="H907" s="142">
        <v>2.6</v>
      </c>
      <c r="I907" s="22">
        <v>4</v>
      </c>
      <c r="J907" s="22">
        <v>4.5999999999999996</v>
      </c>
      <c r="K907" s="22">
        <v>4.9800000000000004</v>
      </c>
      <c r="L907" s="22">
        <v>4.75</v>
      </c>
      <c r="M907" s="22">
        <v>4.57</v>
      </c>
      <c r="N907" s="22">
        <v>4.51</v>
      </c>
      <c r="O907" s="22">
        <v>4.32</v>
      </c>
      <c r="P907" s="22">
        <v>5</v>
      </c>
      <c r="Q907" s="22">
        <v>4.13</v>
      </c>
      <c r="R907" s="142" t="s">
        <v>107</v>
      </c>
      <c r="S907" s="22">
        <v>3.9015485062736404</v>
      </c>
      <c r="T907" s="22">
        <v>3.9896363960549954</v>
      </c>
      <c r="U907" s="22">
        <v>4.1900000000000004</v>
      </c>
      <c r="V907" s="22">
        <v>4.8899999999999997</v>
      </c>
      <c r="W907" s="22">
        <v>3.2</v>
      </c>
      <c r="X907" s="22">
        <v>4.4000000000000004</v>
      </c>
      <c r="Y907" s="147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</v>
      </c>
    </row>
    <row r="908" spans="1:65">
      <c r="A908" s="30"/>
      <c r="B908" s="19">
        <v>1</v>
      </c>
      <c r="C908" s="9">
        <v>2</v>
      </c>
      <c r="D908" s="11">
        <v>5.2</v>
      </c>
      <c r="E908" s="143">
        <v>1.05</v>
      </c>
      <c r="F908" s="11">
        <v>4.1186509735632546</v>
      </c>
      <c r="G908" s="11">
        <v>4.6404450530350001</v>
      </c>
      <c r="H908" s="143">
        <v>2.6</v>
      </c>
      <c r="I908" s="11">
        <v>4.01</v>
      </c>
      <c r="J908" s="11">
        <v>4.5999999999999996</v>
      </c>
      <c r="K908" s="11">
        <v>4.9400000000000004</v>
      </c>
      <c r="L908" s="11">
        <v>5.05</v>
      </c>
      <c r="M908" s="11">
        <v>4.37</v>
      </c>
      <c r="N908" s="11">
        <v>4.6900000000000004</v>
      </c>
      <c r="O908" s="11">
        <v>4.3</v>
      </c>
      <c r="P908" s="11">
        <v>4.0999999999999996</v>
      </c>
      <c r="Q908" s="11">
        <v>4.1900000000000004</v>
      </c>
      <c r="R908" s="143" t="s">
        <v>107</v>
      </c>
      <c r="S908" s="11">
        <v>3.8438039736626095</v>
      </c>
      <c r="T908" s="11">
        <v>4.5125120638511547</v>
      </c>
      <c r="U908" s="11">
        <v>4.33</v>
      </c>
      <c r="V908" s="11">
        <v>4.8</v>
      </c>
      <c r="W908" s="11">
        <v>3.6</v>
      </c>
      <c r="X908" s="11">
        <v>4.5999999999999996</v>
      </c>
      <c r="Y908" s="147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 t="e">
        <v>#N/A</v>
      </c>
    </row>
    <row r="909" spans="1:65">
      <c r="A909" s="30"/>
      <c r="B909" s="19">
        <v>1</v>
      </c>
      <c r="C909" s="9">
        <v>3</v>
      </c>
      <c r="D909" s="11">
        <v>5.2</v>
      </c>
      <c r="E909" s="143">
        <v>1.07</v>
      </c>
      <c r="F909" s="11">
        <v>4.1930826102463001</v>
      </c>
      <c r="G909" s="11">
        <v>4.5131093765007497</v>
      </c>
      <c r="H909" s="143">
        <v>3.1</v>
      </c>
      <c r="I909" s="11">
        <v>4.1399999999999997</v>
      </c>
      <c r="J909" s="11">
        <v>4.5</v>
      </c>
      <c r="K909" s="11">
        <v>4.91</v>
      </c>
      <c r="L909" s="11">
        <v>4.92</v>
      </c>
      <c r="M909" s="11">
        <v>4.7699999999999996</v>
      </c>
      <c r="N909" s="11">
        <v>4.6500000000000004</v>
      </c>
      <c r="O909" s="11">
        <v>4.3899999999999997</v>
      </c>
      <c r="P909" s="11">
        <v>4.0999999999999996</v>
      </c>
      <c r="Q909" s="11">
        <v>4.2</v>
      </c>
      <c r="R909" s="143" t="s">
        <v>107</v>
      </c>
      <c r="S909" s="11">
        <v>3.6156400360364001</v>
      </c>
      <c r="T909" s="11">
        <v>4.4512795661477691</v>
      </c>
      <c r="U909" s="11">
        <v>4.32</v>
      </c>
      <c r="V909" s="11">
        <v>4.6500000000000004</v>
      </c>
      <c r="W909" s="11">
        <v>3.8</v>
      </c>
      <c r="X909" s="11">
        <v>4.5999999999999996</v>
      </c>
      <c r="Y909" s="147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16</v>
      </c>
    </row>
    <row r="910" spans="1:65">
      <c r="A910" s="30"/>
      <c r="B910" s="19">
        <v>1</v>
      </c>
      <c r="C910" s="9">
        <v>4</v>
      </c>
      <c r="D910" s="11">
        <v>4.8</v>
      </c>
      <c r="E910" s="143">
        <v>1.05</v>
      </c>
      <c r="F910" s="11">
        <v>4.1782462283324699</v>
      </c>
      <c r="G910" s="11">
        <v>4.5578562447200097</v>
      </c>
      <c r="H910" s="143">
        <v>3</v>
      </c>
      <c r="I910" s="11">
        <v>4.03</v>
      </c>
      <c r="J910" s="11">
        <v>4.5</v>
      </c>
      <c r="K910" s="11">
        <v>4.8899999999999997</v>
      </c>
      <c r="L910" s="11">
        <v>5.24</v>
      </c>
      <c r="M910" s="11">
        <v>4.78</v>
      </c>
      <c r="N910" s="11">
        <v>4.46</v>
      </c>
      <c r="O910" s="11">
        <v>4.2699999999999996</v>
      </c>
      <c r="P910" s="11">
        <v>4.9000000000000004</v>
      </c>
      <c r="Q910" s="11">
        <v>4.4000000000000004</v>
      </c>
      <c r="R910" s="143" t="s">
        <v>107</v>
      </c>
      <c r="S910" s="11">
        <v>3.8614473258091997</v>
      </c>
      <c r="T910" s="11">
        <v>3.816976669359109</v>
      </c>
      <c r="U910" s="11">
        <v>4.26</v>
      </c>
      <c r="V910" s="11">
        <v>5.1100000000000003</v>
      </c>
      <c r="W910" s="11">
        <v>3.7</v>
      </c>
      <c r="X910" s="11">
        <v>4.5999999999999996</v>
      </c>
      <c r="Y910" s="147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4.4439002520513728</v>
      </c>
    </row>
    <row r="911" spans="1:65">
      <c r="A911" s="30"/>
      <c r="B911" s="19">
        <v>1</v>
      </c>
      <c r="C911" s="9">
        <v>5</v>
      </c>
      <c r="D911" s="11">
        <v>5.0999999999999996</v>
      </c>
      <c r="E911" s="143">
        <v>1.1399999999999999</v>
      </c>
      <c r="F911" s="11">
        <v>4.0870010135975541</v>
      </c>
      <c r="G911" s="11">
        <v>4.5602097900033103</v>
      </c>
      <c r="H911" s="143">
        <v>3.3</v>
      </c>
      <c r="I911" s="11">
        <v>4.1900000000000004</v>
      </c>
      <c r="J911" s="11">
        <v>4.5</v>
      </c>
      <c r="K911" s="11">
        <v>4.8499999999999996</v>
      </c>
      <c r="L911" s="11">
        <v>5.22</v>
      </c>
      <c r="M911" s="11">
        <v>4.4000000000000004</v>
      </c>
      <c r="N911" s="11">
        <v>4.5199999999999996</v>
      </c>
      <c r="O911" s="11">
        <v>4.2699999999999996</v>
      </c>
      <c r="P911" s="11">
        <v>4.3</v>
      </c>
      <c r="Q911" s="11">
        <v>4.2</v>
      </c>
      <c r="R911" s="143" t="s">
        <v>107</v>
      </c>
      <c r="S911" s="11">
        <v>4.50639173115019</v>
      </c>
      <c r="T911" s="11">
        <v>4.1184490239096254</v>
      </c>
      <c r="U911" s="11">
        <v>4.1100000000000003</v>
      </c>
      <c r="V911" s="11">
        <v>4.88</v>
      </c>
      <c r="W911" s="11">
        <v>3.4</v>
      </c>
      <c r="X911" s="11">
        <v>4.7</v>
      </c>
      <c r="Y911" s="147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116</v>
      </c>
    </row>
    <row r="912" spans="1:65">
      <c r="A912" s="30"/>
      <c r="B912" s="19">
        <v>1</v>
      </c>
      <c r="C912" s="9">
        <v>6</v>
      </c>
      <c r="D912" s="11">
        <v>4.9000000000000004</v>
      </c>
      <c r="E912" s="143">
        <v>1.1399999999999999</v>
      </c>
      <c r="F912" s="11">
        <v>3.9926421866169899</v>
      </c>
      <c r="G912" s="11">
        <v>4.5369605965834099</v>
      </c>
      <c r="H912" s="143">
        <v>2.9</v>
      </c>
      <c r="I912" s="11">
        <v>4.26</v>
      </c>
      <c r="J912" s="11">
        <v>4.5</v>
      </c>
      <c r="K912" s="11">
        <v>4.8</v>
      </c>
      <c r="L912" s="11">
        <v>5.36</v>
      </c>
      <c r="M912" s="11">
        <v>4.17</v>
      </c>
      <c r="N912" s="11">
        <v>4.49</v>
      </c>
      <c r="O912" s="11">
        <v>4.21</v>
      </c>
      <c r="P912" s="11">
        <v>5.2</v>
      </c>
      <c r="Q912" s="11">
        <v>4.4000000000000004</v>
      </c>
      <c r="R912" s="143" t="s">
        <v>107</v>
      </c>
      <c r="S912" s="11">
        <v>3.9272361832790406</v>
      </c>
      <c r="T912" s="11">
        <v>4.5093899527474424</v>
      </c>
      <c r="U912" s="11">
        <v>4.3</v>
      </c>
      <c r="V912" s="11">
        <v>4.66</v>
      </c>
      <c r="W912" s="11">
        <v>3.7</v>
      </c>
      <c r="X912" s="11">
        <v>4.5999999999999996</v>
      </c>
      <c r="Y912" s="147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30"/>
      <c r="B913" s="20" t="s">
        <v>258</v>
      </c>
      <c r="C913" s="12"/>
      <c r="D913" s="23">
        <v>5.0666666666666664</v>
      </c>
      <c r="E913" s="23">
        <v>1.085</v>
      </c>
      <c r="F913" s="23">
        <v>4.1058482961328719</v>
      </c>
      <c r="G913" s="23">
        <v>4.5753043360783066</v>
      </c>
      <c r="H913" s="23">
        <v>2.9166666666666665</v>
      </c>
      <c r="I913" s="23">
        <v>4.1050000000000004</v>
      </c>
      <c r="J913" s="23">
        <v>4.5333333333333332</v>
      </c>
      <c r="K913" s="23">
        <v>4.8950000000000005</v>
      </c>
      <c r="L913" s="23">
        <v>5.09</v>
      </c>
      <c r="M913" s="23">
        <v>4.5100000000000007</v>
      </c>
      <c r="N913" s="23">
        <v>4.5533333333333337</v>
      </c>
      <c r="O913" s="23">
        <v>4.2933333333333339</v>
      </c>
      <c r="P913" s="23">
        <v>4.6000000000000005</v>
      </c>
      <c r="Q913" s="23">
        <v>4.2533333333333339</v>
      </c>
      <c r="R913" s="23" t="s">
        <v>625</v>
      </c>
      <c r="S913" s="23">
        <v>3.9426779593685133</v>
      </c>
      <c r="T913" s="23">
        <v>4.2330406120116821</v>
      </c>
      <c r="U913" s="23">
        <v>4.2516666666666669</v>
      </c>
      <c r="V913" s="23">
        <v>4.8316666666666661</v>
      </c>
      <c r="W913" s="23">
        <v>3.5666666666666664</v>
      </c>
      <c r="X913" s="23">
        <v>4.583333333333333</v>
      </c>
      <c r="Y913" s="147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30"/>
      <c r="B914" s="3" t="s">
        <v>259</v>
      </c>
      <c r="C914" s="29"/>
      <c r="D914" s="11">
        <v>5.15</v>
      </c>
      <c r="E914" s="11">
        <v>1.0649999999999999</v>
      </c>
      <c r="F914" s="11">
        <v>4.1028259935804048</v>
      </c>
      <c r="G914" s="11">
        <v>4.55903301736166</v>
      </c>
      <c r="H914" s="11">
        <v>2.95</v>
      </c>
      <c r="I914" s="11">
        <v>4.085</v>
      </c>
      <c r="J914" s="11">
        <v>4.5</v>
      </c>
      <c r="K914" s="11">
        <v>4.9000000000000004</v>
      </c>
      <c r="L914" s="11">
        <v>5.1349999999999998</v>
      </c>
      <c r="M914" s="11">
        <v>4.4850000000000003</v>
      </c>
      <c r="N914" s="11">
        <v>4.5149999999999997</v>
      </c>
      <c r="O914" s="11">
        <v>4.2850000000000001</v>
      </c>
      <c r="P914" s="11">
        <v>4.5999999999999996</v>
      </c>
      <c r="Q914" s="11">
        <v>4.2</v>
      </c>
      <c r="R914" s="11" t="s">
        <v>625</v>
      </c>
      <c r="S914" s="11">
        <v>3.88149791604142</v>
      </c>
      <c r="T914" s="11">
        <v>4.2848642950286973</v>
      </c>
      <c r="U914" s="11">
        <v>4.2799999999999994</v>
      </c>
      <c r="V914" s="11">
        <v>4.84</v>
      </c>
      <c r="W914" s="11">
        <v>3.6500000000000004</v>
      </c>
      <c r="X914" s="11">
        <v>4.5999999999999996</v>
      </c>
      <c r="Y914" s="147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30"/>
      <c r="B915" s="3" t="s">
        <v>260</v>
      </c>
      <c r="C915" s="29"/>
      <c r="D915" s="24">
        <v>0.17511900715418269</v>
      </c>
      <c r="E915" s="24">
        <v>4.3243496620879236E-2</v>
      </c>
      <c r="F915" s="24">
        <v>7.4587808772615616E-2</v>
      </c>
      <c r="G915" s="24">
        <v>5.4277025266507226E-2</v>
      </c>
      <c r="H915" s="24">
        <v>0.27868739954771304</v>
      </c>
      <c r="I915" s="24">
        <v>0.10784247771634328</v>
      </c>
      <c r="J915" s="24">
        <v>5.1639777949432038E-2</v>
      </c>
      <c r="K915" s="24">
        <v>6.4109281699298706E-2</v>
      </c>
      <c r="L915" s="24">
        <v>0.22733235581412523</v>
      </c>
      <c r="M915" s="24">
        <v>0.24141251003210248</v>
      </c>
      <c r="N915" s="24">
        <v>9.352361555600118E-2</v>
      </c>
      <c r="O915" s="24">
        <v>6.022181221672647E-2</v>
      </c>
      <c r="P915" s="24">
        <v>0.48989794855663588</v>
      </c>
      <c r="Q915" s="24">
        <v>0.11656185768366381</v>
      </c>
      <c r="R915" s="24" t="s">
        <v>625</v>
      </c>
      <c r="S915" s="24">
        <v>0.29766813098892697</v>
      </c>
      <c r="T915" s="24">
        <v>0.29919476613256774</v>
      </c>
      <c r="U915" s="24">
        <v>8.6120071218425298E-2</v>
      </c>
      <c r="V915" s="24">
        <v>0.17127949867589717</v>
      </c>
      <c r="W915" s="24">
        <v>0.22509257354845505</v>
      </c>
      <c r="X915" s="24">
        <v>9.8319208025017354E-2</v>
      </c>
      <c r="Y915" s="200"/>
      <c r="Z915" s="201"/>
      <c r="AA915" s="201"/>
      <c r="AB915" s="201"/>
      <c r="AC915" s="201"/>
      <c r="AD915" s="201"/>
      <c r="AE915" s="201"/>
      <c r="AF915" s="201"/>
      <c r="AG915" s="201"/>
      <c r="AH915" s="201"/>
      <c r="AI915" s="201"/>
      <c r="AJ915" s="201"/>
      <c r="AK915" s="201"/>
      <c r="AL915" s="201"/>
      <c r="AM915" s="201"/>
      <c r="AN915" s="201"/>
      <c r="AO915" s="201"/>
      <c r="AP915" s="201"/>
      <c r="AQ915" s="201"/>
      <c r="AR915" s="201"/>
      <c r="AS915" s="201"/>
      <c r="AT915" s="201"/>
      <c r="AU915" s="201"/>
      <c r="AV915" s="201"/>
      <c r="AW915" s="201"/>
      <c r="AX915" s="201"/>
      <c r="AY915" s="201"/>
      <c r="AZ915" s="201"/>
      <c r="BA915" s="201"/>
      <c r="BB915" s="201"/>
      <c r="BC915" s="201"/>
      <c r="BD915" s="201"/>
      <c r="BE915" s="201"/>
      <c r="BF915" s="201"/>
      <c r="BG915" s="201"/>
      <c r="BH915" s="201"/>
      <c r="BI915" s="201"/>
      <c r="BJ915" s="201"/>
      <c r="BK915" s="201"/>
      <c r="BL915" s="201"/>
      <c r="BM915" s="55"/>
    </row>
    <row r="916" spans="1:65">
      <c r="A916" s="30"/>
      <c r="B916" s="3" t="s">
        <v>86</v>
      </c>
      <c r="C916" s="29"/>
      <c r="D916" s="13">
        <v>3.4562961938325532E-2</v>
      </c>
      <c r="E916" s="13">
        <v>3.9855757254266579E-2</v>
      </c>
      <c r="F916" s="13">
        <v>1.8166235913505809E-2</v>
      </c>
      <c r="G916" s="13">
        <v>1.1863041511470346E-2</v>
      </c>
      <c r="H916" s="13">
        <v>9.554996555921591E-2</v>
      </c>
      <c r="I916" s="13">
        <v>2.6271005533822965E-2</v>
      </c>
      <c r="J916" s="13">
        <v>1.1391127488845302E-2</v>
      </c>
      <c r="K916" s="13">
        <v>1.3096891051950705E-2</v>
      </c>
      <c r="L916" s="13">
        <v>4.4662545346586487E-2</v>
      </c>
      <c r="M916" s="13">
        <v>5.3528272734390786E-2</v>
      </c>
      <c r="N916" s="13">
        <v>2.0539593460322365E-2</v>
      </c>
      <c r="O916" s="13">
        <v>1.4026819615697158E-2</v>
      </c>
      <c r="P916" s="13">
        <v>0.10649955403405127</v>
      </c>
      <c r="Q916" s="13">
        <v>2.7404825474215626E-2</v>
      </c>
      <c r="R916" s="13" t="s">
        <v>625</v>
      </c>
      <c r="S916" s="13">
        <v>7.5498971525588043E-2</v>
      </c>
      <c r="T916" s="13">
        <v>7.0680816357767101E-2</v>
      </c>
      <c r="U916" s="13">
        <v>2.0255602795395993E-2</v>
      </c>
      <c r="V916" s="13">
        <v>3.5449361574866611E-2</v>
      </c>
      <c r="W916" s="13">
        <v>6.3110067350034132E-2</v>
      </c>
      <c r="X916" s="13">
        <v>2.1451463569094695E-2</v>
      </c>
      <c r="Y916" s="147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30"/>
      <c r="B917" s="3" t="s">
        <v>261</v>
      </c>
      <c r="C917" s="29"/>
      <c r="D917" s="13">
        <v>0.1401396024422048</v>
      </c>
      <c r="E917" s="13">
        <v>-0.75584510487175149</v>
      </c>
      <c r="F917" s="13">
        <v>-7.6071004465604442E-2</v>
      </c>
      <c r="G917" s="13">
        <v>2.9569539497713793E-2</v>
      </c>
      <c r="H917" s="13">
        <v>-0.34366963675202022</v>
      </c>
      <c r="I917" s="13">
        <v>-7.6261894468700242E-2</v>
      </c>
      <c r="J917" s="13">
        <v>2.0124907448288543E-2</v>
      </c>
      <c r="K917" s="13">
        <v>0.10150987249103816</v>
      </c>
      <c r="L917" s="13">
        <v>0.14539024534818878</v>
      </c>
      <c r="M917" s="13">
        <v>1.4874264542305005E-2</v>
      </c>
      <c r="N917" s="13">
        <v>2.4625458510560527E-2</v>
      </c>
      <c r="O917" s="13">
        <v>-3.3881705298973608E-2</v>
      </c>
      <c r="P917" s="13">
        <v>3.5126744322528269E-2</v>
      </c>
      <c r="Q917" s="13">
        <v>-4.2882807423517244E-2</v>
      </c>
      <c r="R917" s="13" t="s">
        <v>625</v>
      </c>
      <c r="S917" s="13">
        <v>-0.11278882608840912</v>
      </c>
      <c r="T917" s="13">
        <v>-4.7449228848544633E-2</v>
      </c>
      <c r="U917" s="13">
        <v>-4.3257853345373354E-2</v>
      </c>
      <c r="V917" s="13">
        <v>8.7258127460510426E-2</v>
      </c>
      <c r="W917" s="13">
        <v>-0.19740172722818472</v>
      </c>
      <c r="X917" s="13">
        <v>3.1376285103968282E-2</v>
      </c>
      <c r="Y917" s="147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30"/>
      <c r="B918" s="45" t="s">
        <v>262</v>
      </c>
      <c r="C918" s="46"/>
      <c r="D918" s="44">
        <v>1.8</v>
      </c>
      <c r="E918" s="44">
        <v>7.46</v>
      </c>
      <c r="F918" s="44">
        <v>0.44</v>
      </c>
      <c r="G918" s="44">
        <v>0.66</v>
      </c>
      <c r="H918" s="44">
        <v>3.2</v>
      </c>
      <c r="I918" s="44">
        <v>0.44</v>
      </c>
      <c r="J918" s="44">
        <v>0.56000000000000005</v>
      </c>
      <c r="K918" s="44">
        <v>1.4</v>
      </c>
      <c r="L918" s="44">
        <v>1.85</v>
      </c>
      <c r="M918" s="44">
        <v>0.5</v>
      </c>
      <c r="N918" s="44">
        <v>0.6</v>
      </c>
      <c r="O918" s="44">
        <v>0</v>
      </c>
      <c r="P918" s="44">
        <v>0.71</v>
      </c>
      <c r="Q918" s="44">
        <v>0.09</v>
      </c>
      <c r="R918" s="44">
        <v>4.17</v>
      </c>
      <c r="S918" s="44">
        <v>0.82</v>
      </c>
      <c r="T918" s="44">
        <v>0.14000000000000001</v>
      </c>
      <c r="U918" s="44">
        <v>0.1</v>
      </c>
      <c r="V918" s="44">
        <v>1.25</v>
      </c>
      <c r="W918" s="44">
        <v>1.69</v>
      </c>
      <c r="X918" s="44">
        <v>0.67</v>
      </c>
      <c r="Y918" s="147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B919" s="31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BM919" s="54"/>
    </row>
    <row r="920" spans="1:65" ht="15">
      <c r="B920" s="8" t="s">
        <v>552</v>
      </c>
      <c r="BM920" s="28" t="s">
        <v>66</v>
      </c>
    </row>
    <row r="921" spans="1:65" ht="15">
      <c r="A921" s="25" t="s">
        <v>30</v>
      </c>
      <c r="B921" s="18" t="s">
        <v>111</v>
      </c>
      <c r="C921" s="15" t="s">
        <v>112</v>
      </c>
      <c r="D921" s="16" t="s">
        <v>223</v>
      </c>
      <c r="E921" s="17" t="s">
        <v>223</v>
      </c>
      <c r="F921" s="17" t="s">
        <v>223</v>
      </c>
      <c r="G921" s="17" t="s">
        <v>223</v>
      </c>
      <c r="H921" s="17" t="s">
        <v>223</v>
      </c>
      <c r="I921" s="17" t="s">
        <v>223</v>
      </c>
      <c r="J921" s="17" t="s">
        <v>223</v>
      </c>
      <c r="K921" s="17" t="s">
        <v>223</v>
      </c>
      <c r="L921" s="17" t="s">
        <v>223</v>
      </c>
      <c r="M921" s="17" t="s">
        <v>223</v>
      </c>
      <c r="N921" s="17" t="s">
        <v>223</v>
      </c>
      <c r="O921" s="17" t="s">
        <v>223</v>
      </c>
      <c r="P921" s="17" t="s">
        <v>223</v>
      </c>
      <c r="Q921" s="17" t="s">
        <v>223</v>
      </c>
      <c r="R921" s="17" t="s">
        <v>223</v>
      </c>
      <c r="S921" s="17" t="s">
        <v>223</v>
      </c>
      <c r="T921" s="17" t="s">
        <v>223</v>
      </c>
      <c r="U921" s="17" t="s">
        <v>223</v>
      </c>
      <c r="V921" s="17" t="s">
        <v>223</v>
      </c>
      <c r="W921" s="17" t="s">
        <v>223</v>
      </c>
      <c r="X921" s="17" t="s">
        <v>223</v>
      </c>
      <c r="Y921" s="17" t="s">
        <v>223</v>
      </c>
      <c r="Z921" s="147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 t="s">
        <v>224</v>
      </c>
      <c r="C922" s="9" t="s">
        <v>224</v>
      </c>
      <c r="D922" s="145" t="s">
        <v>226</v>
      </c>
      <c r="E922" s="146" t="s">
        <v>227</v>
      </c>
      <c r="F922" s="146" t="s">
        <v>228</v>
      </c>
      <c r="G922" s="146" t="s">
        <v>229</v>
      </c>
      <c r="H922" s="146" t="s">
        <v>230</v>
      </c>
      <c r="I922" s="146" t="s">
        <v>231</v>
      </c>
      <c r="J922" s="146" t="s">
        <v>232</v>
      </c>
      <c r="K922" s="146" t="s">
        <v>234</v>
      </c>
      <c r="L922" s="146" t="s">
        <v>235</v>
      </c>
      <c r="M922" s="146" t="s">
        <v>236</v>
      </c>
      <c r="N922" s="146" t="s">
        <v>237</v>
      </c>
      <c r="O922" s="146" t="s">
        <v>264</v>
      </c>
      <c r="P922" s="146" t="s">
        <v>238</v>
      </c>
      <c r="Q922" s="146" t="s">
        <v>239</v>
      </c>
      <c r="R922" s="146" t="s">
        <v>240</v>
      </c>
      <c r="S922" s="146" t="s">
        <v>241</v>
      </c>
      <c r="T922" s="146" t="s">
        <v>242</v>
      </c>
      <c r="U922" s="146" t="s">
        <v>243</v>
      </c>
      <c r="V922" s="146" t="s">
        <v>244</v>
      </c>
      <c r="W922" s="146" t="s">
        <v>245</v>
      </c>
      <c r="X922" s="146" t="s">
        <v>246</v>
      </c>
      <c r="Y922" s="146" t="s">
        <v>248</v>
      </c>
      <c r="Z922" s="147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 t="s">
        <v>3</v>
      </c>
    </row>
    <row r="923" spans="1:65">
      <c r="A923" s="30"/>
      <c r="B923" s="19"/>
      <c r="C923" s="9"/>
      <c r="D923" s="10" t="s">
        <v>291</v>
      </c>
      <c r="E923" s="11" t="s">
        <v>291</v>
      </c>
      <c r="F923" s="11" t="s">
        <v>291</v>
      </c>
      <c r="G923" s="11" t="s">
        <v>291</v>
      </c>
      <c r="H923" s="11" t="s">
        <v>292</v>
      </c>
      <c r="I923" s="11" t="s">
        <v>291</v>
      </c>
      <c r="J923" s="11" t="s">
        <v>291</v>
      </c>
      <c r="K923" s="11" t="s">
        <v>292</v>
      </c>
      <c r="L923" s="11" t="s">
        <v>292</v>
      </c>
      <c r="M923" s="11" t="s">
        <v>292</v>
      </c>
      <c r="N923" s="11" t="s">
        <v>292</v>
      </c>
      <c r="O923" s="11" t="s">
        <v>292</v>
      </c>
      <c r="P923" s="11" t="s">
        <v>291</v>
      </c>
      <c r="Q923" s="11" t="s">
        <v>292</v>
      </c>
      <c r="R923" s="11" t="s">
        <v>291</v>
      </c>
      <c r="S923" s="11" t="s">
        <v>291</v>
      </c>
      <c r="T923" s="11" t="s">
        <v>291</v>
      </c>
      <c r="U923" s="11" t="s">
        <v>114</v>
      </c>
      <c r="V923" s="11" t="s">
        <v>292</v>
      </c>
      <c r="W923" s="11" t="s">
        <v>291</v>
      </c>
      <c r="X923" s="11" t="s">
        <v>292</v>
      </c>
      <c r="Y923" s="11" t="s">
        <v>291</v>
      </c>
      <c r="Z923" s="147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</v>
      </c>
    </row>
    <row r="924" spans="1:65">
      <c r="A924" s="30"/>
      <c r="B924" s="19"/>
      <c r="C924" s="9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147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2</v>
      </c>
    </row>
    <row r="925" spans="1:65">
      <c r="A925" s="30"/>
      <c r="B925" s="18">
        <v>1</v>
      </c>
      <c r="C925" s="14">
        <v>1</v>
      </c>
      <c r="D925" s="22">
        <v>3.26</v>
      </c>
      <c r="E925" s="22">
        <v>3.2</v>
      </c>
      <c r="F925" s="22">
        <v>2.1769723983439784</v>
      </c>
      <c r="G925" s="22">
        <v>3.1323885502770299</v>
      </c>
      <c r="H925" s="22">
        <v>3</v>
      </c>
      <c r="I925" s="22">
        <v>3.1</v>
      </c>
      <c r="J925" s="22">
        <v>3.3</v>
      </c>
      <c r="K925" s="22">
        <v>2.84</v>
      </c>
      <c r="L925" s="22">
        <v>3.31</v>
      </c>
      <c r="M925" s="22">
        <v>2.86</v>
      </c>
      <c r="N925" s="22">
        <v>2.76</v>
      </c>
      <c r="O925" s="22">
        <v>3.12</v>
      </c>
      <c r="P925" s="22">
        <v>3.5</v>
      </c>
      <c r="Q925" s="22">
        <v>3.37</v>
      </c>
      <c r="R925" s="22">
        <v>2.9</v>
      </c>
      <c r="S925" s="22">
        <v>3.2171315961931732</v>
      </c>
      <c r="T925" s="22">
        <v>2.2032707396498248</v>
      </c>
      <c r="U925" s="22">
        <v>2.4039780982806565</v>
      </c>
      <c r="V925" s="22">
        <v>2.5</v>
      </c>
      <c r="W925" s="22">
        <v>2.74</v>
      </c>
      <c r="X925" s="142">
        <v>4.3</v>
      </c>
      <c r="Y925" s="22">
        <v>3.38</v>
      </c>
      <c r="Z925" s="147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</v>
      </c>
    </row>
    <row r="926" spans="1:65">
      <c r="A926" s="30"/>
      <c r="B926" s="19">
        <v>1</v>
      </c>
      <c r="C926" s="9">
        <v>2</v>
      </c>
      <c r="D926" s="11">
        <v>3.22</v>
      </c>
      <c r="E926" s="11">
        <v>3.38</v>
      </c>
      <c r="F926" s="11">
        <v>2.0787134361379285</v>
      </c>
      <c r="G926" s="11">
        <v>3.1400058718139099</v>
      </c>
      <c r="H926" s="11">
        <v>3</v>
      </c>
      <c r="I926" s="11">
        <v>3</v>
      </c>
      <c r="J926" s="11">
        <v>3.32</v>
      </c>
      <c r="K926" s="11">
        <v>2.77</v>
      </c>
      <c r="L926" s="11">
        <v>3.51</v>
      </c>
      <c r="M926" s="11">
        <v>2.94</v>
      </c>
      <c r="N926" s="11">
        <v>2.88</v>
      </c>
      <c r="O926" s="11">
        <v>3.06</v>
      </c>
      <c r="P926" s="11">
        <v>3.4</v>
      </c>
      <c r="Q926" s="11">
        <v>3.26</v>
      </c>
      <c r="R926" s="11">
        <v>2.8</v>
      </c>
      <c r="S926" s="11">
        <v>3.1695080995232447</v>
      </c>
      <c r="T926" s="11">
        <v>2.4083423462205884</v>
      </c>
      <c r="U926" s="11">
        <v>2.5242679618674528</v>
      </c>
      <c r="V926" s="11">
        <v>2.6</v>
      </c>
      <c r="W926" s="11">
        <v>2.65</v>
      </c>
      <c r="X926" s="143">
        <v>4.0999999999999996</v>
      </c>
      <c r="Y926" s="11">
        <v>3.36</v>
      </c>
      <c r="Z926" s="147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 t="e">
        <v>#N/A</v>
      </c>
    </row>
    <row r="927" spans="1:65">
      <c r="A927" s="30"/>
      <c r="B927" s="19">
        <v>1</v>
      </c>
      <c r="C927" s="9">
        <v>3</v>
      </c>
      <c r="D927" s="11">
        <v>3.13</v>
      </c>
      <c r="E927" s="11">
        <v>3.29</v>
      </c>
      <c r="F927" s="11">
        <v>2.2372604857918001</v>
      </c>
      <c r="G927" s="11">
        <v>3.1650073060740702</v>
      </c>
      <c r="H927" s="11">
        <v>3.1</v>
      </c>
      <c r="I927" s="11">
        <v>3.1</v>
      </c>
      <c r="J927" s="11">
        <v>3.34</v>
      </c>
      <c r="K927" s="11">
        <v>2.89</v>
      </c>
      <c r="L927" s="11">
        <v>3.29</v>
      </c>
      <c r="M927" s="11">
        <v>2.89</v>
      </c>
      <c r="N927" s="11">
        <v>2.78</v>
      </c>
      <c r="O927" s="11">
        <v>3.25</v>
      </c>
      <c r="P927" s="11">
        <v>3.6</v>
      </c>
      <c r="Q927" s="11">
        <v>3.37</v>
      </c>
      <c r="R927" s="11">
        <v>2.8</v>
      </c>
      <c r="S927" s="11">
        <v>3.0590329985484654</v>
      </c>
      <c r="T927" s="11">
        <v>2.068782253082412</v>
      </c>
      <c r="U927" s="11">
        <v>3.2585910938710003</v>
      </c>
      <c r="V927" s="11">
        <v>2.9</v>
      </c>
      <c r="W927" s="11">
        <v>2.54</v>
      </c>
      <c r="X927" s="143">
        <v>4.0999999999999996</v>
      </c>
      <c r="Y927" s="11">
        <v>3.38</v>
      </c>
      <c r="Z927" s="147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16</v>
      </c>
    </row>
    <row r="928" spans="1:65">
      <c r="A928" s="30"/>
      <c r="B928" s="19">
        <v>1</v>
      </c>
      <c r="C928" s="9">
        <v>4</v>
      </c>
      <c r="D928" s="11">
        <v>3.11</v>
      </c>
      <c r="E928" s="11">
        <v>3.04</v>
      </c>
      <c r="F928" s="11">
        <v>2.0456597300696084</v>
      </c>
      <c r="G928" s="11">
        <v>3.1571489544837101</v>
      </c>
      <c r="H928" s="11">
        <v>2.4</v>
      </c>
      <c r="I928" s="11">
        <v>2.9</v>
      </c>
      <c r="J928" s="11">
        <v>3.31</v>
      </c>
      <c r="K928" s="11">
        <v>2.83</v>
      </c>
      <c r="L928" s="11">
        <v>3.44</v>
      </c>
      <c r="M928" s="11">
        <v>2.95</v>
      </c>
      <c r="N928" s="11">
        <v>2.84</v>
      </c>
      <c r="O928" s="11">
        <v>3.1</v>
      </c>
      <c r="P928" s="11">
        <v>3.5</v>
      </c>
      <c r="Q928" s="11">
        <v>3.38</v>
      </c>
      <c r="R928" s="11">
        <v>3</v>
      </c>
      <c r="S928" s="11">
        <v>3.2522245296229162</v>
      </c>
      <c r="T928" s="11">
        <v>2.4949737948164912</v>
      </c>
      <c r="U928" s="11">
        <v>3.5237768849383611</v>
      </c>
      <c r="V928" s="11">
        <v>2.9</v>
      </c>
      <c r="W928" s="11">
        <v>2.89</v>
      </c>
      <c r="X928" s="143">
        <v>4.3</v>
      </c>
      <c r="Y928" s="11">
        <v>3.41</v>
      </c>
      <c r="Z928" s="147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2.986094908508806</v>
      </c>
    </row>
    <row r="929" spans="1:65">
      <c r="A929" s="30"/>
      <c r="B929" s="19">
        <v>1</v>
      </c>
      <c r="C929" s="9">
        <v>5</v>
      </c>
      <c r="D929" s="11">
        <v>3.24</v>
      </c>
      <c r="E929" s="11">
        <v>3.18</v>
      </c>
      <c r="F929" s="11">
        <v>2.2740585531089899</v>
      </c>
      <c r="G929" s="11">
        <v>3.1728824343570601</v>
      </c>
      <c r="H929" s="11">
        <v>3</v>
      </c>
      <c r="I929" s="11">
        <v>3.1</v>
      </c>
      <c r="J929" s="11">
        <v>3.31</v>
      </c>
      <c r="K929" s="11">
        <v>2.76</v>
      </c>
      <c r="L929" s="11">
        <v>3.36</v>
      </c>
      <c r="M929" s="11">
        <v>2.89</v>
      </c>
      <c r="N929" s="11">
        <v>2.72</v>
      </c>
      <c r="O929" s="11">
        <v>2.97</v>
      </c>
      <c r="P929" s="11">
        <v>3.4</v>
      </c>
      <c r="Q929" s="11">
        <v>3.34</v>
      </c>
      <c r="R929" s="11">
        <v>2.9</v>
      </c>
      <c r="S929" s="11">
        <v>3.0997147764739594</v>
      </c>
      <c r="T929" s="11">
        <v>2.4939105794302741</v>
      </c>
      <c r="U929" s="11">
        <v>2.4735360466166436</v>
      </c>
      <c r="V929" s="11">
        <v>2.8</v>
      </c>
      <c r="W929" s="11">
        <v>2.5</v>
      </c>
      <c r="X929" s="143">
        <v>4.2</v>
      </c>
      <c r="Y929" s="11">
        <v>3.48</v>
      </c>
      <c r="Z929" s="147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117</v>
      </c>
    </row>
    <row r="930" spans="1:65">
      <c r="A930" s="30"/>
      <c r="B930" s="19">
        <v>1</v>
      </c>
      <c r="C930" s="9">
        <v>6</v>
      </c>
      <c r="D930" s="11">
        <v>3.27</v>
      </c>
      <c r="E930" s="11">
        <v>3.09</v>
      </c>
      <c r="F930" s="11">
        <v>2.1508294330747684</v>
      </c>
      <c r="G930" s="11">
        <v>3.1196722980982599</v>
      </c>
      <c r="H930" s="11">
        <v>3</v>
      </c>
      <c r="I930" s="148">
        <v>3.7</v>
      </c>
      <c r="J930" s="11">
        <v>3.4</v>
      </c>
      <c r="K930" s="11">
        <v>2.71</v>
      </c>
      <c r="L930" s="11">
        <v>3.43</v>
      </c>
      <c r="M930" s="11">
        <v>2.78</v>
      </c>
      <c r="N930" s="11">
        <v>2.8</v>
      </c>
      <c r="O930" s="11">
        <v>3.02</v>
      </c>
      <c r="P930" s="11">
        <v>3.5</v>
      </c>
      <c r="Q930" s="11">
        <v>3.39</v>
      </c>
      <c r="R930" s="11">
        <v>2.5</v>
      </c>
      <c r="S930" s="11">
        <v>3.131010314042582</v>
      </c>
      <c r="T930" s="11">
        <v>2.3658643002285897</v>
      </c>
      <c r="U930" s="11">
        <v>2.8994426070717649</v>
      </c>
      <c r="V930" s="11">
        <v>2.6</v>
      </c>
      <c r="W930" s="11">
        <v>2.56</v>
      </c>
      <c r="X930" s="143">
        <v>4.0999999999999996</v>
      </c>
      <c r="Y930" s="11">
        <v>3.37</v>
      </c>
      <c r="Z930" s="147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A931" s="30"/>
      <c r="B931" s="20" t="s">
        <v>258</v>
      </c>
      <c r="C931" s="12"/>
      <c r="D931" s="23">
        <v>3.2050000000000001</v>
      </c>
      <c r="E931" s="23">
        <v>3.1966666666666668</v>
      </c>
      <c r="F931" s="23">
        <v>2.1605823394211794</v>
      </c>
      <c r="G931" s="23">
        <v>3.1478509025173396</v>
      </c>
      <c r="H931" s="23">
        <v>2.9166666666666665</v>
      </c>
      <c r="I931" s="23">
        <v>3.15</v>
      </c>
      <c r="J931" s="23">
        <v>3.3299999999999996</v>
      </c>
      <c r="K931" s="23">
        <v>2.8000000000000003</v>
      </c>
      <c r="L931" s="23">
        <v>3.39</v>
      </c>
      <c r="M931" s="23">
        <v>2.8850000000000002</v>
      </c>
      <c r="N931" s="23">
        <v>2.7966666666666669</v>
      </c>
      <c r="O931" s="23">
        <v>3.0866666666666664</v>
      </c>
      <c r="P931" s="23">
        <v>3.4833333333333329</v>
      </c>
      <c r="Q931" s="23">
        <v>3.3516666666666666</v>
      </c>
      <c r="R931" s="23">
        <v>2.8166666666666664</v>
      </c>
      <c r="S931" s="23">
        <v>3.1547703857340572</v>
      </c>
      <c r="T931" s="23">
        <v>2.3391906689046968</v>
      </c>
      <c r="U931" s="23">
        <v>2.8472654487743134</v>
      </c>
      <c r="V931" s="23">
        <v>2.7166666666666668</v>
      </c>
      <c r="W931" s="23">
        <v>2.6466666666666669</v>
      </c>
      <c r="X931" s="23">
        <v>4.1833333333333327</v>
      </c>
      <c r="Y931" s="23">
        <v>3.3966666666666669</v>
      </c>
      <c r="Z931" s="147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A932" s="30"/>
      <c r="B932" s="3" t="s">
        <v>259</v>
      </c>
      <c r="C932" s="29"/>
      <c r="D932" s="11">
        <v>3.2300000000000004</v>
      </c>
      <c r="E932" s="11">
        <v>3.1900000000000004</v>
      </c>
      <c r="F932" s="11">
        <v>2.1639009157093732</v>
      </c>
      <c r="G932" s="11">
        <v>3.1485774131488098</v>
      </c>
      <c r="H932" s="11">
        <v>3</v>
      </c>
      <c r="I932" s="11">
        <v>3.1</v>
      </c>
      <c r="J932" s="11">
        <v>3.3149999999999999</v>
      </c>
      <c r="K932" s="11">
        <v>2.8</v>
      </c>
      <c r="L932" s="11">
        <v>3.395</v>
      </c>
      <c r="M932" s="11">
        <v>2.89</v>
      </c>
      <c r="N932" s="11">
        <v>2.79</v>
      </c>
      <c r="O932" s="11">
        <v>3.08</v>
      </c>
      <c r="P932" s="11">
        <v>3.5</v>
      </c>
      <c r="Q932" s="11">
        <v>3.37</v>
      </c>
      <c r="R932" s="11">
        <v>2.8499999999999996</v>
      </c>
      <c r="S932" s="11">
        <v>3.1502592067829136</v>
      </c>
      <c r="T932" s="11">
        <v>2.3871033232245891</v>
      </c>
      <c r="U932" s="11">
        <v>2.7118552844696087</v>
      </c>
      <c r="V932" s="11">
        <v>2.7</v>
      </c>
      <c r="W932" s="11">
        <v>2.605</v>
      </c>
      <c r="X932" s="11">
        <v>4.1500000000000004</v>
      </c>
      <c r="Y932" s="11">
        <v>3.38</v>
      </c>
      <c r="Z932" s="147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4"/>
    </row>
    <row r="933" spans="1:65">
      <c r="A933" s="30"/>
      <c r="B933" s="3" t="s">
        <v>260</v>
      </c>
      <c r="C933" s="29"/>
      <c r="D933" s="24">
        <v>6.8337398253079606E-2</v>
      </c>
      <c r="E933" s="24">
        <v>0.1253262409340784</v>
      </c>
      <c r="F933" s="24">
        <v>8.835141864444139E-2</v>
      </c>
      <c r="G933" s="24">
        <v>2.0503834422672319E-2</v>
      </c>
      <c r="H933" s="24">
        <v>0.25625508125043434</v>
      </c>
      <c r="I933" s="24">
        <v>0.28106938645110402</v>
      </c>
      <c r="J933" s="24">
        <v>3.6878177829171535E-2</v>
      </c>
      <c r="K933" s="24">
        <v>6.5115282384398884E-2</v>
      </c>
      <c r="L933" s="24">
        <v>8.4616783205224644E-2</v>
      </c>
      <c r="M933" s="24">
        <v>6.1562975886485648E-2</v>
      </c>
      <c r="N933" s="24">
        <v>5.7154760664940754E-2</v>
      </c>
      <c r="O933" s="24">
        <v>9.6678160236253238E-2</v>
      </c>
      <c r="P933" s="24">
        <v>7.5277265270908167E-2</v>
      </c>
      <c r="Q933" s="24">
        <v>4.7923550230201825E-2</v>
      </c>
      <c r="R933" s="24">
        <v>0.17224014243685085</v>
      </c>
      <c r="S933" s="24">
        <v>7.2615066427948849E-2</v>
      </c>
      <c r="T933" s="24">
        <v>0.17046701066872957</v>
      </c>
      <c r="U933" s="24">
        <v>0.46261942957811525</v>
      </c>
      <c r="V933" s="24">
        <v>0.17224014243685076</v>
      </c>
      <c r="W933" s="24">
        <v>0.14719601443879748</v>
      </c>
      <c r="X933" s="24">
        <v>9.8319208025017618E-2</v>
      </c>
      <c r="Y933" s="24">
        <v>4.4121045620731485E-2</v>
      </c>
      <c r="Z933" s="147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30"/>
      <c r="B934" s="3" t="s">
        <v>86</v>
      </c>
      <c r="C934" s="29"/>
      <c r="D934" s="13">
        <v>2.132212113980643E-2</v>
      </c>
      <c r="E934" s="13">
        <v>3.9205289134748196E-2</v>
      </c>
      <c r="F934" s="13">
        <v>4.0892409899134306E-2</v>
      </c>
      <c r="G934" s="13">
        <v>6.5135977076536192E-3</v>
      </c>
      <c r="H934" s="13">
        <v>8.785888500014892E-2</v>
      </c>
      <c r="I934" s="13">
        <v>8.9228376651144137E-2</v>
      </c>
      <c r="J934" s="13">
        <v>1.107452787662809E-2</v>
      </c>
      <c r="K934" s="13">
        <v>2.3255457994428172E-2</v>
      </c>
      <c r="L934" s="13">
        <v>2.4960703010390748E-2</v>
      </c>
      <c r="M934" s="13">
        <v>2.1338986442456027E-2</v>
      </c>
      <c r="N934" s="13">
        <v>2.0436743980312543E-2</v>
      </c>
      <c r="O934" s="13">
        <v>3.1321218219088523E-2</v>
      </c>
      <c r="P934" s="13">
        <v>2.1610698163897085E-2</v>
      </c>
      <c r="Q934" s="13">
        <v>1.4298423738498805E-2</v>
      </c>
      <c r="R934" s="13">
        <v>6.1150346427284327E-2</v>
      </c>
      <c r="S934" s="13">
        <v>2.3017544083815358E-2</v>
      </c>
      <c r="T934" s="13">
        <v>7.2874354764996166E-2</v>
      </c>
      <c r="U934" s="13">
        <v>0.16247850363838151</v>
      </c>
      <c r="V934" s="13">
        <v>6.3401279424607646E-2</v>
      </c>
      <c r="W934" s="13">
        <v>5.5615622583928513E-2</v>
      </c>
      <c r="X934" s="13">
        <v>2.3502599527892663E-2</v>
      </c>
      <c r="Y934" s="13">
        <v>1.2989512940352742E-2</v>
      </c>
      <c r="Z934" s="147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30"/>
      <c r="B935" s="3" t="s">
        <v>261</v>
      </c>
      <c r="C935" s="29"/>
      <c r="D935" s="13">
        <v>7.330814933826435E-2</v>
      </c>
      <c r="E935" s="13">
        <v>7.0517436521472021E-2</v>
      </c>
      <c r="F935" s="13">
        <v>-0.27645222083710341</v>
      </c>
      <c r="G935" s="13">
        <v>5.4169743080708432E-2</v>
      </c>
      <c r="H935" s="13">
        <v>-2.3250514122744481E-2</v>
      </c>
      <c r="I935" s="13">
        <v>5.4889444747435956E-2</v>
      </c>
      <c r="J935" s="13">
        <v>0.1151688415901464</v>
      </c>
      <c r="K935" s="13">
        <v>-6.2320493557834644E-2</v>
      </c>
      <c r="L935" s="13">
        <v>0.1352619738710501</v>
      </c>
      <c r="M935" s="13">
        <v>-3.3855222826554621E-2</v>
      </c>
      <c r="N935" s="13">
        <v>-6.3436778684551443E-2</v>
      </c>
      <c r="O935" s="13">
        <v>3.3680027339815455E-2</v>
      </c>
      <c r="P935" s="13">
        <v>0.16651795741912223</v>
      </c>
      <c r="Q935" s="13">
        <v>0.12242469491380614</v>
      </c>
      <c r="R935" s="13">
        <v>-5.673906792425043E-2</v>
      </c>
      <c r="S935" s="13">
        <v>5.6486977940525041E-2</v>
      </c>
      <c r="T935" s="13">
        <v>-0.21663887432404472</v>
      </c>
      <c r="U935" s="13">
        <v>-4.649197831552554E-2</v>
      </c>
      <c r="V935" s="13">
        <v>-9.0227621725756268E-2</v>
      </c>
      <c r="W935" s="13">
        <v>-0.11366960938681026</v>
      </c>
      <c r="X935" s="13">
        <v>0.40093783402966343</v>
      </c>
      <c r="Y935" s="13">
        <v>0.13749454412448392</v>
      </c>
      <c r="Z935" s="147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30"/>
      <c r="B936" s="45" t="s">
        <v>262</v>
      </c>
      <c r="C936" s="46"/>
      <c r="D936" s="44">
        <v>0.22</v>
      </c>
      <c r="E936" s="44">
        <v>0.2</v>
      </c>
      <c r="F936" s="44">
        <v>2.38</v>
      </c>
      <c r="G936" s="44">
        <v>0.08</v>
      </c>
      <c r="H936" s="44">
        <v>0.5</v>
      </c>
      <c r="I936" s="44">
        <v>0.08</v>
      </c>
      <c r="J936" s="44">
        <v>0.53</v>
      </c>
      <c r="K936" s="44">
        <v>0.79</v>
      </c>
      <c r="L936" s="44">
        <v>0.68</v>
      </c>
      <c r="M936" s="44">
        <v>0.57999999999999996</v>
      </c>
      <c r="N936" s="44">
        <v>0.8</v>
      </c>
      <c r="O936" s="44">
        <v>0.08</v>
      </c>
      <c r="P936" s="44">
        <v>0.91</v>
      </c>
      <c r="Q936" s="44">
        <v>0.57999999999999996</v>
      </c>
      <c r="R936" s="44">
        <v>0.75</v>
      </c>
      <c r="S936" s="44">
        <v>0.09</v>
      </c>
      <c r="T936" s="44">
        <v>1.93</v>
      </c>
      <c r="U936" s="44">
        <v>0.67</v>
      </c>
      <c r="V936" s="44">
        <v>1</v>
      </c>
      <c r="W936" s="44">
        <v>1.17</v>
      </c>
      <c r="X936" s="44">
        <v>2.65</v>
      </c>
      <c r="Y936" s="44">
        <v>0.69</v>
      </c>
      <c r="Z936" s="147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B937" s="31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BM937" s="54"/>
    </row>
    <row r="938" spans="1:65" ht="15">
      <c r="B938" s="8" t="s">
        <v>553</v>
      </c>
      <c r="BM938" s="28" t="s">
        <v>66</v>
      </c>
    </row>
    <row r="939" spans="1:65" ht="15">
      <c r="A939" s="25" t="s">
        <v>62</v>
      </c>
      <c r="B939" s="18" t="s">
        <v>111</v>
      </c>
      <c r="C939" s="15" t="s">
        <v>112</v>
      </c>
      <c r="D939" s="16" t="s">
        <v>223</v>
      </c>
      <c r="E939" s="17" t="s">
        <v>223</v>
      </c>
      <c r="F939" s="17" t="s">
        <v>223</v>
      </c>
      <c r="G939" s="17" t="s">
        <v>223</v>
      </c>
      <c r="H939" s="17" t="s">
        <v>223</v>
      </c>
      <c r="I939" s="17" t="s">
        <v>223</v>
      </c>
      <c r="J939" s="17" t="s">
        <v>223</v>
      </c>
      <c r="K939" s="17" t="s">
        <v>223</v>
      </c>
      <c r="L939" s="17" t="s">
        <v>223</v>
      </c>
      <c r="M939" s="17" t="s">
        <v>223</v>
      </c>
      <c r="N939" s="17" t="s">
        <v>223</v>
      </c>
      <c r="O939" s="17" t="s">
        <v>223</v>
      </c>
      <c r="P939" s="17" t="s">
        <v>223</v>
      </c>
      <c r="Q939" s="17" t="s">
        <v>223</v>
      </c>
      <c r="R939" s="17" t="s">
        <v>223</v>
      </c>
      <c r="S939" s="17" t="s">
        <v>223</v>
      </c>
      <c r="T939" s="17" t="s">
        <v>223</v>
      </c>
      <c r="U939" s="17" t="s">
        <v>223</v>
      </c>
      <c r="V939" s="17" t="s">
        <v>223</v>
      </c>
      <c r="W939" s="17" t="s">
        <v>223</v>
      </c>
      <c r="X939" s="17" t="s">
        <v>223</v>
      </c>
      <c r="Y939" s="17" t="s">
        <v>223</v>
      </c>
      <c r="Z939" s="147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 t="s">
        <v>224</v>
      </c>
      <c r="C940" s="9" t="s">
        <v>224</v>
      </c>
      <c r="D940" s="145" t="s">
        <v>226</v>
      </c>
      <c r="E940" s="146" t="s">
        <v>227</v>
      </c>
      <c r="F940" s="146" t="s">
        <v>228</v>
      </c>
      <c r="G940" s="146" t="s">
        <v>229</v>
      </c>
      <c r="H940" s="146" t="s">
        <v>230</v>
      </c>
      <c r="I940" s="146" t="s">
        <v>231</v>
      </c>
      <c r="J940" s="146" t="s">
        <v>232</v>
      </c>
      <c r="K940" s="146" t="s">
        <v>234</v>
      </c>
      <c r="L940" s="146" t="s">
        <v>235</v>
      </c>
      <c r="M940" s="146" t="s">
        <v>236</v>
      </c>
      <c r="N940" s="146" t="s">
        <v>237</v>
      </c>
      <c r="O940" s="146" t="s">
        <v>264</v>
      </c>
      <c r="P940" s="146" t="s">
        <v>238</v>
      </c>
      <c r="Q940" s="146" t="s">
        <v>239</v>
      </c>
      <c r="R940" s="146" t="s">
        <v>240</v>
      </c>
      <c r="S940" s="146" t="s">
        <v>241</v>
      </c>
      <c r="T940" s="146" t="s">
        <v>242</v>
      </c>
      <c r="U940" s="146" t="s">
        <v>243</v>
      </c>
      <c r="V940" s="146" t="s">
        <v>244</v>
      </c>
      <c r="W940" s="146" t="s">
        <v>245</v>
      </c>
      <c r="X940" s="146" t="s">
        <v>246</v>
      </c>
      <c r="Y940" s="146" t="s">
        <v>248</v>
      </c>
      <c r="Z940" s="147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 t="s">
        <v>1</v>
      </c>
    </row>
    <row r="941" spans="1:65">
      <c r="A941" s="30"/>
      <c r="B941" s="19"/>
      <c r="C941" s="9"/>
      <c r="D941" s="10" t="s">
        <v>114</v>
      </c>
      <c r="E941" s="11" t="s">
        <v>291</v>
      </c>
      <c r="F941" s="11" t="s">
        <v>114</v>
      </c>
      <c r="G941" s="11" t="s">
        <v>114</v>
      </c>
      <c r="H941" s="11" t="s">
        <v>292</v>
      </c>
      <c r="I941" s="11" t="s">
        <v>291</v>
      </c>
      <c r="J941" s="11" t="s">
        <v>291</v>
      </c>
      <c r="K941" s="11" t="s">
        <v>292</v>
      </c>
      <c r="L941" s="11" t="s">
        <v>292</v>
      </c>
      <c r="M941" s="11" t="s">
        <v>292</v>
      </c>
      <c r="N941" s="11" t="s">
        <v>292</v>
      </c>
      <c r="O941" s="11" t="s">
        <v>292</v>
      </c>
      <c r="P941" s="11" t="s">
        <v>114</v>
      </c>
      <c r="Q941" s="11" t="s">
        <v>292</v>
      </c>
      <c r="R941" s="11" t="s">
        <v>291</v>
      </c>
      <c r="S941" s="11" t="s">
        <v>291</v>
      </c>
      <c r="T941" s="11" t="s">
        <v>291</v>
      </c>
      <c r="U941" s="11" t="s">
        <v>114</v>
      </c>
      <c r="V941" s="11" t="s">
        <v>292</v>
      </c>
      <c r="W941" s="11" t="s">
        <v>292</v>
      </c>
      <c r="X941" s="11" t="s">
        <v>292</v>
      </c>
      <c r="Y941" s="11" t="s">
        <v>291</v>
      </c>
      <c r="Z941" s="147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3</v>
      </c>
    </row>
    <row r="942" spans="1:65">
      <c r="A942" s="30"/>
      <c r="B942" s="19"/>
      <c r="C942" s="9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147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3</v>
      </c>
    </row>
    <row r="943" spans="1:65">
      <c r="A943" s="30"/>
      <c r="B943" s="18">
        <v>1</v>
      </c>
      <c r="C943" s="14">
        <v>1</v>
      </c>
      <c r="D943" s="202">
        <v>0.108</v>
      </c>
      <c r="E943" s="202">
        <v>0.09</v>
      </c>
      <c r="F943" s="226">
        <v>0.93079213333333333</v>
      </c>
      <c r="G943" s="202">
        <v>0.10312544</v>
      </c>
      <c r="H943" s="226">
        <v>7.8799999999999995E-2</v>
      </c>
      <c r="I943" s="202">
        <v>0.1</v>
      </c>
      <c r="J943" s="202">
        <v>0.1028</v>
      </c>
      <c r="K943" s="202">
        <v>0.106</v>
      </c>
      <c r="L943" s="202">
        <v>0.104</v>
      </c>
      <c r="M943" s="202">
        <v>0.104</v>
      </c>
      <c r="N943" s="202">
        <v>9.5000000000000001E-2</v>
      </c>
      <c r="O943" s="202">
        <v>0.106</v>
      </c>
      <c r="P943" s="202">
        <v>9.4600000000000004E-2</v>
      </c>
      <c r="Q943" s="226">
        <v>8.3699999999999997E-2</v>
      </c>
      <c r="R943" s="202">
        <v>0.107</v>
      </c>
      <c r="S943" s="202">
        <v>0.10595839232455</v>
      </c>
      <c r="T943" s="202">
        <v>8.5364944351814409E-2</v>
      </c>
      <c r="U943" s="202">
        <v>0.10359358595711822</v>
      </c>
      <c r="V943" s="202">
        <v>0.1</v>
      </c>
      <c r="W943" s="202">
        <v>9.9000000000000005E-2</v>
      </c>
      <c r="X943" s="202">
        <v>9.8000000000000004E-2</v>
      </c>
      <c r="Y943" s="202">
        <v>0.1124</v>
      </c>
      <c r="Z943" s="200"/>
      <c r="AA943" s="201"/>
      <c r="AB943" s="201"/>
      <c r="AC943" s="201"/>
      <c r="AD943" s="201"/>
      <c r="AE943" s="201"/>
      <c r="AF943" s="201"/>
      <c r="AG943" s="201"/>
      <c r="AH943" s="201"/>
      <c r="AI943" s="201"/>
      <c r="AJ943" s="201"/>
      <c r="AK943" s="201"/>
      <c r="AL943" s="201"/>
      <c r="AM943" s="201"/>
      <c r="AN943" s="201"/>
      <c r="AO943" s="201"/>
      <c r="AP943" s="201"/>
      <c r="AQ943" s="201"/>
      <c r="AR943" s="201"/>
      <c r="AS943" s="201"/>
      <c r="AT943" s="201"/>
      <c r="AU943" s="201"/>
      <c r="AV943" s="201"/>
      <c r="AW943" s="201"/>
      <c r="AX943" s="201"/>
      <c r="AY943" s="201"/>
      <c r="AZ943" s="201"/>
      <c r="BA943" s="201"/>
      <c r="BB943" s="201"/>
      <c r="BC943" s="201"/>
      <c r="BD943" s="201"/>
      <c r="BE943" s="201"/>
      <c r="BF943" s="201"/>
      <c r="BG943" s="201"/>
      <c r="BH943" s="201"/>
      <c r="BI943" s="201"/>
      <c r="BJ943" s="201"/>
      <c r="BK943" s="201"/>
      <c r="BL943" s="201"/>
      <c r="BM943" s="203">
        <v>1</v>
      </c>
    </row>
    <row r="944" spans="1:65">
      <c r="A944" s="30"/>
      <c r="B944" s="19">
        <v>1</v>
      </c>
      <c r="C944" s="9">
        <v>2</v>
      </c>
      <c r="D944" s="24">
        <v>0.109</v>
      </c>
      <c r="E944" s="24">
        <v>0.1</v>
      </c>
      <c r="F944" s="227">
        <v>0.91740218333333334</v>
      </c>
      <c r="G944" s="24">
        <v>0.10285768000000001</v>
      </c>
      <c r="H944" s="227">
        <v>8.0399999999999999E-2</v>
      </c>
      <c r="I944" s="24">
        <v>0.104</v>
      </c>
      <c r="J944" s="24">
        <v>0.10289999999999999</v>
      </c>
      <c r="K944" s="24">
        <v>0.104</v>
      </c>
      <c r="L944" s="24">
        <v>0.108</v>
      </c>
      <c r="M944" s="24">
        <v>0.10299999999999999</v>
      </c>
      <c r="N944" s="24">
        <v>9.9000000000000005E-2</v>
      </c>
      <c r="O944" s="24">
        <v>0.11200000000000002</v>
      </c>
      <c r="P944" s="24">
        <v>9.4399999999999998E-2</v>
      </c>
      <c r="Q944" s="227">
        <v>8.3000000000000004E-2</v>
      </c>
      <c r="R944" s="24">
        <v>0.106</v>
      </c>
      <c r="S944" s="24">
        <v>0.1062358848363</v>
      </c>
      <c r="T944" s="24">
        <v>8.7558909950561536E-2</v>
      </c>
      <c r="U944" s="24">
        <v>0.11060195824004254</v>
      </c>
      <c r="V944" s="24">
        <v>0.11</v>
      </c>
      <c r="W944" s="24">
        <v>9.9000000000000005E-2</v>
      </c>
      <c r="X944" s="24">
        <v>9.8000000000000004E-2</v>
      </c>
      <c r="Y944" s="24">
        <v>0.11180000000000001</v>
      </c>
      <c r="Z944" s="200"/>
      <c r="AA944" s="201"/>
      <c r="AB944" s="201"/>
      <c r="AC944" s="201"/>
      <c r="AD944" s="201"/>
      <c r="AE944" s="201"/>
      <c r="AF944" s="201"/>
      <c r="AG944" s="201"/>
      <c r="AH944" s="201"/>
      <c r="AI944" s="201"/>
      <c r="AJ944" s="201"/>
      <c r="AK944" s="201"/>
      <c r="AL944" s="201"/>
      <c r="AM944" s="201"/>
      <c r="AN944" s="201"/>
      <c r="AO944" s="201"/>
      <c r="AP944" s="201"/>
      <c r="AQ944" s="201"/>
      <c r="AR944" s="201"/>
      <c r="AS944" s="201"/>
      <c r="AT944" s="201"/>
      <c r="AU944" s="201"/>
      <c r="AV944" s="201"/>
      <c r="AW944" s="201"/>
      <c r="AX944" s="201"/>
      <c r="AY944" s="201"/>
      <c r="AZ944" s="201"/>
      <c r="BA944" s="201"/>
      <c r="BB944" s="201"/>
      <c r="BC944" s="201"/>
      <c r="BD944" s="201"/>
      <c r="BE944" s="201"/>
      <c r="BF944" s="201"/>
      <c r="BG944" s="201"/>
      <c r="BH944" s="201"/>
      <c r="BI944" s="201"/>
      <c r="BJ944" s="201"/>
      <c r="BK944" s="201"/>
      <c r="BL944" s="201"/>
      <c r="BM944" s="203" t="e">
        <v>#N/A</v>
      </c>
    </row>
    <row r="945" spans="1:65">
      <c r="A945" s="30"/>
      <c r="B945" s="19">
        <v>1</v>
      </c>
      <c r="C945" s="9">
        <v>3</v>
      </c>
      <c r="D945" s="24">
        <v>0.105</v>
      </c>
      <c r="E945" s="24">
        <v>0.1</v>
      </c>
      <c r="F945" s="227">
        <v>0.92551430333333329</v>
      </c>
      <c r="G945" s="24">
        <v>0.10302824000000001</v>
      </c>
      <c r="H945" s="227">
        <v>7.8899999999999998E-2</v>
      </c>
      <c r="I945" s="24">
        <v>0.1</v>
      </c>
      <c r="J945" s="24">
        <v>0.1111</v>
      </c>
      <c r="K945" s="24">
        <v>0.104</v>
      </c>
      <c r="L945" s="24">
        <v>0.106</v>
      </c>
      <c r="M945" s="24">
        <v>0.104</v>
      </c>
      <c r="N945" s="24">
        <v>9.9000000000000005E-2</v>
      </c>
      <c r="O945" s="24">
        <v>0.11299999999999999</v>
      </c>
      <c r="P945" s="24">
        <v>9.3800000000000008E-2</v>
      </c>
      <c r="Q945" s="227">
        <v>8.5099999999999995E-2</v>
      </c>
      <c r="R945" s="24">
        <v>0.107</v>
      </c>
      <c r="S945" s="24">
        <v>0.10813653296010001</v>
      </c>
      <c r="T945" s="24">
        <v>8.4289488892138206E-2</v>
      </c>
      <c r="U945" s="24">
        <v>0.10531048436697486</v>
      </c>
      <c r="V945" s="24">
        <v>0.11</v>
      </c>
      <c r="W945" s="24">
        <v>9.7000000000000003E-2</v>
      </c>
      <c r="X945" s="24">
        <v>9.6000000000000002E-2</v>
      </c>
      <c r="Y945" s="24">
        <v>0.11080000000000001</v>
      </c>
      <c r="Z945" s="200"/>
      <c r="AA945" s="201"/>
      <c r="AB945" s="201"/>
      <c r="AC945" s="201"/>
      <c r="AD945" s="201"/>
      <c r="AE945" s="201"/>
      <c r="AF945" s="201"/>
      <c r="AG945" s="201"/>
      <c r="AH945" s="201"/>
      <c r="AI945" s="201"/>
      <c r="AJ945" s="201"/>
      <c r="AK945" s="201"/>
      <c r="AL945" s="201"/>
      <c r="AM945" s="201"/>
      <c r="AN945" s="201"/>
      <c r="AO945" s="201"/>
      <c r="AP945" s="201"/>
      <c r="AQ945" s="201"/>
      <c r="AR945" s="201"/>
      <c r="AS945" s="201"/>
      <c r="AT945" s="201"/>
      <c r="AU945" s="201"/>
      <c r="AV945" s="201"/>
      <c r="AW945" s="201"/>
      <c r="AX945" s="201"/>
      <c r="AY945" s="201"/>
      <c r="AZ945" s="201"/>
      <c r="BA945" s="201"/>
      <c r="BB945" s="201"/>
      <c r="BC945" s="201"/>
      <c r="BD945" s="201"/>
      <c r="BE945" s="201"/>
      <c r="BF945" s="201"/>
      <c r="BG945" s="201"/>
      <c r="BH945" s="201"/>
      <c r="BI945" s="201"/>
      <c r="BJ945" s="201"/>
      <c r="BK945" s="201"/>
      <c r="BL945" s="201"/>
      <c r="BM945" s="203">
        <v>16</v>
      </c>
    </row>
    <row r="946" spans="1:65">
      <c r="A946" s="30"/>
      <c r="B946" s="19">
        <v>1</v>
      </c>
      <c r="C946" s="9">
        <v>4</v>
      </c>
      <c r="D946" s="24">
        <v>0.107</v>
      </c>
      <c r="E946" s="24">
        <v>0.09</v>
      </c>
      <c r="F946" s="227">
        <v>0.92757703333333341</v>
      </c>
      <c r="G946" s="24">
        <v>0.10295188000000001</v>
      </c>
      <c r="H946" s="227">
        <v>7.8200000000000006E-2</v>
      </c>
      <c r="I946" s="24">
        <v>0.10100000000000001</v>
      </c>
      <c r="J946" s="24">
        <v>0.10679999999999999</v>
      </c>
      <c r="K946" s="24">
        <v>0.105</v>
      </c>
      <c r="L946" s="24">
        <v>0.108</v>
      </c>
      <c r="M946" s="24">
        <v>0.107</v>
      </c>
      <c r="N946" s="24">
        <v>0.1</v>
      </c>
      <c r="O946" s="24">
        <v>0.108</v>
      </c>
      <c r="P946" s="24">
        <v>9.2999999999999999E-2</v>
      </c>
      <c r="Q946" s="227">
        <v>8.3699999999999997E-2</v>
      </c>
      <c r="R946" s="24">
        <v>0.108</v>
      </c>
      <c r="S946" s="24">
        <v>0.10754166454625001</v>
      </c>
      <c r="T946" s="24">
        <v>9.5772156144935505E-2</v>
      </c>
      <c r="U946" s="24">
        <v>0.10760524428579084</v>
      </c>
      <c r="V946" s="24">
        <v>0.1</v>
      </c>
      <c r="W946" s="24">
        <v>9.8000000000000004E-2</v>
      </c>
      <c r="X946" s="24">
        <v>9.8000000000000004E-2</v>
      </c>
      <c r="Y946" s="24">
        <v>0.11329999999999998</v>
      </c>
      <c r="Z946" s="200"/>
      <c r="AA946" s="201"/>
      <c r="AB946" s="201"/>
      <c r="AC946" s="201"/>
      <c r="AD946" s="201"/>
      <c r="AE946" s="201"/>
      <c r="AF946" s="201"/>
      <c r="AG946" s="201"/>
      <c r="AH946" s="201"/>
      <c r="AI946" s="201"/>
      <c r="AJ946" s="201"/>
      <c r="AK946" s="201"/>
      <c r="AL946" s="201"/>
      <c r="AM946" s="201"/>
      <c r="AN946" s="201"/>
      <c r="AO946" s="201"/>
      <c r="AP946" s="201"/>
      <c r="AQ946" s="201"/>
      <c r="AR946" s="201"/>
      <c r="AS946" s="201"/>
      <c r="AT946" s="201"/>
      <c r="AU946" s="201"/>
      <c r="AV946" s="201"/>
      <c r="AW946" s="201"/>
      <c r="AX946" s="201"/>
      <c r="AY946" s="201"/>
      <c r="AZ946" s="201"/>
      <c r="BA946" s="201"/>
      <c r="BB946" s="201"/>
      <c r="BC946" s="201"/>
      <c r="BD946" s="201"/>
      <c r="BE946" s="201"/>
      <c r="BF946" s="201"/>
      <c r="BG946" s="201"/>
      <c r="BH946" s="201"/>
      <c r="BI946" s="201"/>
      <c r="BJ946" s="201"/>
      <c r="BK946" s="201"/>
      <c r="BL946" s="201"/>
      <c r="BM946" s="203">
        <v>0.10257819552143663</v>
      </c>
    </row>
    <row r="947" spans="1:65">
      <c r="A947" s="30"/>
      <c r="B947" s="19">
        <v>1</v>
      </c>
      <c r="C947" s="9">
        <v>5</v>
      </c>
      <c r="D947" s="24">
        <v>0.107</v>
      </c>
      <c r="E947" s="24">
        <v>0.1</v>
      </c>
      <c r="F947" s="227">
        <v>0.9279012533333334</v>
      </c>
      <c r="G947" s="24">
        <v>0.10307912</v>
      </c>
      <c r="H947" s="227">
        <v>7.9200000000000007E-2</v>
      </c>
      <c r="I947" s="24">
        <v>0.10299999999999999</v>
      </c>
      <c r="J947" s="24">
        <v>0.10269999999999999</v>
      </c>
      <c r="K947" s="24">
        <v>0.10299999999999999</v>
      </c>
      <c r="L947" s="24">
        <v>0.106</v>
      </c>
      <c r="M947" s="24">
        <v>0.104</v>
      </c>
      <c r="N947" s="24">
        <v>9.9000000000000005E-2</v>
      </c>
      <c r="O947" s="24">
        <v>0.11200000000000002</v>
      </c>
      <c r="P947" s="24">
        <v>9.6199999999999994E-2</v>
      </c>
      <c r="Q947" s="227">
        <v>8.5099999999999995E-2</v>
      </c>
      <c r="R947" s="24">
        <v>0.108</v>
      </c>
      <c r="S947" s="24">
        <v>0.10652072121350002</v>
      </c>
      <c r="T947" s="24">
        <v>9.7075092886004549E-2</v>
      </c>
      <c r="U947" s="24">
        <v>0.1041690756546529</v>
      </c>
      <c r="V947" s="24">
        <v>0.1</v>
      </c>
      <c r="W947" s="24">
        <v>9.8000000000000004E-2</v>
      </c>
      <c r="X947" s="24">
        <v>9.7000000000000003E-2</v>
      </c>
      <c r="Y947" s="24">
        <v>0.11399999999999999</v>
      </c>
      <c r="Z947" s="200"/>
      <c r="AA947" s="201"/>
      <c r="AB947" s="201"/>
      <c r="AC947" s="201"/>
      <c r="AD947" s="201"/>
      <c r="AE947" s="201"/>
      <c r="AF947" s="201"/>
      <c r="AG947" s="201"/>
      <c r="AH947" s="201"/>
      <c r="AI947" s="201"/>
      <c r="AJ947" s="201"/>
      <c r="AK947" s="201"/>
      <c r="AL947" s="201"/>
      <c r="AM947" s="201"/>
      <c r="AN947" s="201"/>
      <c r="AO947" s="201"/>
      <c r="AP947" s="201"/>
      <c r="AQ947" s="201"/>
      <c r="AR947" s="201"/>
      <c r="AS947" s="201"/>
      <c r="AT947" s="201"/>
      <c r="AU947" s="201"/>
      <c r="AV947" s="201"/>
      <c r="AW947" s="201"/>
      <c r="AX947" s="201"/>
      <c r="AY947" s="201"/>
      <c r="AZ947" s="201"/>
      <c r="BA947" s="201"/>
      <c r="BB947" s="201"/>
      <c r="BC947" s="201"/>
      <c r="BD947" s="201"/>
      <c r="BE947" s="201"/>
      <c r="BF947" s="201"/>
      <c r="BG947" s="201"/>
      <c r="BH947" s="201"/>
      <c r="BI947" s="201"/>
      <c r="BJ947" s="201"/>
      <c r="BK947" s="201"/>
      <c r="BL947" s="201"/>
      <c r="BM947" s="203">
        <v>118</v>
      </c>
    </row>
    <row r="948" spans="1:65">
      <c r="A948" s="30"/>
      <c r="B948" s="19">
        <v>1</v>
      </c>
      <c r="C948" s="9">
        <v>6</v>
      </c>
      <c r="D948" s="24">
        <v>0.109</v>
      </c>
      <c r="E948" s="24">
        <v>0.09</v>
      </c>
      <c r="F948" s="227">
        <v>0.93236585333333322</v>
      </c>
      <c r="G948" s="24">
        <v>0.1028246</v>
      </c>
      <c r="H948" s="227">
        <v>8.1100000000000005E-2</v>
      </c>
      <c r="I948" s="24">
        <v>0.1</v>
      </c>
      <c r="J948" s="24">
        <v>0.1043</v>
      </c>
      <c r="K948" s="24">
        <v>0.10199999999999998</v>
      </c>
      <c r="L948" s="24">
        <v>0.106</v>
      </c>
      <c r="M948" s="24">
        <v>0.105</v>
      </c>
      <c r="N948" s="24">
        <v>9.8000000000000004E-2</v>
      </c>
      <c r="O948" s="24">
        <v>0.11200000000000002</v>
      </c>
      <c r="P948" s="24">
        <v>9.4500000000000001E-2</v>
      </c>
      <c r="Q948" s="227">
        <v>8.4000000000000005E-2</v>
      </c>
      <c r="R948" s="24">
        <v>9.8000000000000004E-2</v>
      </c>
      <c r="S948" s="24">
        <v>0.10725236236349998</v>
      </c>
      <c r="T948" s="24">
        <v>8.4235565885527081E-2</v>
      </c>
      <c r="U948" s="24">
        <v>0.11072526458401721</v>
      </c>
      <c r="V948" s="24">
        <v>0.1</v>
      </c>
      <c r="W948" s="24">
        <v>9.6000000000000002E-2</v>
      </c>
      <c r="X948" s="24">
        <v>9.6000000000000002E-2</v>
      </c>
      <c r="Y948" s="24">
        <v>0.10970000000000001</v>
      </c>
      <c r="Z948" s="200"/>
      <c r="AA948" s="201"/>
      <c r="AB948" s="201"/>
      <c r="AC948" s="201"/>
      <c r="AD948" s="201"/>
      <c r="AE948" s="201"/>
      <c r="AF948" s="201"/>
      <c r="AG948" s="201"/>
      <c r="AH948" s="201"/>
      <c r="AI948" s="201"/>
      <c r="AJ948" s="201"/>
      <c r="AK948" s="201"/>
      <c r="AL948" s="201"/>
      <c r="AM948" s="201"/>
      <c r="AN948" s="201"/>
      <c r="AO948" s="201"/>
      <c r="AP948" s="201"/>
      <c r="AQ948" s="201"/>
      <c r="AR948" s="201"/>
      <c r="AS948" s="201"/>
      <c r="AT948" s="201"/>
      <c r="AU948" s="201"/>
      <c r="AV948" s="201"/>
      <c r="AW948" s="201"/>
      <c r="AX948" s="201"/>
      <c r="AY948" s="201"/>
      <c r="AZ948" s="201"/>
      <c r="BA948" s="201"/>
      <c r="BB948" s="201"/>
      <c r="BC948" s="201"/>
      <c r="BD948" s="201"/>
      <c r="BE948" s="201"/>
      <c r="BF948" s="201"/>
      <c r="BG948" s="201"/>
      <c r="BH948" s="201"/>
      <c r="BI948" s="201"/>
      <c r="BJ948" s="201"/>
      <c r="BK948" s="201"/>
      <c r="BL948" s="201"/>
      <c r="BM948" s="55"/>
    </row>
    <row r="949" spans="1:65">
      <c r="A949" s="30"/>
      <c r="B949" s="20" t="s">
        <v>258</v>
      </c>
      <c r="C949" s="12"/>
      <c r="D949" s="204">
        <v>0.1075</v>
      </c>
      <c r="E949" s="204">
        <v>9.4999999999999987E-2</v>
      </c>
      <c r="F949" s="204">
        <v>0.92692545999999998</v>
      </c>
      <c r="G949" s="204">
        <v>0.10297782666666667</v>
      </c>
      <c r="H949" s="204">
        <v>7.9433333333333342E-2</v>
      </c>
      <c r="I949" s="204">
        <v>0.10133333333333333</v>
      </c>
      <c r="J949" s="204">
        <v>0.10510000000000001</v>
      </c>
      <c r="K949" s="204">
        <v>0.104</v>
      </c>
      <c r="L949" s="204">
        <v>0.10633333333333334</v>
      </c>
      <c r="M949" s="204">
        <v>0.1045</v>
      </c>
      <c r="N949" s="204">
        <v>9.8333333333333328E-2</v>
      </c>
      <c r="O949" s="204">
        <v>0.1105</v>
      </c>
      <c r="P949" s="204">
        <v>9.4416666666666663E-2</v>
      </c>
      <c r="Q949" s="204">
        <v>8.4100000000000008E-2</v>
      </c>
      <c r="R949" s="204">
        <v>0.10566666666666667</v>
      </c>
      <c r="S949" s="204">
        <v>0.10694092637403334</v>
      </c>
      <c r="T949" s="204">
        <v>8.9049359685163545E-2</v>
      </c>
      <c r="U949" s="204">
        <v>0.1070009355147661</v>
      </c>
      <c r="V949" s="204">
        <v>0.10333333333333333</v>
      </c>
      <c r="W949" s="204">
        <v>9.7833333333333328E-2</v>
      </c>
      <c r="X949" s="204">
        <v>9.7166666666666665E-2</v>
      </c>
      <c r="Y949" s="204">
        <v>0.112</v>
      </c>
      <c r="Z949" s="200"/>
      <c r="AA949" s="201"/>
      <c r="AB949" s="201"/>
      <c r="AC949" s="201"/>
      <c r="AD949" s="201"/>
      <c r="AE949" s="201"/>
      <c r="AF949" s="201"/>
      <c r="AG949" s="201"/>
      <c r="AH949" s="201"/>
      <c r="AI949" s="201"/>
      <c r="AJ949" s="201"/>
      <c r="AK949" s="201"/>
      <c r="AL949" s="201"/>
      <c r="AM949" s="201"/>
      <c r="AN949" s="201"/>
      <c r="AO949" s="201"/>
      <c r="AP949" s="201"/>
      <c r="AQ949" s="201"/>
      <c r="AR949" s="201"/>
      <c r="AS949" s="201"/>
      <c r="AT949" s="201"/>
      <c r="AU949" s="201"/>
      <c r="AV949" s="201"/>
      <c r="AW949" s="201"/>
      <c r="AX949" s="201"/>
      <c r="AY949" s="201"/>
      <c r="AZ949" s="201"/>
      <c r="BA949" s="201"/>
      <c r="BB949" s="201"/>
      <c r="BC949" s="201"/>
      <c r="BD949" s="201"/>
      <c r="BE949" s="201"/>
      <c r="BF949" s="201"/>
      <c r="BG949" s="201"/>
      <c r="BH949" s="201"/>
      <c r="BI949" s="201"/>
      <c r="BJ949" s="201"/>
      <c r="BK949" s="201"/>
      <c r="BL949" s="201"/>
      <c r="BM949" s="55"/>
    </row>
    <row r="950" spans="1:65">
      <c r="A950" s="30"/>
      <c r="B950" s="3" t="s">
        <v>259</v>
      </c>
      <c r="C950" s="29"/>
      <c r="D950" s="24">
        <v>0.1075</v>
      </c>
      <c r="E950" s="24">
        <v>9.5000000000000001E-2</v>
      </c>
      <c r="F950" s="24">
        <v>0.9277391433333334</v>
      </c>
      <c r="G950" s="24">
        <v>0.10299006000000001</v>
      </c>
      <c r="H950" s="24">
        <v>7.9050000000000009E-2</v>
      </c>
      <c r="I950" s="24">
        <v>0.10050000000000001</v>
      </c>
      <c r="J950" s="24">
        <v>0.1036</v>
      </c>
      <c r="K950" s="24">
        <v>0.104</v>
      </c>
      <c r="L950" s="24">
        <v>0.106</v>
      </c>
      <c r="M950" s="24">
        <v>0.104</v>
      </c>
      <c r="N950" s="24">
        <v>9.9000000000000005E-2</v>
      </c>
      <c r="O950" s="24">
        <v>0.11200000000000002</v>
      </c>
      <c r="P950" s="24">
        <v>9.4450000000000006E-2</v>
      </c>
      <c r="Q950" s="24">
        <v>8.3850000000000008E-2</v>
      </c>
      <c r="R950" s="24">
        <v>0.107</v>
      </c>
      <c r="S950" s="24">
        <v>0.1068865417885</v>
      </c>
      <c r="T950" s="24">
        <v>8.6461927151187973E-2</v>
      </c>
      <c r="U950" s="24">
        <v>0.10645786432638285</v>
      </c>
      <c r="V950" s="24">
        <v>0.1</v>
      </c>
      <c r="W950" s="24">
        <v>9.8000000000000004E-2</v>
      </c>
      <c r="X950" s="24">
        <v>9.7500000000000003E-2</v>
      </c>
      <c r="Y950" s="24">
        <v>0.11210000000000001</v>
      </c>
      <c r="Z950" s="200"/>
      <c r="AA950" s="201"/>
      <c r="AB950" s="201"/>
      <c r="AC950" s="201"/>
      <c r="AD950" s="201"/>
      <c r="AE950" s="201"/>
      <c r="AF950" s="201"/>
      <c r="AG950" s="201"/>
      <c r="AH950" s="201"/>
      <c r="AI950" s="201"/>
      <c r="AJ950" s="201"/>
      <c r="AK950" s="201"/>
      <c r="AL950" s="201"/>
      <c r="AM950" s="201"/>
      <c r="AN950" s="201"/>
      <c r="AO950" s="201"/>
      <c r="AP950" s="201"/>
      <c r="AQ950" s="201"/>
      <c r="AR950" s="201"/>
      <c r="AS950" s="201"/>
      <c r="AT950" s="201"/>
      <c r="AU950" s="201"/>
      <c r="AV950" s="201"/>
      <c r="AW950" s="201"/>
      <c r="AX950" s="201"/>
      <c r="AY950" s="201"/>
      <c r="AZ950" s="201"/>
      <c r="BA950" s="201"/>
      <c r="BB950" s="201"/>
      <c r="BC950" s="201"/>
      <c r="BD950" s="201"/>
      <c r="BE950" s="201"/>
      <c r="BF950" s="201"/>
      <c r="BG950" s="201"/>
      <c r="BH950" s="201"/>
      <c r="BI950" s="201"/>
      <c r="BJ950" s="201"/>
      <c r="BK950" s="201"/>
      <c r="BL950" s="201"/>
      <c r="BM950" s="55"/>
    </row>
    <row r="951" spans="1:65">
      <c r="A951" s="30"/>
      <c r="B951" s="3" t="s">
        <v>260</v>
      </c>
      <c r="C951" s="29"/>
      <c r="D951" s="24">
        <v>1.5165750888103116E-3</v>
      </c>
      <c r="E951" s="24">
        <v>5.4772255750516656E-3</v>
      </c>
      <c r="F951" s="24">
        <v>5.2651671261970817E-3</v>
      </c>
      <c r="G951" s="24">
        <v>1.2097801629497E-4</v>
      </c>
      <c r="H951" s="24">
        <v>1.0930080817023579E-3</v>
      </c>
      <c r="I951" s="24">
        <v>1.7511900715418212E-3</v>
      </c>
      <c r="J951" s="24">
        <v>3.3292641829689665E-3</v>
      </c>
      <c r="K951" s="24">
        <v>1.4142135623731002E-3</v>
      </c>
      <c r="L951" s="24">
        <v>1.5055453054181633E-3</v>
      </c>
      <c r="M951" s="24">
        <v>1.3784048752090235E-3</v>
      </c>
      <c r="N951" s="24">
        <v>1.7511900715418279E-3</v>
      </c>
      <c r="O951" s="24">
        <v>2.8106938645110439E-3</v>
      </c>
      <c r="P951" s="24">
        <v>1.0590876576878144E-3</v>
      </c>
      <c r="Q951" s="24">
        <v>8.4142735871850223E-4</v>
      </c>
      <c r="R951" s="24">
        <v>3.8297084310253502E-3</v>
      </c>
      <c r="S951" s="24">
        <v>8.398074709124279E-4</v>
      </c>
      <c r="T951" s="24">
        <v>5.8520718232487803E-3</v>
      </c>
      <c r="U951" s="24">
        <v>3.1524678311810233E-3</v>
      </c>
      <c r="V951" s="24">
        <v>5.1639777949432199E-3</v>
      </c>
      <c r="W951" s="24">
        <v>1.1690451944500132E-3</v>
      </c>
      <c r="X951" s="24">
        <v>9.8319208025017578E-4</v>
      </c>
      <c r="Y951" s="24">
        <v>1.5887101686588316E-3</v>
      </c>
      <c r="Z951" s="200"/>
      <c r="AA951" s="201"/>
      <c r="AB951" s="201"/>
      <c r="AC951" s="201"/>
      <c r="AD951" s="201"/>
      <c r="AE951" s="201"/>
      <c r="AF951" s="201"/>
      <c r="AG951" s="201"/>
      <c r="AH951" s="201"/>
      <c r="AI951" s="201"/>
      <c r="AJ951" s="201"/>
      <c r="AK951" s="201"/>
      <c r="AL951" s="201"/>
      <c r="AM951" s="201"/>
      <c r="AN951" s="201"/>
      <c r="AO951" s="201"/>
      <c r="AP951" s="201"/>
      <c r="AQ951" s="201"/>
      <c r="AR951" s="201"/>
      <c r="AS951" s="201"/>
      <c r="AT951" s="201"/>
      <c r="AU951" s="201"/>
      <c r="AV951" s="201"/>
      <c r="AW951" s="201"/>
      <c r="AX951" s="201"/>
      <c r="AY951" s="201"/>
      <c r="AZ951" s="201"/>
      <c r="BA951" s="201"/>
      <c r="BB951" s="201"/>
      <c r="BC951" s="201"/>
      <c r="BD951" s="201"/>
      <c r="BE951" s="201"/>
      <c r="BF951" s="201"/>
      <c r="BG951" s="201"/>
      <c r="BH951" s="201"/>
      <c r="BI951" s="201"/>
      <c r="BJ951" s="201"/>
      <c r="BK951" s="201"/>
      <c r="BL951" s="201"/>
      <c r="BM951" s="55"/>
    </row>
    <row r="952" spans="1:65">
      <c r="A952" s="30"/>
      <c r="B952" s="3" t="s">
        <v>86</v>
      </c>
      <c r="C952" s="29"/>
      <c r="D952" s="13">
        <v>1.4107675244747084E-2</v>
      </c>
      <c r="E952" s="13">
        <v>5.7655006053175438E-2</v>
      </c>
      <c r="F952" s="13">
        <v>5.6802486860130933E-3</v>
      </c>
      <c r="G952" s="13">
        <v>1.1747967519898134E-3</v>
      </c>
      <c r="H952" s="13">
        <v>1.3760068170822801E-2</v>
      </c>
      <c r="I952" s="13">
        <v>1.728148096916271E-2</v>
      </c>
      <c r="J952" s="13">
        <v>3.1677109257554389E-2</v>
      </c>
      <c r="K952" s="13">
        <v>1.359820733051058E-2</v>
      </c>
      <c r="L952" s="13">
        <v>1.4158733279794639E-2</v>
      </c>
      <c r="M952" s="13">
        <v>1.3190477274727498E-2</v>
      </c>
      <c r="N952" s="13">
        <v>1.7808712591950795E-2</v>
      </c>
      <c r="O952" s="13">
        <v>2.543614357023569E-2</v>
      </c>
      <c r="P952" s="13">
        <v>1.1217168483895651E-2</v>
      </c>
      <c r="Q952" s="13">
        <v>1.0005081554322261E-2</v>
      </c>
      <c r="R952" s="13">
        <v>3.6243297454498578E-2</v>
      </c>
      <c r="S952" s="13">
        <v>7.8530035168682087E-3</v>
      </c>
      <c r="T952" s="13">
        <v>6.5717169039046897E-2</v>
      </c>
      <c r="U952" s="13">
        <v>2.9462058588693215E-2</v>
      </c>
      <c r="V952" s="13">
        <v>4.9973978660740839E-2</v>
      </c>
      <c r="W952" s="13">
        <v>1.1949354628109164E-2</v>
      </c>
      <c r="X952" s="13">
        <v>1.0118614891082426E-2</v>
      </c>
      <c r="Y952" s="13">
        <v>1.4184912220168138E-2</v>
      </c>
      <c r="Z952" s="147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30"/>
      <c r="B953" s="3" t="s">
        <v>261</v>
      </c>
      <c r="C953" s="29"/>
      <c r="D953" s="13">
        <v>4.7981000772574722E-2</v>
      </c>
      <c r="E953" s="13">
        <v>-7.3877255131213126E-2</v>
      </c>
      <c r="F953" s="13">
        <v>8.0362815926732942</v>
      </c>
      <c r="G953" s="13">
        <v>3.8958683490053492E-3</v>
      </c>
      <c r="H953" s="13">
        <v>-0.22563140315006325</v>
      </c>
      <c r="I953" s="13">
        <v>-1.2135738806627216E-2</v>
      </c>
      <c r="J953" s="13">
        <v>2.4584215639047668E-2</v>
      </c>
      <c r="K953" s="13">
        <v>1.3860689119514102E-2</v>
      </c>
      <c r="L953" s="13">
        <v>3.6607563554887923E-2</v>
      </c>
      <c r="M953" s="13">
        <v>1.8735019355665683E-2</v>
      </c>
      <c r="N953" s="13">
        <v>-4.1381720223536367E-2</v>
      </c>
      <c r="O953" s="13">
        <v>7.7226982189483762E-2</v>
      </c>
      <c r="P953" s="13">
        <v>-7.9563973740056526E-2</v>
      </c>
      <c r="Q953" s="13">
        <v>-0.18013765427931583</v>
      </c>
      <c r="R953" s="13">
        <v>3.0108456573352482E-2</v>
      </c>
      <c r="S953" s="13">
        <v>4.253078181400638E-2</v>
      </c>
      <c r="T953" s="13">
        <v>-0.13188802715335202</v>
      </c>
      <c r="U953" s="13">
        <v>4.3115790552244793E-2</v>
      </c>
      <c r="V953" s="13">
        <v>7.3615821379788837E-3</v>
      </c>
      <c r="W953" s="13">
        <v>-4.6256050459687836E-2</v>
      </c>
      <c r="X953" s="13">
        <v>-5.2755157441223166E-2</v>
      </c>
      <c r="Y953" s="13">
        <v>9.1849972897938281E-2</v>
      </c>
      <c r="Z953" s="147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30"/>
      <c r="B954" s="45" t="s">
        <v>262</v>
      </c>
      <c r="C954" s="46"/>
      <c r="D954" s="44">
        <v>0.67</v>
      </c>
      <c r="E954" s="44">
        <v>1.35</v>
      </c>
      <c r="F954" s="44" t="s">
        <v>263</v>
      </c>
      <c r="G954" s="44">
        <v>0.06</v>
      </c>
      <c r="H954" s="44">
        <v>3.87</v>
      </c>
      <c r="I954" s="44">
        <v>0.32</v>
      </c>
      <c r="J954" s="44">
        <v>0.28999999999999998</v>
      </c>
      <c r="K954" s="44">
        <v>0.11</v>
      </c>
      <c r="L954" s="44">
        <v>0.49</v>
      </c>
      <c r="M954" s="44">
        <v>0.19</v>
      </c>
      <c r="N954" s="44">
        <v>0.81</v>
      </c>
      <c r="O954" s="44">
        <v>1.1599999999999999</v>
      </c>
      <c r="P954" s="44">
        <v>1.44</v>
      </c>
      <c r="Q954" s="44">
        <v>3.11</v>
      </c>
      <c r="R954" s="44">
        <v>0.38</v>
      </c>
      <c r="S954" s="44">
        <v>0.57999999999999996</v>
      </c>
      <c r="T954" s="44">
        <v>2.31</v>
      </c>
      <c r="U954" s="44">
        <v>0.59</v>
      </c>
      <c r="V954" s="44">
        <v>0</v>
      </c>
      <c r="W954" s="44">
        <v>0.89</v>
      </c>
      <c r="X954" s="44">
        <v>1</v>
      </c>
      <c r="Y954" s="44">
        <v>1.4</v>
      </c>
      <c r="Z954" s="147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B955" s="31" t="s">
        <v>293</v>
      </c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BM955" s="54"/>
    </row>
    <row r="956" spans="1:65">
      <c r="BM956" s="54"/>
    </row>
    <row r="957" spans="1:65" ht="15">
      <c r="B957" s="8" t="s">
        <v>554</v>
      </c>
      <c r="BM957" s="28" t="s">
        <v>66</v>
      </c>
    </row>
    <row r="958" spans="1:65" ht="15">
      <c r="A958" s="25" t="s">
        <v>63</v>
      </c>
      <c r="B958" s="18" t="s">
        <v>111</v>
      </c>
      <c r="C958" s="15" t="s">
        <v>112</v>
      </c>
      <c r="D958" s="16" t="s">
        <v>223</v>
      </c>
      <c r="E958" s="17" t="s">
        <v>223</v>
      </c>
      <c r="F958" s="17" t="s">
        <v>223</v>
      </c>
      <c r="G958" s="17" t="s">
        <v>223</v>
      </c>
      <c r="H958" s="17" t="s">
        <v>223</v>
      </c>
      <c r="I958" s="17" t="s">
        <v>223</v>
      </c>
      <c r="J958" s="17" t="s">
        <v>223</v>
      </c>
      <c r="K958" s="17" t="s">
        <v>223</v>
      </c>
      <c r="L958" s="17" t="s">
        <v>223</v>
      </c>
      <c r="M958" s="17" t="s">
        <v>223</v>
      </c>
      <c r="N958" s="17" t="s">
        <v>223</v>
      </c>
      <c r="O958" s="17" t="s">
        <v>223</v>
      </c>
      <c r="P958" s="17" t="s">
        <v>223</v>
      </c>
      <c r="Q958" s="17" t="s">
        <v>223</v>
      </c>
      <c r="R958" s="17" t="s">
        <v>223</v>
      </c>
      <c r="S958" s="17" t="s">
        <v>223</v>
      </c>
      <c r="T958" s="17" t="s">
        <v>223</v>
      </c>
      <c r="U958" s="17" t="s">
        <v>223</v>
      </c>
      <c r="V958" s="17" t="s">
        <v>223</v>
      </c>
      <c r="W958" s="147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 t="s">
        <v>224</v>
      </c>
      <c r="C959" s="9" t="s">
        <v>224</v>
      </c>
      <c r="D959" s="145" t="s">
        <v>226</v>
      </c>
      <c r="E959" s="146" t="s">
        <v>227</v>
      </c>
      <c r="F959" s="146" t="s">
        <v>230</v>
      </c>
      <c r="G959" s="146" t="s">
        <v>231</v>
      </c>
      <c r="H959" s="146" t="s">
        <v>232</v>
      </c>
      <c r="I959" s="146" t="s">
        <v>234</v>
      </c>
      <c r="J959" s="146" t="s">
        <v>235</v>
      </c>
      <c r="K959" s="146" t="s">
        <v>236</v>
      </c>
      <c r="L959" s="146" t="s">
        <v>237</v>
      </c>
      <c r="M959" s="146" t="s">
        <v>264</v>
      </c>
      <c r="N959" s="146" t="s">
        <v>238</v>
      </c>
      <c r="O959" s="146" t="s">
        <v>239</v>
      </c>
      <c r="P959" s="146" t="s">
        <v>241</v>
      </c>
      <c r="Q959" s="146" t="s">
        <v>242</v>
      </c>
      <c r="R959" s="146" t="s">
        <v>243</v>
      </c>
      <c r="S959" s="146" t="s">
        <v>244</v>
      </c>
      <c r="T959" s="146" t="s">
        <v>245</v>
      </c>
      <c r="U959" s="146" t="s">
        <v>246</v>
      </c>
      <c r="V959" s="146" t="s">
        <v>248</v>
      </c>
      <c r="W959" s="147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 t="s">
        <v>3</v>
      </c>
    </row>
    <row r="960" spans="1:65">
      <c r="A960" s="30"/>
      <c r="B960" s="19"/>
      <c r="C960" s="9"/>
      <c r="D960" s="10" t="s">
        <v>291</v>
      </c>
      <c r="E960" s="11" t="s">
        <v>291</v>
      </c>
      <c r="F960" s="11" t="s">
        <v>292</v>
      </c>
      <c r="G960" s="11" t="s">
        <v>291</v>
      </c>
      <c r="H960" s="11" t="s">
        <v>291</v>
      </c>
      <c r="I960" s="11" t="s">
        <v>292</v>
      </c>
      <c r="J960" s="11" t="s">
        <v>292</v>
      </c>
      <c r="K960" s="11" t="s">
        <v>292</v>
      </c>
      <c r="L960" s="11" t="s">
        <v>292</v>
      </c>
      <c r="M960" s="11" t="s">
        <v>292</v>
      </c>
      <c r="N960" s="11" t="s">
        <v>291</v>
      </c>
      <c r="O960" s="11" t="s">
        <v>292</v>
      </c>
      <c r="P960" s="11" t="s">
        <v>291</v>
      </c>
      <c r="Q960" s="11" t="s">
        <v>291</v>
      </c>
      <c r="R960" s="11" t="s">
        <v>114</v>
      </c>
      <c r="S960" s="11" t="s">
        <v>292</v>
      </c>
      <c r="T960" s="11" t="s">
        <v>291</v>
      </c>
      <c r="U960" s="11" t="s">
        <v>292</v>
      </c>
      <c r="V960" s="11" t="s">
        <v>291</v>
      </c>
      <c r="W960" s="147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2</v>
      </c>
    </row>
    <row r="961" spans="1:65">
      <c r="A961" s="30"/>
      <c r="B961" s="19"/>
      <c r="C961" s="9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147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3</v>
      </c>
    </row>
    <row r="962" spans="1:65">
      <c r="A962" s="30"/>
      <c r="B962" s="18">
        <v>1</v>
      </c>
      <c r="C962" s="14">
        <v>1</v>
      </c>
      <c r="D962" s="22">
        <v>8.19</v>
      </c>
      <c r="E962" s="22">
        <v>7.6499999999999995</v>
      </c>
      <c r="F962" s="22">
        <v>8.26</v>
      </c>
      <c r="G962" s="22">
        <v>8.41</v>
      </c>
      <c r="H962" s="22">
        <v>8.7899999999999991</v>
      </c>
      <c r="I962" s="22">
        <v>8.83</v>
      </c>
      <c r="J962" s="22">
        <v>8.01</v>
      </c>
      <c r="K962" s="22">
        <v>8.33</v>
      </c>
      <c r="L962" s="22">
        <v>8.0299999999999994</v>
      </c>
      <c r="M962" s="22">
        <v>7.75</v>
      </c>
      <c r="N962" s="22">
        <v>9</v>
      </c>
      <c r="O962" s="22">
        <v>8.0630000000000006</v>
      </c>
      <c r="P962" s="22">
        <v>8.8619104344444679</v>
      </c>
      <c r="Q962" s="142">
        <v>4.9646198663294898</v>
      </c>
      <c r="R962" s="22">
        <v>8.5132512942008134</v>
      </c>
      <c r="S962" s="22">
        <v>9.09</v>
      </c>
      <c r="T962" s="22">
        <v>9.19</v>
      </c>
      <c r="U962" s="22">
        <v>7.9</v>
      </c>
      <c r="V962" s="22">
        <v>9.06</v>
      </c>
      <c r="W962" s="147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</v>
      </c>
    </row>
    <row r="963" spans="1:65">
      <c r="A963" s="30"/>
      <c r="B963" s="19">
        <v>1</v>
      </c>
      <c r="C963" s="9">
        <v>2</v>
      </c>
      <c r="D963" s="11">
        <v>8.17</v>
      </c>
      <c r="E963" s="11">
        <v>8.14</v>
      </c>
      <c r="F963" s="11">
        <v>8.02</v>
      </c>
      <c r="G963" s="11">
        <v>8.36</v>
      </c>
      <c r="H963" s="11">
        <v>8.75</v>
      </c>
      <c r="I963" s="11">
        <v>8.67</v>
      </c>
      <c r="J963" s="11">
        <v>8.66</v>
      </c>
      <c r="K963" s="11">
        <v>8.39</v>
      </c>
      <c r="L963" s="11">
        <v>8.5</v>
      </c>
      <c r="M963" s="11">
        <v>7.9899999999999993</v>
      </c>
      <c r="N963" s="11">
        <v>8.8000000000000007</v>
      </c>
      <c r="O963" s="11">
        <v>8.0109999999999992</v>
      </c>
      <c r="P963" s="11">
        <v>8.563019021771229</v>
      </c>
      <c r="Q963" s="143">
        <v>5.2162569061541104</v>
      </c>
      <c r="R963" s="11">
        <v>8.6306228420583526</v>
      </c>
      <c r="S963" s="11">
        <v>9.2200000000000006</v>
      </c>
      <c r="T963" s="11">
        <v>9.18</v>
      </c>
      <c r="U963" s="11">
        <v>7.7000000000000011</v>
      </c>
      <c r="V963" s="11">
        <v>9.0399999999999991</v>
      </c>
      <c r="W963" s="147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 t="e">
        <v>#N/A</v>
      </c>
    </row>
    <row r="964" spans="1:65">
      <c r="A964" s="30"/>
      <c r="B964" s="19">
        <v>1</v>
      </c>
      <c r="C964" s="9">
        <v>3</v>
      </c>
      <c r="D964" s="11">
        <v>8.1199999999999992</v>
      </c>
      <c r="E964" s="11">
        <v>7.9300000000000006</v>
      </c>
      <c r="F964" s="11">
        <v>8.39</v>
      </c>
      <c r="G964" s="11">
        <v>8.15</v>
      </c>
      <c r="H964" s="11">
        <v>8.76</v>
      </c>
      <c r="I964" s="11">
        <v>8.7899999999999991</v>
      </c>
      <c r="J964" s="11">
        <v>8.24</v>
      </c>
      <c r="K964" s="11">
        <v>8.32</v>
      </c>
      <c r="L964" s="11">
        <v>8.23</v>
      </c>
      <c r="M964" s="11">
        <v>7.8600000000000012</v>
      </c>
      <c r="N964" s="11">
        <v>9.1</v>
      </c>
      <c r="O964" s="11">
        <v>8.2260000000000009</v>
      </c>
      <c r="P964" s="11">
        <v>8.5474850271926819</v>
      </c>
      <c r="Q964" s="143">
        <v>4.7666976264256702</v>
      </c>
      <c r="R964" s="11">
        <v>8.715454798244032</v>
      </c>
      <c r="S964" s="11">
        <v>9.48</v>
      </c>
      <c r="T964" s="11">
        <v>8.9499999999999993</v>
      </c>
      <c r="U964" s="11">
        <v>7.7000000000000011</v>
      </c>
      <c r="V964" s="11">
        <v>8.98</v>
      </c>
      <c r="W964" s="147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16</v>
      </c>
    </row>
    <row r="965" spans="1:65">
      <c r="A965" s="30"/>
      <c r="B965" s="19">
        <v>1</v>
      </c>
      <c r="C965" s="9">
        <v>4</v>
      </c>
      <c r="D965" s="11">
        <v>8.16</v>
      </c>
      <c r="E965" s="11">
        <v>7.7700000000000005</v>
      </c>
      <c r="F965" s="148">
        <v>6.71</v>
      </c>
      <c r="G965" s="11">
        <v>8.09</v>
      </c>
      <c r="H965" s="11">
        <v>8.75</v>
      </c>
      <c r="I965" s="11">
        <v>8.73</v>
      </c>
      <c r="J965" s="11">
        <v>8.2899999999999991</v>
      </c>
      <c r="K965" s="11">
        <v>8.59</v>
      </c>
      <c r="L965" s="11">
        <v>8.4499999999999993</v>
      </c>
      <c r="M965" s="11">
        <v>7.8199999999999994</v>
      </c>
      <c r="N965" s="11">
        <v>8.8000000000000007</v>
      </c>
      <c r="O965" s="11">
        <v>8.3379999999999992</v>
      </c>
      <c r="P965" s="11">
        <v>8.7102102306684337</v>
      </c>
      <c r="Q965" s="143">
        <v>4.9392950599275602</v>
      </c>
      <c r="R965" s="11">
        <v>8.6673777701740509</v>
      </c>
      <c r="S965" s="11">
        <v>9.2799999999999994</v>
      </c>
      <c r="T965" s="11">
        <v>9.3000000000000007</v>
      </c>
      <c r="U965" s="11">
        <v>7.9</v>
      </c>
      <c r="V965" s="11">
        <v>9.31</v>
      </c>
      <c r="W965" s="147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8.4714561061787901</v>
      </c>
    </row>
    <row r="966" spans="1:65">
      <c r="A966" s="30"/>
      <c r="B966" s="19">
        <v>1</v>
      </c>
      <c r="C966" s="9">
        <v>5</v>
      </c>
      <c r="D966" s="11">
        <v>8.2799999999999994</v>
      </c>
      <c r="E966" s="11">
        <v>7.85</v>
      </c>
      <c r="F966" s="11">
        <v>8.09</v>
      </c>
      <c r="G966" s="11">
        <v>8.6199999999999992</v>
      </c>
      <c r="H966" s="11">
        <v>8.74</v>
      </c>
      <c r="I966" s="11">
        <v>8.8000000000000007</v>
      </c>
      <c r="J966" s="11">
        <v>7.9300000000000006</v>
      </c>
      <c r="K966" s="11">
        <v>8.7200000000000006</v>
      </c>
      <c r="L966" s="11">
        <v>8.23</v>
      </c>
      <c r="M966" s="11">
        <v>7.78</v>
      </c>
      <c r="N966" s="11">
        <v>8.8000000000000007</v>
      </c>
      <c r="O966" s="11">
        <v>8.2409999999999997</v>
      </c>
      <c r="P966" s="11">
        <v>8.5701976038600893</v>
      </c>
      <c r="Q966" s="143">
        <v>4.6685544938827199</v>
      </c>
      <c r="R966" s="11">
        <v>8.7628499309376675</v>
      </c>
      <c r="S966" s="11">
        <v>9.23</v>
      </c>
      <c r="T966" s="11">
        <v>9.1300000000000008</v>
      </c>
      <c r="U966" s="11">
        <v>7.7000000000000011</v>
      </c>
      <c r="V966" s="11">
        <v>9.2200000000000006</v>
      </c>
      <c r="W966" s="147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119</v>
      </c>
    </row>
    <row r="967" spans="1:65">
      <c r="A967" s="30"/>
      <c r="B967" s="19">
        <v>1</v>
      </c>
      <c r="C967" s="9">
        <v>6</v>
      </c>
      <c r="D967" s="11">
        <v>8.07</v>
      </c>
      <c r="E967" s="11">
        <v>7.52</v>
      </c>
      <c r="F967" s="11">
        <v>8.25</v>
      </c>
      <c r="G967" s="11">
        <v>8.18</v>
      </c>
      <c r="H967" s="11">
        <v>8.98</v>
      </c>
      <c r="I967" s="11">
        <v>8.6</v>
      </c>
      <c r="J967" s="11">
        <v>8.48</v>
      </c>
      <c r="K967" s="11">
        <v>8.31</v>
      </c>
      <c r="L967" s="11">
        <v>8.25</v>
      </c>
      <c r="M967" s="11">
        <v>7.57</v>
      </c>
      <c r="N967" s="11">
        <v>9</v>
      </c>
      <c r="O967" s="11">
        <v>8.3450000000000006</v>
      </c>
      <c r="P967" s="11">
        <v>8.8315133675568696</v>
      </c>
      <c r="Q967" s="143">
        <v>5.1345605111313404</v>
      </c>
      <c r="R967" s="11">
        <v>8.527367146200703</v>
      </c>
      <c r="S967" s="11">
        <v>9.16</v>
      </c>
      <c r="T967" s="11">
        <v>9.1199999999999992</v>
      </c>
      <c r="U967" s="11">
        <v>7.7000000000000011</v>
      </c>
      <c r="V967" s="11">
        <v>8.9600000000000009</v>
      </c>
      <c r="W967" s="147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30"/>
      <c r="B968" s="20" t="s">
        <v>258</v>
      </c>
      <c r="C968" s="12"/>
      <c r="D968" s="23">
        <v>8.1650000000000009</v>
      </c>
      <c r="E968" s="23">
        <v>7.81</v>
      </c>
      <c r="F968" s="23">
        <v>7.9533333333333331</v>
      </c>
      <c r="G968" s="23">
        <v>8.3016666666666676</v>
      </c>
      <c r="H968" s="23">
        <v>8.7949999999999999</v>
      </c>
      <c r="I968" s="23">
        <v>8.7366666666666664</v>
      </c>
      <c r="J968" s="23">
        <v>8.2683333333333326</v>
      </c>
      <c r="K968" s="23">
        <v>8.4433333333333334</v>
      </c>
      <c r="L968" s="23">
        <v>8.2816666666666663</v>
      </c>
      <c r="M968" s="23">
        <v>7.7950000000000008</v>
      </c>
      <c r="N968" s="23">
        <v>8.9166666666666661</v>
      </c>
      <c r="O968" s="23">
        <v>8.2039999999999988</v>
      </c>
      <c r="P968" s="23">
        <v>8.6807226142489622</v>
      </c>
      <c r="Q968" s="23">
        <v>4.9483307439751485</v>
      </c>
      <c r="R968" s="23">
        <v>8.6361539636359357</v>
      </c>
      <c r="S968" s="23">
        <v>9.2433333333333323</v>
      </c>
      <c r="T968" s="23">
        <v>9.1449999999999996</v>
      </c>
      <c r="U968" s="23">
        <v>7.7666666666666684</v>
      </c>
      <c r="V968" s="23">
        <v>9.0950000000000006</v>
      </c>
      <c r="W968" s="147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A969" s="30"/>
      <c r="B969" s="3" t="s">
        <v>259</v>
      </c>
      <c r="C969" s="29"/>
      <c r="D969" s="11">
        <v>8.1649999999999991</v>
      </c>
      <c r="E969" s="11">
        <v>7.8100000000000005</v>
      </c>
      <c r="F969" s="11">
        <v>8.17</v>
      </c>
      <c r="G969" s="11">
        <v>8.27</v>
      </c>
      <c r="H969" s="11">
        <v>8.754999999999999</v>
      </c>
      <c r="I969" s="11">
        <v>8.76</v>
      </c>
      <c r="J969" s="11">
        <v>8.2650000000000006</v>
      </c>
      <c r="K969" s="11">
        <v>8.36</v>
      </c>
      <c r="L969" s="11">
        <v>8.24</v>
      </c>
      <c r="M969" s="11">
        <v>7.8</v>
      </c>
      <c r="N969" s="11">
        <v>8.9</v>
      </c>
      <c r="O969" s="11">
        <v>8.2334999999999994</v>
      </c>
      <c r="P969" s="11">
        <v>8.6402039172642624</v>
      </c>
      <c r="Q969" s="11">
        <v>4.951957463128525</v>
      </c>
      <c r="R969" s="11">
        <v>8.6490003061162017</v>
      </c>
      <c r="S969" s="11">
        <v>9.2250000000000014</v>
      </c>
      <c r="T969" s="11">
        <v>9.1550000000000011</v>
      </c>
      <c r="U969" s="11">
        <v>7.7000000000000011</v>
      </c>
      <c r="V969" s="11">
        <v>9.0500000000000007</v>
      </c>
      <c r="W969" s="147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30"/>
      <c r="B970" s="3" t="s">
        <v>260</v>
      </c>
      <c r="C970" s="29"/>
      <c r="D970" s="24">
        <v>7.0639932049797224E-2</v>
      </c>
      <c r="E970" s="24">
        <v>0.21734764779035493</v>
      </c>
      <c r="F970" s="24">
        <v>0.62317466786340625</v>
      </c>
      <c r="G970" s="24">
        <v>0.19954114028607375</v>
      </c>
      <c r="H970" s="24">
        <v>9.2249661245990669E-2</v>
      </c>
      <c r="I970" s="24">
        <v>8.8015150211010196E-2</v>
      </c>
      <c r="J970" s="24">
        <v>0.27592873476074697</v>
      </c>
      <c r="K970" s="24">
        <v>0.1713086882404587</v>
      </c>
      <c r="L970" s="24">
        <v>0.17069465916268928</v>
      </c>
      <c r="M970" s="24">
        <v>0.13838352503098028</v>
      </c>
      <c r="N970" s="24">
        <v>0.13291601358251209</v>
      </c>
      <c r="O970" s="24">
        <v>0.13915459029439173</v>
      </c>
      <c r="P970" s="24">
        <v>0.14160407141086839</v>
      </c>
      <c r="Q970" s="24">
        <v>0.2088436128565119</v>
      </c>
      <c r="R970" s="24">
        <v>0.10028524089083436</v>
      </c>
      <c r="S970" s="24">
        <v>0.13306639946532969</v>
      </c>
      <c r="T970" s="24">
        <v>0.11502173707608528</v>
      </c>
      <c r="U970" s="24">
        <v>0.10327955589886408</v>
      </c>
      <c r="V970" s="24">
        <v>0.13967820159208816</v>
      </c>
      <c r="W970" s="200"/>
      <c r="X970" s="201"/>
      <c r="Y970" s="201"/>
      <c r="Z970" s="201"/>
      <c r="AA970" s="201"/>
      <c r="AB970" s="201"/>
      <c r="AC970" s="201"/>
      <c r="AD970" s="201"/>
      <c r="AE970" s="201"/>
      <c r="AF970" s="201"/>
      <c r="AG970" s="201"/>
      <c r="AH970" s="201"/>
      <c r="AI970" s="201"/>
      <c r="AJ970" s="201"/>
      <c r="AK970" s="201"/>
      <c r="AL970" s="201"/>
      <c r="AM970" s="201"/>
      <c r="AN970" s="201"/>
      <c r="AO970" s="201"/>
      <c r="AP970" s="201"/>
      <c r="AQ970" s="201"/>
      <c r="AR970" s="201"/>
      <c r="AS970" s="201"/>
      <c r="AT970" s="201"/>
      <c r="AU970" s="201"/>
      <c r="AV970" s="201"/>
      <c r="AW970" s="201"/>
      <c r="AX970" s="201"/>
      <c r="AY970" s="201"/>
      <c r="AZ970" s="201"/>
      <c r="BA970" s="201"/>
      <c r="BB970" s="201"/>
      <c r="BC970" s="201"/>
      <c r="BD970" s="201"/>
      <c r="BE970" s="201"/>
      <c r="BF970" s="201"/>
      <c r="BG970" s="201"/>
      <c r="BH970" s="201"/>
      <c r="BI970" s="201"/>
      <c r="BJ970" s="201"/>
      <c r="BK970" s="201"/>
      <c r="BL970" s="201"/>
      <c r="BM970" s="55"/>
    </row>
    <row r="971" spans="1:65">
      <c r="A971" s="30"/>
      <c r="B971" s="3" t="s">
        <v>86</v>
      </c>
      <c r="C971" s="29"/>
      <c r="D971" s="13">
        <v>8.6515532210406886E-3</v>
      </c>
      <c r="E971" s="13">
        <v>2.7829404326549928E-2</v>
      </c>
      <c r="F971" s="13">
        <v>7.8353897887268181E-2</v>
      </c>
      <c r="G971" s="13">
        <v>2.4036274678105648E-2</v>
      </c>
      <c r="H971" s="13">
        <v>1.0488875639112072E-2</v>
      </c>
      <c r="I971" s="13">
        <v>1.0074225510607805E-2</v>
      </c>
      <c r="J971" s="13">
        <v>3.3371747804162105E-2</v>
      </c>
      <c r="K971" s="13">
        <v>2.0289224821215004E-2</v>
      </c>
      <c r="L971" s="13">
        <v>2.0611148218477274E-2</v>
      </c>
      <c r="M971" s="13">
        <v>1.7752857605000675E-2</v>
      </c>
      <c r="N971" s="13">
        <v>1.4906468812992011E-2</v>
      </c>
      <c r="O971" s="13">
        <v>1.6961797939345654E-2</v>
      </c>
      <c r="P971" s="13">
        <v>1.631247509031478E-2</v>
      </c>
      <c r="Q971" s="13">
        <v>4.2204861328396431E-2</v>
      </c>
      <c r="R971" s="13">
        <v>1.1612257182202081E-2</v>
      </c>
      <c r="S971" s="13">
        <v>1.4395932145545947E-2</v>
      </c>
      <c r="T971" s="13">
        <v>1.2577554628330812E-2</v>
      </c>
      <c r="U971" s="13">
        <v>1.3297796896849449E-2</v>
      </c>
      <c r="V971" s="13">
        <v>1.5357691214083358E-2</v>
      </c>
      <c r="W971" s="147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30"/>
      <c r="B972" s="3" t="s">
        <v>261</v>
      </c>
      <c r="C972" s="29"/>
      <c r="D972" s="13">
        <v>-3.6175139472808038E-2</v>
      </c>
      <c r="E972" s="13">
        <v>-7.8080568191381761E-2</v>
      </c>
      <c r="F972" s="13">
        <v>-6.1161005422380232E-2</v>
      </c>
      <c r="G972" s="13">
        <v>-2.0042533111667038E-2</v>
      </c>
      <c r="H972" s="13">
        <v>3.81922410700124E-2</v>
      </c>
      <c r="I972" s="13">
        <v>3.1306372501232804E-2</v>
      </c>
      <c r="J972" s="13">
        <v>-2.3977315150969902E-2</v>
      </c>
      <c r="K972" s="13">
        <v>-3.3197094446307807E-3</v>
      </c>
      <c r="L972" s="13">
        <v>-2.2403402335248845E-2</v>
      </c>
      <c r="M972" s="13">
        <v>-7.9851220109067866E-2</v>
      </c>
      <c r="N972" s="13">
        <v>5.2554195513467183E-2</v>
      </c>
      <c r="O972" s="13">
        <v>-3.1571444486824141E-2</v>
      </c>
      <c r="P972" s="13">
        <v>2.4702542921463122E-2</v>
      </c>
      <c r="Q972" s="13">
        <v>-0.41588191192231927</v>
      </c>
      <c r="R972" s="13">
        <v>1.9441505143020343E-2</v>
      </c>
      <c r="S972" s="13">
        <v>9.1115059498633411E-2</v>
      </c>
      <c r="T972" s="13">
        <v>7.9507452482690644E-2</v>
      </c>
      <c r="U972" s="13">
        <v>-8.3195784842475029E-2</v>
      </c>
      <c r="V972" s="13">
        <v>7.3605279423736736E-2</v>
      </c>
      <c r="W972" s="147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A973" s="30"/>
      <c r="B973" s="45" t="s">
        <v>262</v>
      </c>
      <c r="C973" s="46"/>
      <c r="D973" s="44">
        <v>0.21</v>
      </c>
      <c r="E973" s="44">
        <v>0.76</v>
      </c>
      <c r="F973" s="44">
        <v>0.54</v>
      </c>
      <c r="G973" s="44">
        <v>0</v>
      </c>
      <c r="H973" s="44">
        <v>0.76</v>
      </c>
      <c r="I973" s="44">
        <v>0.67</v>
      </c>
      <c r="J973" s="44">
        <v>0.05</v>
      </c>
      <c r="K973" s="44">
        <v>0.22</v>
      </c>
      <c r="L973" s="44">
        <v>0.03</v>
      </c>
      <c r="M973" s="44">
        <v>0.79</v>
      </c>
      <c r="N973" s="44">
        <v>0.95</v>
      </c>
      <c r="O973" s="44">
        <v>0.15</v>
      </c>
      <c r="P973" s="44">
        <v>0.59</v>
      </c>
      <c r="Q973" s="44">
        <v>5.2</v>
      </c>
      <c r="R973" s="44">
        <v>0.52</v>
      </c>
      <c r="S973" s="44">
        <v>1.46</v>
      </c>
      <c r="T973" s="44">
        <v>1.31</v>
      </c>
      <c r="U973" s="44">
        <v>0.83</v>
      </c>
      <c r="V973" s="44">
        <v>1.23</v>
      </c>
      <c r="W973" s="147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4"/>
    </row>
    <row r="974" spans="1:65">
      <c r="B974" s="31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BM974" s="54"/>
    </row>
    <row r="975" spans="1:65" ht="15">
      <c r="B975" s="8" t="s">
        <v>555</v>
      </c>
      <c r="BM975" s="28" t="s">
        <v>66</v>
      </c>
    </row>
    <row r="976" spans="1:65" ht="15">
      <c r="A976" s="25" t="s">
        <v>64</v>
      </c>
      <c r="B976" s="18" t="s">
        <v>111</v>
      </c>
      <c r="C976" s="15" t="s">
        <v>112</v>
      </c>
      <c r="D976" s="16" t="s">
        <v>223</v>
      </c>
      <c r="E976" s="17" t="s">
        <v>223</v>
      </c>
      <c r="F976" s="17" t="s">
        <v>223</v>
      </c>
      <c r="G976" s="17" t="s">
        <v>223</v>
      </c>
      <c r="H976" s="17" t="s">
        <v>223</v>
      </c>
      <c r="I976" s="17" t="s">
        <v>223</v>
      </c>
      <c r="J976" s="17" t="s">
        <v>223</v>
      </c>
      <c r="K976" s="17" t="s">
        <v>223</v>
      </c>
      <c r="L976" s="147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 t="s">
        <v>224</v>
      </c>
      <c r="C977" s="9" t="s">
        <v>224</v>
      </c>
      <c r="D977" s="145" t="s">
        <v>227</v>
      </c>
      <c r="E977" s="146" t="s">
        <v>228</v>
      </c>
      <c r="F977" s="146" t="s">
        <v>230</v>
      </c>
      <c r="G977" s="146" t="s">
        <v>231</v>
      </c>
      <c r="H977" s="146" t="s">
        <v>232</v>
      </c>
      <c r="I977" s="146" t="s">
        <v>238</v>
      </c>
      <c r="J977" s="146" t="s">
        <v>239</v>
      </c>
      <c r="K977" s="146" t="s">
        <v>242</v>
      </c>
      <c r="L977" s="147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 t="s">
        <v>3</v>
      </c>
    </row>
    <row r="978" spans="1:65">
      <c r="A978" s="30"/>
      <c r="B978" s="19"/>
      <c r="C978" s="9"/>
      <c r="D978" s="10" t="s">
        <v>291</v>
      </c>
      <c r="E978" s="11" t="s">
        <v>291</v>
      </c>
      <c r="F978" s="11" t="s">
        <v>292</v>
      </c>
      <c r="G978" s="11" t="s">
        <v>291</v>
      </c>
      <c r="H978" s="11" t="s">
        <v>291</v>
      </c>
      <c r="I978" s="11" t="s">
        <v>291</v>
      </c>
      <c r="J978" s="11" t="s">
        <v>292</v>
      </c>
      <c r="K978" s="11" t="s">
        <v>291</v>
      </c>
      <c r="L978" s="147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</v>
      </c>
    </row>
    <row r="979" spans="1:65">
      <c r="A979" s="30"/>
      <c r="B979" s="19"/>
      <c r="C979" s="9"/>
      <c r="D979" s="26"/>
      <c r="E979" s="26"/>
      <c r="F979" s="26"/>
      <c r="G979" s="26"/>
      <c r="H979" s="26"/>
      <c r="I979" s="26"/>
      <c r="J979" s="26"/>
      <c r="K979" s="26"/>
      <c r="L979" s="147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3</v>
      </c>
    </row>
    <row r="980" spans="1:65">
      <c r="A980" s="30"/>
      <c r="B980" s="18">
        <v>1</v>
      </c>
      <c r="C980" s="14">
        <v>1</v>
      </c>
      <c r="D980" s="202">
        <v>7.0000000000000007E-2</v>
      </c>
      <c r="E980" s="202">
        <v>6.4369397644265317E-2</v>
      </c>
      <c r="F980" s="226" t="s">
        <v>108</v>
      </c>
      <c r="G980" s="226" t="s">
        <v>108</v>
      </c>
      <c r="H980" s="202">
        <v>0.09</v>
      </c>
      <c r="I980" s="226" t="s">
        <v>108</v>
      </c>
      <c r="J980" s="202">
        <v>0.08</v>
      </c>
      <c r="K980" s="202">
        <v>6.1098421469235102E-2</v>
      </c>
      <c r="L980" s="200"/>
      <c r="M980" s="201"/>
      <c r="N980" s="201"/>
      <c r="O980" s="201"/>
      <c r="P980" s="201"/>
      <c r="Q980" s="201"/>
      <c r="R980" s="201"/>
      <c r="S980" s="201"/>
      <c r="T980" s="201"/>
      <c r="U980" s="201"/>
      <c r="V980" s="201"/>
      <c r="W980" s="201"/>
      <c r="X980" s="201"/>
      <c r="Y980" s="201"/>
      <c r="Z980" s="201"/>
      <c r="AA980" s="201"/>
      <c r="AB980" s="201"/>
      <c r="AC980" s="201"/>
      <c r="AD980" s="201"/>
      <c r="AE980" s="201"/>
      <c r="AF980" s="201"/>
      <c r="AG980" s="201"/>
      <c r="AH980" s="201"/>
      <c r="AI980" s="201"/>
      <c r="AJ980" s="201"/>
      <c r="AK980" s="201"/>
      <c r="AL980" s="201"/>
      <c r="AM980" s="201"/>
      <c r="AN980" s="201"/>
      <c r="AO980" s="201"/>
      <c r="AP980" s="201"/>
      <c r="AQ980" s="201"/>
      <c r="AR980" s="201"/>
      <c r="AS980" s="201"/>
      <c r="AT980" s="201"/>
      <c r="AU980" s="201"/>
      <c r="AV980" s="201"/>
      <c r="AW980" s="201"/>
      <c r="AX980" s="201"/>
      <c r="AY980" s="201"/>
      <c r="AZ980" s="201"/>
      <c r="BA980" s="201"/>
      <c r="BB980" s="201"/>
      <c r="BC980" s="201"/>
      <c r="BD980" s="201"/>
      <c r="BE980" s="201"/>
      <c r="BF980" s="201"/>
      <c r="BG980" s="201"/>
      <c r="BH980" s="201"/>
      <c r="BI980" s="201"/>
      <c r="BJ980" s="201"/>
      <c r="BK980" s="201"/>
      <c r="BL980" s="201"/>
      <c r="BM980" s="203">
        <v>1</v>
      </c>
    </row>
    <row r="981" spans="1:65">
      <c r="A981" s="30"/>
      <c r="B981" s="19">
        <v>1</v>
      </c>
      <c r="C981" s="9">
        <v>2</v>
      </c>
      <c r="D981" s="24">
        <v>0.08</v>
      </c>
      <c r="E981" s="24">
        <v>6.2887659471515422E-2</v>
      </c>
      <c r="F981" s="227" t="s">
        <v>108</v>
      </c>
      <c r="G981" s="227" t="s">
        <v>108</v>
      </c>
      <c r="H981" s="24">
        <v>0.08</v>
      </c>
      <c r="I981" s="227" t="s">
        <v>108</v>
      </c>
      <c r="J981" s="24">
        <v>0.08</v>
      </c>
      <c r="K981" s="24">
        <v>6.1098499656150003E-2</v>
      </c>
      <c r="L981" s="200"/>
      <c r="M981" s="201"/>
      <c r="N981" s="201"/>
      <c r="O981" s="201"/>
      <c r="P981" s="201"/>
      <c r="Q981" s="201"/>
      <c r="R981" s="201"/>
      <c r="S981" s="201"/>
      <c r="T981" s="201"/>
      <c r="U981" s="201"/>
      <c r="V981" s="201"/>
      <c r="W981" s="201"/>
      <c r="X981" s="201"/>
      <c r="Y981" s="201"/>
      <c r="Z981" s="201"/>
      <c r="AA981" s="201"/>
      <c r="AB981" s="201"/>
      <c r="AC981" s="201"/>
      <c r="AD981" s="201"/>
      <c r="AE981" s="201"/>
      <c r="AF981" s="201"/>
      <c r="AG981" s="201"/>
      <c r="AH981" s="201"/>
      <c r="AI981" s="201"/>
      <c r="AJ981" s="201"/>
      <c r="AK981" s="201"/>
      <c r="AL981" s="201"/>
      <c r="AM981" s="201"/>
      <c r="AN981" s="201"/>
      <c r="AO981" s="201"/>
      <c r="AP981" s="201"/>
      <c r="AQ981" s="201"/>
      <c r="AR981" s="201"/>
      <c r="AS981" s="201"/>
      <c r="AT981" s="201"/>
      <c r="AU981" s="201"/>
      <c r="AV981" s="201"/>
      <c r="AW981" s="201"/>
      <c r="AX981" s="201"/>
      <c r="AY981" s="201"/>
      <c r="AZ981" s="201"/>
      <c r="BA981" s="201"/>
      <c r="BB981" s="201"/>
      <c r="BC981" s="201"/>
      <c r="BD981" s="201"/>
      <c r="BE981" s="201"/>
      <c r="BF981" s="201"/>
      <c r="BG981" s="201"/>
      <c r="BH981" s="201"/>
      <c r="BI981" s="201"/>
      <c r="BJ981" s="201"/>
      <c r="BK981" s="201"/>
      <c r="BL981" s="201"/>
      <c r="BM981" s="203">
        <v>9</v>
      </c>
    </row>
    <row r="982" spans="1:65">
      <c r="A982" s="30"/>
      <c r="B982" s="19">
        <v>1</v>
      </c>
      <c r="C982" s="9">
        <v>3</v>
      </c>
      <c r="D982" s="24">
        <v>0.08</v>
      </c>
      <c r="E982" s="24">
        <v>7.5987171536358714E-2</v>
      </c>
      <c r="F982" s="227" t="s">
        <v>108</v>
      </c>
      <c r="G982" s="227" t="s">
        <v>108</v>
      </c>
      <c r="H982" s="24">
        <v>0.09</v>
      </c>
      <c r="I982" s="227" t="s">
        <v>108</v>
      </c>
      <c r="J982" s="24">
        <v>0.08</v>
      </c>
      <c r="K982" s="24">
        <v>5.9039356495510301E-2</v>
      </c>
      <c r="L982" s="200"/>
      <c r="M982" s="201"/>
      <c r="N982" s="201"/>
      <c r="O982" s="201"/>
      <c r="P982" s="201"/>
      <c r="Q982" s="201"/>
      <c r="R982" s="201"/>
      <c r="S982" s="201"/>
      <c r="T982" s="201"/>
      <c r="U982" s="201"/>
      <c r="V982" s="201"/>
      <c r="W982" s="201"/>
      <c r="X982" s="201"/>
      <c r="Y982" s="201"/>
      <c r="Z982" s="201"/>
      <c r="AA982" s="201"/>
      <c r="AB982" s="201"/>
      <c r="AC982" s="201"/>
      <c r="AD982" s="201"/>
      <c r="AE982" s="201"/>
      <c r="AF982" s="201"/>
      <c r="AG982" s="201"/>
      <c r="AH982" s="201"/>
      <c r="AI982" s="201"/>
      <c r="AJ982" s="201"/>
      <c r="AK982" s="201"/>
      <c r="AL982" s="201"/>
      <c r="AM982" s="201"/>
      <c r="AN982" s="201"/>
      <c r="AO982" s="201"/>
      <c r="AP982" s="201"/>
      <c r="AQ982" s="201"/>
      <c r="AR982" s="201"/>
      <c r="AS982" s="201"/>
      <c r="AT982" s="201"/>
      <c r="AU982" s="201"/>
      <c r="AV982" s="201"/>
      <c r="AW982" s="201"/>
      <c r="AX982" s="201"/>
      <c r="AY982" s="201"/>
      <c r="AZ982" s="201"/>
      <c r="BA982" s="201"/>
      <c r="BB982" s="201"/>
      <c r="BC982" s="201"/>
      <c r="BD982" s="201"/>
      <c r="BE982" s="201"/>
      <c r="BF982" s="201"/>
      <c r="BG982" s="201"/>
      <c r="BH982" s="201"/>
      <c r="BI982" s="201"/>
      <c r="BJ982" s="201"/>
      <c r="BK982" s="201"/>
      <c r="BL982" s="201"/>
      <c r="BM982" s="203">
        <v>16</v>
      </c>
    </row>
    <row r="983" spans="1:65">
      <c r="A983" s="30"/>
      <c r="B983" s="19">
        <v>1</v>
      </c>
      <c r="C983" s="9">
        <v>4</v>
      </c>
      <c r="D983" s="24">
        <v>0.08</v>
      </c>
      <c r="E983" s="24">
        <v>6.2937349791033506E-2</v>
      </c>
      <c r="F983" s="227" t="s">
        <v>108</v>
      </c>
      <c r="G983" s="227" t="s">
        <v>108</v>
      </c>
      <c r="H983" s="24">
        <v>0.09</v>
      </c>
      <c r="I983" s="227">
        <v>0.1</v>
      </c>
      <c r="J983" s="24">
        <v>0.08</v>
      </c>
      <c r="K983" s="24">
        <v>6.2624637739496503E-2</v>
      </c>
      <c r="L983" s="200"/>
      <c r="M983" s="201"/>
      <c r="N983" s="201"/>
      <c r="O983" s="201"/>
      <c r="P983" s="201"/>
      <c r="Q983" s="201"/>
      <c r="R983" s="201"/>
      <c r="S983" s="201"/>
      <c r="T983" s="201"/>
      <c r="U983" s="201"/>
      <c r="V983" s="201"/>
      <c r="W983" s="201"/>
      <c r="X983" s="201"/>
      <c r="Y983" s="201"/>
      <c r="Z983" s="201"/>
      <c r="AA983" s="201"/>
      <c r="AB983" s="201"/>
      <c r="AC983" s="201"/>
      <c r="AD983" s="201"/>
      <c r="AE983" s="201"/>
      <c r="AF983" s="201"/>
      <c r="AG983" s="201"/>
      <c r="AH983" s="201"/>
      <c r="AI983" s="201"/>
      <c r="AJ983" s="201"/>
      <c r="AK983" s="201"/>
      <c r="AL983" s="201"/>
      <c r="AM983" s="201"/>
      <c r="AN983" s="201"/>
      <c r="AO983" s="201"/>
      <c r="AP983" s="201"/>
      <c r="AQ983" s="201"/>
      <c r="AR983" s="201"/>
      <c r="AS983" s="201"/>
      <c r="AT983" s="201"/>
      <c r="AU983" s="201"/>
      <c r="AV983" s="201"/>
      <c r="AW983" s="201"/>
      <c r="AX983" s="201"/>
      <c r="AY983" s="201"/>
      <c r="AZ983" s="201"/>
      <c r="BA983" s="201"/>
      <c r="BB983" s="201"/>
      <c r="BC983" s="201"/>
      <c r="BD983" s="201"/>
      <c r="BE983" s="201"/>
      <c r="BF983" s="201"/>
      <c r="BG983" s="201"/>
      <c r="BH983" s="201"/>
      <c r="BI983" s="201"/>
      <c r="BJ983" s="201"/>
      <c r="BK983" s="201"/>
      <c r="BL983" s="201"/>
      <c r="BM983" s="203">
        <v>7.4705971685397943E-2</v>
      </c>
    </row>
    <row r="984" spans="1:65">
      <c r="A984" s="30"/>
      <c r="B984" s="19">
        <v>1</v>
      </c>
      <c r="C984" s="9">
        <v>5</v>
      </c>
      <c r="D984" s="24">
        <v>7.0000000000000007E-2</v>
      </c>
      <c r="E984" s="24">
        <v>6.9709807277092625E-2</v>
      </c>
      <c r="F984" s="227">
        <v>0.1</v>
      </c>
      <c r="G984" s="227" t="s">
        <v>108</v>
      </c>
      <c r="H984" s="24">
        <v>0.09</v>
      </c>
      <c r="I984" s="227" t="s">
        <v>108</v>
      </c>
      <c r="J984" s="24">
        <v>0.08</v>
      </c>
      <c r="K984" s="24">
        <v>6.4347775665597101E-2</v>
      </c>
      <c r="L984" s="200"/>
      <c r="M984" s="201"/>
      <c r="N984" s="201"/>
      <c r="O984" s="201"/>
      <c r="P984" s="201"/>
      <c r="Q984" s="201"/>
      <c r="R984" s="201"/>
      <c r="S984" s="201"/>
      <c r="T984" s="201"/>
      <c r="U984" s="201"/>
      <c r="V984" s="201"/>
      <c r="W984" s="201"/>
      <c r="X984" s="201"/>
      <c r="Y984" s="201"/>
      <c r="Z984" s="201"/>
      <c r="AA984" s="201"/>
      <c r="AB984" s="201"/>
      <c r="AC984" s="201"/>
      <c r="AD984" s="201"/>
      <c r="AE984" s="201"/>
      <c r="AF984" s="201"/>
      <c r="AG984" s="201"/>
      <c r="AH984" s="201"/>
      <c r="AI984" s="201"/>
      <c r="AJ984" s="201"/>
      <c r="AK984" s="201"/>
      <c r="AL984" s="201"/>
      <c r="AM984" s="201"/>
      <c r="AN984" s="201"/>
      <c r="AO984" s="201"/>
      <c r="AP984" s="201"/>
      <c r="AQ984" s="201"/>
      <c r="AR984" s="201"/>
      <c r="AS984" s="201"/>
      <c r="AT984" s="201"/>
      <c r="AU984" s="201"/>
      <c r="AV984" s="201"/>
      <c r="AW984" s="201"/>
      <c r="AX984" s="201"/>
      <c r="AY984" s="201"/>
      <c r="AZ984" s="201"/>
      <c r="BA984" s="201"/>
      <c r="BB984" s="201"/>
      <c r="BC984" s="201"/>
      <c r="BD984" s="201"/>
      <c r="BE984" s="201"/>
      <c r="BF984" s="201"/>
      <c r="BG984" s="201"/>
      <c r="BH984" s="201"/>
      <c r="BI984" s="201"/>
      <c r="BJ984" s="201"/>
      <c r="BK984" s="201"/>
      <c r="BL984" s="201"/>
      <c r="BM984" s="203">
        <v>120</v>
      </c>
    </row>
    <row r="985" spans="1:65">
      <c r="A985" s="30"/>
      <c r="B985" s="19">
        <v>1</v>
      </c>
      <c r="C985" s="9">
        <v>6</v>
      </c>
      <c r="D985" s="24">
        <v>0.08</v>
      </c>
      <c r="E985" s="24">
        <v>6.6738030794497319E-2</v>
      </c>
      <c r="F985" s="227" t="s">
        <v>108</v>
      </c>
      <c r="G985" s="227" t="s">
        <v>108</v>
      </c>
      <c r="H985" s="24">
        <v>0.09</v>
      </c>
      <c r="I985" s="227" t="s">
        <v>108</v>
      </c>
      <c r="J985" s="24">
        <v>0.08</v>
      </c>
      <c r="K985" s="24">
        <v>6.0341043021186501E-2</v>
      </c>
      <c r="L985" s="200"/>
      <c r="M985" s="201"/>
      <c r="N985" s="201"/>
      <c r="O985" s="201"/>
      <c r="P985" s="201"/>
      <c r="Q985" s="201"/>
      <c r="R985" s="201"/>
      <c r="S985" s="201"/>
      <c r="T985" s="201"/>
      <c r="U985" s="201"/>
      <c r="V985" s="201"/>
      <c r="W985" s="201"/>
      <c r="X985" s="201"/>
      <c r="Y985" s="201"/>
      <c r="Z985" s="201"/>
      <c r="AA985" s="201"/>
      <c r="AB985" s="201"/>
      <c r="AC985" s="201"/>
      <c r="AD985" s="201"/>
      <c r="AE985" s="201"/>
      <c r="AF985" s="201"/>
      <c r="AG985" s="201"/>
      <c r="AH985" s="201"/>
      <c r="AI985" s="201"/>
      <c r="AJ985" s="201"/>
      <c r="AK985" s="201"/>
      <c r="AL985" s="201"/>
      <c r="AM985" s="201"/>
      <c r="AN985" s="201"/>
      <c r="AO985" s="201"/>
      <c r="AP985" s="201"/>
      <c r="AQ985" s="201"/>
      <c r="AR985" s="201"/>
      <c r="AS985" s="201"/>
      <c r="AT985" s="201"/>
      <c r="AU985" s="201"/>
      <c r="AV985" s="201"/>
      <c r="AW985" s="201"/>
      <c r="AX985" s="201"/>
      <c r="AY985" s="201"/>
      <c r="AZ985" s="201"/>
      <c r="BA985" s="201"/>
      <c r="BB985" s="201"/>
      <c r="BC985" s="201"/>
      <c r="BD985" s="201"/>
      <c r="BE985" s="201"/>
      <c r="BF985" s="201"/>
      <c r="BG985" s="201"/>
      <c r="BH985" s="201"/>
      <c r="BI985" s="201"/>
      <c r="BJ985" s="201"/>
      <c r="BK985" s="201"/>
      <c r="BL985" s="201"/>
      <c r="BM985" s="55"/>
    </row>
    <row r="986" spans="1:65">
      <c r="A986" s="30"/>
      <c r="B986" s="20" t="s">
        <v>258</v>
      </c>
      <c r="C986" s="12"/>
      <c r="D986" s="204">
        <v>7.6666666666666675E-2</v>
      </c>
      <c r="E986" s="204">
        <v>6.7104902752460477E-2</v>
      </c>
      <c r="F986" s="204">
        <v>0.1</v>
      </c>
      <c r="G986" s="204" t="s">
        <v>625</v>
      </c>
      <c r="H986" s="204">
        <v>8.8333333333333319E-2</v>
      </c>
      <c r="I986" s="204">
        <v>0.1</v>
      </c>
      <c r="J986" s="204">
        <v>0.08</v>
      </c>
      <c r="K986" s="204">
        <v>6.1424955674529248E-2</v>
      </c>
      <c r="L986" s="200"/>
      <c r="M986" s="201"/>
      <c r="N986" s="201"/>
      <c r="O986" s="201"/>
      <c r="P986" s="201"/>
      <c r="Q986" s="201"/>
      <c r="R986" s="201"/>
      <c r="S986" s="201"/>
      <c r="T986" s="201"/>
      <c r="U986" s="201"/>
      <c r="V986" s="201"/>
      <c r="W986" s="201"/>
      <c r="X986" s="201"/>
      <c r="Y986" s="201"/>
      <c r="Z986" s="201"/>
      <c r="AA986" s="201"/>
      <c r="AB986" s="201"/>
      <c r="AC986" s="201"/>
      <c r="AD986" s="201"/>
      <c r="AE986" s="201"/>
      <c r="AF986" s="201"/>
      <c r="AG986" s="201"/>
      <c r="AH986" s="201"/>
      <c r="AI986" s="201"/>
      <c r="AJ986" s="201"/>
      <c r="AK986" s="201"/>
      <c r="AL986" s="201"/>
      <c r="AM986" s="201"/>
      <c r="AN986" s="201"/>
      <c r="AO986" s="201"/>
      <c r="AP986" s="201"/>
      <c r="AQ986" s="201"/>
      <c r="AR986" s="201"/>
      <c r="AS986" s="201"/>
      <c r="AT986" s="201"/>
      <c r="AU986" s="201"/>
      <c r="AV986" s="201"/>
      <c r="AW986" s="201"/>
      <c r="AX986" s="201"/>
      <c r="AY986" s="201"/>
      <c r="AZ986" s="201"/>
      <c r="BA986" s="201"/>
      <c r="BB986" s="201"/>
      <c r="BC986" s="201"/>
      <c r="BD986" s="201"/>
      <c r="BE986" s="201"/>
      <c r="BF986" s="201"/>
      <c r="BG986" s="201"/>
      <c r="BH986" s="201"/>
      <c r="BI986" s="201"/>
      <c r="BJ986" s="201"/>
      <c r="BK986" s="201"/>
      <c r="BL986" s="201"/>
      <c r="BM986" s="55"/>
    </row>
    <row r="987" spans="1:65">
      <c r="A987" s="30"/>
      <c r="B987" s="3" t="s">
        <v>259</v>
      </c>
      <c r="C987" s="29"/>
      <c r="D987" s="24">
        <v>0.08</v>
      </c>
      <c r="E987" s="24">
        <v>6.5553714219381318E-2</v>
      </c>
      <c r="F987" s="24">
        <v>0.1</v>
      </c>
      <c r="G987" s="24" t="s">
        <v>625</v>
      </c>
      <c r="H987" s="24">
        <v>0.09</v>
      </c>
      <c r="I987" s="24">
        <v>0.1</v>
      </c>
      <c r="J987" s="24">
        <v>0.08</v>
      </c>
      <c r="K987" s="24">
        <v>6.1098460562692553E-2</v>
      </c>
      <c r="L987" s="200"/>
      <c r="M987" s="201"/>
      <c r="N987" s="201"/>
      <c r="O987" s="201"/>
      <c r="P987" s="201"/>
      <c r="Q987" s="201"/>
      <c r="R987" s="201"/>
      <c r="S987" s="201"/>
      <c r="T987" s="201"/>
      <c r="U987" s="201"/>
      <c r="V987" s="201"/>
      <c r="W987" s="201"/>
      <c r="X987" s="201"/>
      <c r="Y987" s="201"/>
      <c r="Z987" s="201"/>
      <c r="AA987" s="201"/>
      <c r="AB987" s="201"/>
      <c r="AC987" s="201"/>
      <c r="AD987" s="201"/>
      <c r="AE987" s="201"/>
      <c r="AF987" s="201"/>
      <c r="AG987" s="201"/>
      <c r="AH987" s="201"/>
      <c r="AI987" s="201"/>
      <c r="AJ987" s="201"/>
      <c r="AK987" s="201"/>
      <c r="AL987" s="201"/>
      <c r="AM987" s="201"/>
      <c r="AN987" s="201"/>
      <c r="AO987" s="201"/>
      <c r="AP987" s="201"/>
      <c r="AQ987" s="201"/>
      <c r="AR987" s="201"/>
      <c r="AS987" s="201"/>
      <c r="AT987" s="201"/>
      <c r="AU987" s="201"/>
      <c r="AV987" s="201"/>
      <c r="AW987" s="201"/>
      <c r="AX987" s="201"/>
      <c r="AY987" s="201"/>
      <c r="AZ987" s="201"/>
      <c r="BA987" s="201"/>
      <c r="BB987" s="201"/>
      <c r="BC987" s="201"/>
      <c r="BD987" s="201"/>
      <c r="BE987" s="201"/>
      <c r="BF987" s="201"/>
      <c r="BG987" s="201"/>
      <c r="BH987" s="201"/>
      <c r="BI987" s="201"/>
      <c r="BJ987" s="201"/>
      <c r="BK987" s="201"/>
      <c r="BL987" s="201"/>
      <c r="BM987" s="55"/>
    </row>
    <row r="988" spans="1:65">
      <c r="A988" s="30"/>
      <c r="B988" s="3" t="s">
        <v>260</v>
      </c>
      <c r="C988" s="29"/>
      <c r="D988" s="24">
        <v>5.1639777949432199E-3</v>
      </c>
      <c r="E988" s="24">
        <v>5.0685589300971641E-3</v>
      </c>
      <c r="F988" s="24" t="s">
        <v>625</v>
      </c>
      <c r="G988" s="24" t="s">
        <v>625</v>
      </c>
      <c r="H988" s="24">
        <v>4.0824829046386289E-3</v>
      </c>
      <c r="I988" s="24" t="s">
        <v>625</v>
      </c>
      <c r="J988" s="24">
        <v>0</v>
      </c>
      <c r="K988" s="24">
        <v>1.847228299878793E-3</v>
      </c>
      <c r="L988" s="200"/>
      <c r="M988" s="201"/>
      <c r="N988" s="201"/>
      <c r="O988" s="201"/>
      <c r="P988" s="201"/>
      <c r="Q988" s="201"/>
      <c r="R988" s="201"/>
      <c r="S988" s="201"/>
      <c r="T988" s="201"/>
      <c r="U988" s="201"/>
      <c r="V988" s="201"/>
      <c r="W988" s="201"/>
      <c r="X988" s="201"/>
      <c r="Y988" s="201"/>
      <c r="Z988" s="201"/>
      <c r="AA988" s="201"/>
      <c r="AB988" s="201"/>
      <c r="AC988" s="201"/>
      <c r="AD988" s="201"/>
      <c r="AE988" s="201"/>
      <c r="AF988" s="201"/>
      <c r="AG988" s="201"/>
      <c r="AH988" s="201"/>
      <c r="AI988" s="201"/>
      <c r="AJ988" s="201"/>
      <c r="AK988" s="201"/>
      <c r="AL988" s="201"/>
      <c r="AM988" s="201"/>
      <c r="AN988" s="201"/>
      <c r="AO988" s="201"/>
      <c r="AP988" s="201"/>
      <c r="AQ988" s="201"/>
      <c r="AR988" s="201"/>
      <c r="AS988" s="201"/>
      <c r="AT988" s="201"/>
      <c r="AU988" s="201"/>
      <c r="AV988" s="201"/>
      <c r="AW988" s="201"/>
      <c r="AX988" s="201"/>
      <c r="AY988" s="201"/>
      <c r="AZ988" s="201"/>
      <c r="BA988" s="201"/>
      <c r="BB988" s="201"/>
      <c r="BC988" s="201"/>
      <c r="BD988" s="201"/>
      <c r="BE988" s="201"/>
      <c r="BF988" s="201"/>
      <c r="BG988" s="201"/>
      <c r="BH988" s="201"/>
      <c r="BI988" s="201"/>
      <c r="BJ988" s="201"/>
      <c r="BK988" s="201"/>
      <c r="BL988" s="201"/>
      <c r="BM988" s="55"/>
    </row>
    <row r="989" spans="1:65">
      <c r="A989" s="30"/>
      <c r="B989" s="3" t="s">
        <v>86</v>
      </c>
      <c r="C989" s="29"/>
      <c r="D989" s="13">
        <v>6.7356232107955036E-2</v>
      </c>
      <c r="E989" s="13">
        <v>7.5531872071915335E-2</v>
      </c>
      <c r="F989" s="13" t="s">
        <v>625</v>
      </c>
      <c r="G989" s="13" t="s">
        <v>625</v>
      </c>
      <c r="H989" s="13">
        <v>4.6216787599682597E-2</v>
      </c>
      <c r="I989" s="13" t="s">
        <v>625</v>
      </c>
      <c r="J989" s="13">
        <v>0</v>
      </c>
      <c r="K989" s="13">
        <v>3.0072928496141727E-2</v>
      </c>
      <c r="L989" s="14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A990" s="30"/>
      <c r="B990" s="3" t="s">
        <v>261</v>
      </c>
      <c r="C990" s="29"/>
      <c r="D990" s="13">
        <v>2.624549198724857E-2</v>
      </c>
      <c r="E990" s="13">
        <v>-0.10174647034840956</v>
      </c>
      <c r="F990" s="13">
        <v>0.33858107650510672</v>
      </c>
      <c r="G990" s="13" t="s">
        <v>625</v>
      </c>
      <c r="H990" s="13">
        <v>0.18241328424617742</v>
      </c>
      <c r="I990" s="13">
        <v>0.33858107650510672</v>
      </c>
      <c r="J990" s="13">
        <v>7.0864861204085416E-2</v>
      </c>
      <c r="K990" s="13">
        <v>-0.17777716708910174</v>
      </c>
      <c r="L990" s="147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A991" s="30"/>
      <c r="B991" s="45" t="s">
        <v>262</v>
      </c>
      <c r="C991" s="46"/>
      <c r="D991" s="44">
        <v>0.35</v>
      </c>
      <c r="E991" s="44">
        <v>0.35</v>
      </c>
      <c r="F991" s="44" t="s">
        <v>263</v>
      </c>
      <c r="G991" s="44">
        <v>1.59</v>
      </c>
      <c r="H991" s="44">
        <v>1.19</v>
      </c>
      <c r="I991" s="44" t="s">
        <v>263</v>
      </c>
      <c r="J991" s="44">
        <v>0.59</v>
      </c>
      <c r="K991" s="44">
        <v>0.76</v>
      </c>
      <c r="L991" s="147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4"/>
    </row>
    <row r="992" spans="1:65">
      <c r="B992" s="31" t="s">
        <v>309</v>
      </c>
      <c r="C992" s="20"/>
      <c r="D992" s="20"/>
      <c r="E992" s="20"/>
      <c r="F992" s="20"/>
      <c r="G992" s="20"/>
      <c r="H992" s="20"/>
      <c r="I992" s="20"/>
      <c r="J992" s="20"/>
      <c r="K992" s="20"/>
      <c r="BM992" s="54"/>
    </row>
    <row r="993" spans="1:65">
      <c r="BM993" s="54"/>
    </row>
    <row r="994" spans="1:65" ht="15">
      <c r="B994" s="8" t="s">
        <v>556</v>
      </c>
      <c r="BM994" s="28" t="s">
        <v>66</v>
      </c>
    </row>
    <row r="995" spans="1:65" ht="15">
      <c r="A995" s="25" t="s">
        <v>32</v>
      </c>
      <c r="B995" s="18" t="s">
        <v>111</v>
      </c>
      <c r="C995" s="15" t="s">
        <v>112</v>
      </c>
      <c r="D995" s="16" t="s">
        <v>223</v>
      </c>
      <c r="E995" s="17" t="s">
        <v>223</v>
      </c>
      <c r="F995" s="17" t="s">
        <v>223</v>
      </c>
      <c r="G995" s="17" t="s">
        <v>223</v>
      </c>
      <c r="H995" s="17" t="s">
        <v>223</v>
      </c>
      <c r="I995" s="17" t="s">
        <v>223</v>
      </c>
      <c r="J995" s="17" t="s">
        <v>223</v>
      </c>
      <c r="K995" s="17" t="s">
        <v>223</v>
      </c>
      <c r="L995" s="17" t="s">
        <v>223</v>
      </c>
      <c r="M995" s="17" t="s">
        <v>223</v>
      </c>
      <c r="N995" s="17" t="s">
        <v>223</v>
      </c>
      <c r="O995" s="17" t="s">
        <v>223</v>
      </c>
      <c r="P995" s="17" t="s">
        <v>223</v>
      </c>
      <c r="Q995" s="17" t="s">
        <v>223</v>
      </c>
      <c r="R995" s="17" t="s">
        <v>223</v>
      </c>
      <c r="S995" s="17" t="s">
        <v>223</v>
      </c>
      <c r="T995" s="17" t="s">
        <v>223</v>
      </c>
      <c r="U995" s="17" t="s">
        <v>223</v>
      </c>
      <c r="V995" s="17" t="s">
        <v>223</v>
      </c>
      <c r="W995" s="17" t="s">
        <v>223</v>
      </c>
      <c r="X995" s="17" t="s">
        <v>223</v>
      </c>
      <c r="Y995" s="17" t="s">
        <v>223</v>
      </c>
      <c r="Z995" s="147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</v>
      </c>
    </row>
    <row r="996" spans="1:65">
      <c r="A996" s="30"/>
      <c r="B996" s="19" t="s">
        <v>224</v>
      </c>
      <c r="C996" s="9" t="s">
        <v>224</v>
      </c>
      <c r="D996" s="145" t="s">
        <v>226</v>
      </c>
      <c r="E996" s="146" t="s">
        <v>227</v>
      </c>
      <c r="F996" s="146" t="s">
        <v>228</v>
      </c>
      <c r="G996" s="146" t="s">
        <v>229</v>
      </c>
      <c r="H996" s="146" t="s">
        <v>230</v>
      </c>
      <c r="I996" s="146" t="s">
        <v>231</v>
      </c>
      <c r="J996" s="146" t="s">
        <v>232</v>
      </c>
      <c r="K996" s="146" t="s">
        <v>234</v>
      </c>
      <c r="L996" s="146" t="s">
        <v>235</v>
      </c>
      <c r="M996" s="146" t="s">
        <v>236</v>
      </c>
      <c r="N996" s="146" t="s">
        <v>237</v>
      </c>
      <c r="O996" s="146" t="s">
        <v>264</v>
      </c>
      <c r="P996" s="146" t="s">
        <v>238</v>
      </c>
      <c r="Q996" s="146" t="s">
        <v>239</v>
      </c>
      <c r="R996" s="146" t="s">
        <v>240</v>
      </c>
      <c r="S996" s="146" t="s">
        <v>241</v>
      </c>
      <c r="T996" s="146" t="s">
        <v>242</v>
      </c>
      <c r="U996" s="146" t="s">
        <v>243</v>
      </c>
      <c r="V996" s="146" t="s">
        <v>244</v>
      </c>
      <c r="W996" s="146" t="s">
        <v>245</v>
      </c>
      <c r="X996" s="146" t="s">
        <v>246</v>
      </c>
      <c r="Y996" s="146" t="s">
        <v>248</v>
      </c>
      <c r="Z996" s="147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 t="s">
        <v>3</v>
      </c>
    </row>
    <row r="997" spans="1:65">
      <c r="A997" s="30"/>
      <c r="B997" s="19"/>
      <c r="C997" s="9"/>
      <c r="D997" s="10" t="s">
        <v>291</v>
      </c>
      <c r="E997" s="11" t="s">
        <v>291</v>
      </c>
      <c r="F997" s="11" t="s">
        <v>291</v>
      </c>
      <c r="G997" s="11" t="s">
        <v>291</v>
      </c>
      <c r="H997" s="11" t="s">
        <v>292</v>
      </c>
      <c r="I997" s="11" t="s">
        <v>291</v>
      </c>
      <c r="J997" s="11" t="s">
        <v>291</v>
      </c>
      <c r="K997" s="11" t="s">
        <v>292</v>
      </c>
      <c r="L997" s="11" t="s">
        <v>292</v>
      </c>
      <c r="M997" s="11" t="s">
        <v>292</v>
      </c>
      <c r="N997" s="11" t="s">
        <v>292</v>
      </c>
      <c r="O997" s="11" t="s">
        <v>292</v>
      </c>
      <c r="P997" s="11" t="s">
        <v>291</v>
      </c>
      <c r="Q997" s="11" t="s">
        <v>292</v>
      </c>
      <c r="R997" s="11" t="s">
        <v>291</v>
      </c>
      <c r="S997" s="11" t="s">
        <v>291</v>
      </c>
      <c r="T997" s="11" t="s">
        <v>291</v>
      </c>
      <c r="U997" s="11" t="s">
        <v>114</v>
      </c>
      <c r="V997" s="11" t="s">
        <v>292</v>
      </c>
      <c r="W997" s="11" t="s">
        <v>291</v>
      </c>
      <c r="X997" s="11" t="s">
        <v>292</v>
      </c>
      <c r="Y997" s="11" t="s">
        <v>291</v>
      </c>
      <c r="Z997" s="147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</v>
      </c>
    </row>
    <row r="998" spans="1:65">
      <c r="A998" s="30"/>
      <c r="B998" s="19"/>
      <c r="C998" s="9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147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3</v>
      </c>
    </row>
    <row r="999" spans="1:65">
      <c r="A999" s="30"/>
      <c r="B999" s="18">
        <v>1</v>
      </c>
      <c r="C999" s="14">
        <v>1</v>
      </c>
      <c r="D999" s="22">
        <v>4.97</v>
      </c>
      <c r="E999" s="22">
        <v>4.3</v>
      </c>
      <c r="F999" s="142">
        <v>4.3147534893575497</v>
      </c>
      <c r="G999" s="22">
        <v>4.7721809182639099</v>
      </c>
      <c r="H999" s="22">
        <v>5</v>
      </c>
      <c r="I999" s="22">
        <v>5.5</v>
      </c>
      <c r="J999" s="22">
        <v>5.21</v>
      </c>
      <c r="K999" s="22">
        <v>5.2</v>
      </c>
      <c r="L999" s="22">
        <v>5.6</v>
      </c>
      <c r="M999" s="22">
        <v>4.5</v>
      </c>
      <c r="N999" s="22">
        <v>4.7</v>
      </c>
      <c r="O999" s="22">
        <v>4.8</v>
      </c>
      <c r="P999" s="22">
        <v>5.0999999999999996</v>
      </c>
      <c r="Q999" s="22">
        <v>5.08</v>
      </c>
      <c r="R999" s="22">
        <v>5.5</v>
      </c>
      <c r="S999" s="22">
        <v>5.188665175880824</v>
      </c>
      <c r="T999" s="142">
        <v>3.6062681958815519</v>
      </c>
      <c r="U999" s="22">
        <v>5.086623280168463</v>
      </c>
      <c r="V999" s="22">
        <v>5</v>
      </c>
      <c r="W999" s="22">
        <v>5.45</v>
      </c>
      <c r="X999" s="22">
        <v>5.6</v>
      </c>
      <c r="Y999" s="22">
        <v>5.33</v>
      </c>
      <c r="Z999" s="147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</v>
      </c>
    </row>
    <row r="1000" spans="1:65">
      <c r="A1000" s="30"/>
      <c r="B1000" s="19">
        <v>1</v>
      </c>
      <c r="C1000" s="9">
        <v>2</v>
      </c>
      <c r="D1000" s="11">
        <v>4.75</v>
      </c>
      <c r="E1000" s="11">
        <v>4.5</v>
      </c>
      <c r="F1000" s="143">
        <v>4.0254421210050255</v>
      </c>
      <c r="G1000" s="11">
        <v>4.7851439386859997</v>
      </c>
      <c r="H1000" s="11">
        <v>4.9000000000000004</v>
      </c>
      <c r="I1000" s="11">
        <v>5.2</v>
      </c>
      <c r="J1000" s="11">
        <v>5.18</v>
      </c>
      <c r="K1000" s="11">
        <v>5.2</v>
      </c>
      <c r="L1000" s="11">
        <v>5.8</v>
      </c>
      <c r="M1000" s="11">
        <v>4.5</v>
      </c>
      <c r="N1000" s="11">
        <v>5</v>
      </c>
      <c r="O1000" s="11">
        <v>5</v>
      </c>
      <c r="P1000" s="11">
        <v>5.0999999999999996</v>
      </c>
      <c r="Q1000" s="11">
        <v>4.97</v>
      </c>
      <c r="R1000" s="11">
        <v>5.3</v>
      </c>
      <c r="S1000" s="11">
        <v>5.1100684989592935</v>
      </c>
      <c r="T1000" s="143">
        <v>3.9130566549686154</v>
      </c>
      <c r="U1000" s="11">
        <v>5.1956840546950902</v>
      </c>
      <c r="V1000" s="11">
        <v>5.0999999999999996</v>
      </c>
      <c r="W1000" s="11">
        <v>5.52</v>
      </c>
      <c r="X1000" s="11">
        <v>5.6</v>
      </c>
      <c r="Y1000" s="11">
        <v>5.3</v>
      </c>
      <c r="Z1000" s="147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 t="e">
        <v>#N/A</v>
      </c>
    </row>
    <row r="1001" spans="1:65">
      <c r="A1001" s="30"/>
      <c r="B1001" s="19">
        <v>1</v>
      </c>
      <c r="C1001" s="9">
        <v>3</v>
      </c>
      <c r="D1001" s="11">
        <v>4.8099999999999996</v>
      </c>
      <c r="E1001" s="11">
        <v>4.4000000000000004</v>
      </c>
      <c r="F1001" s="143">
        <v>4.1580926618602998</v>
      </c>
      <c r="G1001" s="11">
        <v>4.7317957711612797</v>
      </c>
      <c r="H1001" s="11">
        <v>5.2</v>
      </c>
      <c r="I1001" s="11">
        <v>5.0999999999999996</v>
      </c>
      <c r="J1001" s="11">
        <v>5.24</v>
      </c>
      <c r="K1001" s="11">
        <v>5.2</v>
      </c>
      <c r="L1001" s="11">
        <v>5.7</v>
      </c>
      <c r="M1001" s="11">
        <v>4.5</v>
      </c>
      <c r="N1001" s="11">
        <v>4.8</v>
      </c>
      <c r="O1001" s="11">
        <v>5</v>
      </c>
      <c r="P1001" s="11">
        <v>5.3</v>
      </c>
      <c r="Q1001" s="11">
        <v>5.15</v>
      </c>
      <c r="R1001" s="11">
        <v>5.3</v>
      </c>
      <c r="S1001" s="11">
        <v>5.0411535884710448</v>
      </c>
      <c r="T1001" s="143">
        <v>3.5726286990508078</v>
      </c>
      <c r="U1001" s="11">
        <v>5.3576154871955852</v>
      </c>
      <c r="V1001" s="11">
        <v>5.3</v>
      </c>
      <c r="W1001" s="11">
        <v>5.45</v>
      </c>
      <c r="X1001" s="11">
        <v>5.5</v>
      </c>
      <c r="Y1001" s="11">
        <v>5.3</v>
      </c>
      <c r="Z1001" s="147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16</v>
      </c>
    </row>
    <row r="1002" spans="1:65">
      <c r="A1002" s="30"/>
      <c r="B1002" s="19">
        <v>1</v>
      </c>
      <c r="C1002" s="9">
        <v>4</v>
      </c>
      <c r="D1002" s="11">
        <v>4.75</v>
      </c>
      <c r="E1002" s="11">
        <v>4.3</v>
      </c>
      <c r="F1002" s="143">
        <v>3.9172787234661897</v>
      </c>
      <c r="G1002" s="11">
        <v>4.74861009712368</v>
      </c>
      <c r="H1002" s="148">
        <v>3.9</v>
      </c>
      <c r="I1002" s="11">
        <v>5</v>
      </c>
      <c r="J1002" s="11">
        <v>5.21</v>
      </c>
      <c r="K1002" s="11">
        <v>5.2</v>
      </c>
      <c r="L1002" s="11">
        <v>5.7</v>
      </c>
      <c r="M1002" s="11">
        <v>4.7</v>
      </c>
      <c r="N1002" s="11">
        <v>4.9000000000000004</v>
      </c>
      <c r="O1002" s="11">
        <v>4.9000000000000004</v>
      </c>
      <c r="P1002" s="11">
        <v>5.0999999999999996</v>
      </c>
      <c r="Q1002" s="11">
        <v>5.14</v>
      </c>
      <c r="R1002" s="11">
        <v>5.4</v>
      </c>
      <c r="S1002" s="11">
        <v>5.27137448222821</v>
      </c>
      <c r="T1002" s="143">
        <v>4.0957385570250597</v>
      </c>
      <c r="U1002" s="11">
        <v>5.2058688602078291</v>
      </c>
      <c r="V1002" s="11">
        <v>5.0999999999999996</v>
      </c>
      <c r="W1002" s="11">
        <v>5.49</v>
      </c>
      <c r="X1002" s="11">
        <v>5.6</v>
      </c>
      <c r="Y1002" s="11">
        <v>5.38</v>
      </c>
      <c r="Z1002" s="147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5.094117785720444</v>
      </c>
    </row>
    <row r="1003" spans="1:65">
      <c r="A1003" s="30"/>
      <c r="B1003" s="19">
        <v>1</v>
      </c>
      <c r="C1003" s="9">
        <v>5</v>
      </c>
      <c r="D1003" s="11">
        <v>4.9800000000000004</v>
      </c>
      <c r="E1003" s="11">
        <v>4.5</v>
      </c>
      <c r="F1003" s="143">
        <v>3.9581452140533302</v>
      </c>
      <c r="G1003" s="11">
        <v>4.77411991497838</v>
      </c>
      <c r="H1003" s="11">
        <v>4.9000000000000004</v>
      </c>
      <c r="I1003" s="11">
        <v>5.3</v>
      </c>
      <c r="J1003" s="11">
        <v>5.2</v>
      </c>
      <c r="K1003" s="11">
        <v>5.2</v>
      </c>
      <c r="L1003" s="11">
        <v>5.4</v>
      </c>
      <c r="M1003" s="11">
        <v>4.5</v>
      </c>
      <c r="N1003" s="11">
        <v>4.7</v>
      </c>
      <c r="O1003" s="11">
        <v>4.8</v>
      </c>
      <c r="P1003" s="11">
        <v>5.3</v>
      </c>
      <c r="Q1003" s="11">
        <v>5.15</v>
      </c>
      <c r="R1003" s="11">
        <v>5.4</v>
      </c>
      <c r="S1003" s="11">
        <v>5.0500635393777582</v>
      </c>
      <c r="T1003" s="143">
        <v>4.1218026283567912</v>
      </c>
      <c r="U1003" s="11">
        <v>5.3307386339033496</v>
      </c>
      <c r="V1003" s="11">
        <v>5.2</v>
      </c>
      <c r="W1003" s="11">
        <v>5.28</v>
      </c>
      <c r="X1003" s="11">
        <v>5.5</v>
      </c>
      <c r="Y1003" s="11">
        <v>5.44</v>
      </c>
      <c r="Z1003" s="147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121</v>
      </c>
    </row>
    <row r="1004" spans="1:65">
      <c r="A1004" s="30"/>
      <c r="B1004" s="19">
        <v>1</v>
      </c>
      <c r="C1004" s="9">
        <v>6</v>
      </c>
      <c r="D1004" s="11">
        <v>4.91</v>
      </c>
      <c r="E1004" s="11">
        <v>4.4000000000000004</v>
      </c>
      <c r="F1004" s="143">
        <v>4.33023930364247</v>
      </c>
      <c r="G1004" s="11">
        <v>4.7334145782921597</v>
      </c>
      <c r="H1004" s="11">
        <v>5.0999999999999996</v>
      </c>
      <c r="I1004" s="11">
        <v>4.8</v>
      </c>
      <c r="J1004" s="11">
        <v>5.35</v>
      </c>
      <c r="K1004" s="11">
        <v>5.0999999999999996</v>
      </c>
      <c r="L1004" s="11">
        <v>5.8</v>
      </c>
      <c r="M1004" s="11">
        <v>4.5</v>
      </c>
      <c r="N1004" s="11">
        <v>4.9000000000000004</v>
      </c>
      <c r="O1004" s="11">
        <v>4.7</v>
      </c>
      <c r="P1004" s="11">
        <v>5</v>
      </c>
      <c r="Q1004" s="11">
        <v>5.2</v>
      </c>
      <c r="R1004" s="11">
        <v>4.9000000000000004</v>
      </c>
      <c r="S1004" s="11">
        <v>5.187570577691762</v>
      </c>
      <c r="T1004" s="143">
        <v>3.7002881954246516</v>
      </c>
      <c r="U1004" s="11">
        <v>5.1634428891684792</v>
      </c>
      <c r="V1004" s="11">
        <v>5.0999999999999996</v>
      </c>
      <c r="W1004" s="11">
        <v>5.4</v>
      </c>
      <c r="X1004" s="11">
        <v>5.5</v>
      </c>
      <c r="Y1004" s="11">
        <v>5.25</v>
      </c>
      <c r="Z1004" s="147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30"/>
      <c r="B1005" s="20" t="s">
        <v>258</v>
      </c>
      <c r="C1005" s="12"/>
      <c r="D1005" s="23">
        <v>4.8616666666666664</v>
      </c>
      <c r="E1005" s="23">
        <v>4.3999999999999995</v>
      </c>
      <c r="F1005" s="23">
        <v>4.1173252522308106</v>
      </c>
      <c r="G1005" s="23">
        <v>4.757544203084235</v>
      </c>
      <c r="H1005" s="23">
        <v>4.833333333333333</v>
      </c>
      <c r="I1005" s="23">
        <v>5.1499999999999995</v>
      </c>
      <c r="J1005" s="23">
        <v>5.2316666666666665</v>
      </c>
      <c r="K1005" s="23">
        <v>5.1833333333333336</v>
      </c>
      <c r="L1005" s="23">
        <v>5.6666666666666652</v>
      </c>
      <c r="M1005" s="23">
        <v>4.5333333333333332</v>
      </c>
      <c r="N1005" s="23">
        <v>4.833333333333333</v>
      </c>
      <c r="O1005" s="23">
        <v>4.8666666666666671</v>
      </c>
      <c r="P1005" s="23">
        <v>5.15</v>
      </c>
      <c r="Q1005" s="23">
        <v>5.1150000000000002</v>
      </c>
      <c r="R1005" s="23">
        <v>5.3</v>
      </c>
      <c r="S1005" s="23">
        <v>5.1414826437681489</v>
      </c>
      <c r="T1005" s="23">
        <v>3.8349638217845796</v>
      </c>
      <c r="U1005" s="23">
        <v>5.2233288675564653</v>
      </c>
      <c r="V1005" s="23">
        <v>5.1333333333333329</v>
      </c>
      <c r="W1005" s="23">
        <v>5.4316666666666658</v>
      </c>
      <c r="X1005" s="23">
        <v>5.55</v>
      </c>
      <c r="Y1005" s="23">
        <v>5.333333333333333</v>
      </c>
      <c r="Z1005" s="147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30"/>
      <c r="B1006" s="3" t="s">
        <v>259</v>
      </c>
      <c r="C1006" s="29"/>
      <c r="D1006" s="11">
        <v>4.8599999999999994</v>
      </c>
      <c r="E1006" s="11">
        <v>4.4000000000000004</v>
      </c>
      <c r="F1006" s="11">
        <v>4.0917673914326631</v>
      </c>
      <c r="G1006" s="11">
        <v>4.7603955076937954</v>
      </c>
      <c r="H1006" s="11">
        <v>4.95</v>
      </c>
      <c r="I1006" s="11">
        <v>5.15</v>
      </c>
      <c r="J1006" s="11">
        <v>5.21</v>
      </c>
      <c r="K1006" s="11">
        <v>5.2</v>
      </c>
      <c r="L1006" s="11">
        <v>5.7</v>
      </c>
      <c r="M1006" s="11">
        <v>4.5</v>
      </c>
      <c r="N1006" s="11">
        <v>4.8499999999999996</v>
      </c>
      <c r="O1006" s="11">
        <v>4.8499999999999996</v>
      </c>
      <c r="P1006" s="11">
        <v>5.0999999999999996</v>
      </c>
      <c r="Q1006" s="11">
        <v>5.1449999999999996</v>
      </c>
      <c r="R1006" s="11">
        <v>5.35</v>
      </c>
      <c r="S1006" s="11">
        <v>5.1488195383255277</v>
      </c>
      <c r="T1006" s="11">
        <v>3.8066724251966333</v>
      </c>
      <c r="U1006" s="11">
        <v>5.2007764574514592</v>
      </c>
      <c r="V1006" s="11">
        <v>5.0999999999999996</v>
      </c>
      <c r="W1006" s="11">
        <v>5.45</v>
      </c>
      <c r="X1006" s="11">
        <v>5.55</v>
      </c>
      <c r="Y1006" s="11">
        <v>5.3149999999999995</v>
      </c>
      <c r="Z1006" s="147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30"/>
      <c r="B1007" s="3" t="s">
        <v>260</v>
      </c>
      <c r="C1007" s="29"/>
      <c r="D1007" s="24">
        <v>0.10553040636075788</v>
      </c>
      <c r="E1007" s="24">
        <v>8.9442719099991672E-2</v>
      </c>
      <c r="F1007" s="24">
        <v>0.17875776448602756</v>
      </c>
      <c r="G1007" s="24">
        <v>2.2697012357346797E-2</v>
      </c>
      <c r="H1007" s="24">
        <v>0.47187568984497041</v>
      </c>
      <c r="I1007" s="24">
        <v>0.24289915602982243</v>
      </c>
      <c r="J1007" s="24">
        <v>6.1128280416405098E-2</v>
      </c>
      <c r="K1007" s="24">
        <v>4.082482904638652E-2</v>
      </c>
      <c r="L1007" s="24">
        <v>0.15055453054181606</v>
      </c>
      <c r="M1007" s="24">
        <v>8.1649658092772678E-2</v>
      </c>
      <c r="N1007" s="24">
        <v>0.12110601416389968</v>
      </c>
      <c r="O1007" s="24">
        <v>0.12110601416389968</v>
      </c>
      <c r="P1007" s="24">
        <v>0.1224744871391589</v>
      </c>
      <c r="Q1007" s="24">
        <v>8.0684571015777404E-2</v>
      </c>
      <c r="R1007" s="24">
        <v>0.20976176963403023</v>
      </c>
      <c r="S1007" s="24">
        <v>9.014699015149405E-2</v>
      </c>
      <c r="T1007" s="24">
        <v>0.24316142142724134</v>
      </c>
      <c r="U1007" s="24">
        <v>0.10287233805657757</v>
      </c>
      <c r="V1007" s="24">
        <v>0.10327955589886449</v>
      </c>
      <c r="W1007" s="24">
        <v>8.4715209181507892E-2</v>
      </c>
      <c r="X1007" s="24">
        <v>5.4772255750516412E-2</v>
      </c>
      <c r="Y1007" s="24">
        <v>6.7428974978614983E-2</v>
      </c>
      <c r="Z1007" s="200"/>
      <c r="AA1007" s="201"/>
      <c r="AB1007" s="201"/>
      <c r="AC1007" s="201"/>
      <c r="AD1007" s="201"/>
      <c r="AE1007" s="201"/>
      <c r="AF1007" s="201"/>
      <c r="AG1007" s="201"/>
      <c r="AH1007" s="201"/>
      <c r="AI1007" s="201"/>
      <c r="AJ1007" s="201"/>
      <c r="AK1007" s="201"/>
      <c r="AL1007" s="201"/>
      <c r="AM1007" s="201"/>
      <c r="AN1007" s="201"/>
      <c r="AO1007" s="201"/>
      <c r="AP1007" s="201"/>
      <c r="AQ1007" s="201"/>
      <c r="AR1007" s="201"/>
      <c r="AS1007" s="201"/>
      <c r="AT1007" s="201"/>
      <c r="AU1007" s="201"/>
      <c r="AV1007" s="201"/>
      <c r="AW1007" s="201"/>
      <c r="AX1007" s="201"/>
      <c r="AY1007" s="201"/>
      <c r="AZ1007" s="201"/>
      <c r="BA1007" s="201"/>
      <c r="BB1007" s="201"/>
      <c r="BC1007" s="201"/>
      <c r="BD1007" s="201"/>
      <c r="BE1007" s="201"/>
      <c r="BF1007" s="201"/>
      <c r="BG1007" s="201"/>
      <c r="BH1007" s="201"/>
      <c r="BI1007" s="201"/>
      <c r="BJ1007" s="201"/>
      <c r="BK1007" s="201"/>
      <c r="BL1007" s="201"/>
      <c r="BM1007" s="55"/>
    </row>
    <row r="1008" spans="1:65">
      <c r="A1008" s="30"/>
      <c r="B1008" s="3" t="s">
        <v>86</v>
      </c>
      <c r="C1008" s="29"/>
      <c r="D1008" s="13">
        <v>2.170663140776645E-2</v>
      </c>
      <c r="E1008" s="13">
        <v>2.0327890704543564E-2</v>
      </c>
      <c r="F1008" s="13">
        <v>4.3415993037998327E-2</v>
      </c>
      <c r="G1008" s="13">
        <v>4.7707412455847932E-3</v>
      </c>
      <c r="H1008" s="13">
        <v>9.762945307137319E-2</v>
      </c>
      <c r="I1008" s="13">
        <v>4.7164884665984945E-2</v>
      </c>
      <c r="J1008" s="13">
        <v>1.1684284246525345E-2</v>
      </c>
      <c r="K1008" s="13">
        <v>7.8761728063768202E-3</v>
      </c>
      <c r="L1008" s="13">
        <v>2.6568446566202841E-2</v>
      </c>
      <c r="M1008" s="13">
        <v>1.8010953991052799E-2</v>
      </c>
      <c r="N1008" s="13">
        <v>2.5056416723565452E-2</v>
      </c>
      <c r="O1008" s="13">
        <v>2.4884797430938289E-2</v>
      </c>
      <c r="P1008" s="13">
        <v>2.3781453813428912E-2</v>
      </c>
      <c r="Q1008" s="13">
        <v>1.5774109680503891E-2</v>
      </c>
      <c r="R1008" s="13">
        <v>3.9577692383779291E-2</v>
      </c>
      <c r="S1008" s="13">
        <v>1.7533267424477014E-2</v>
      </c>
      <c r="T1008" s="13">
        <v>6.3406444682987256E-2</v>
      </c>
      <c r="U1008" s="13">
        <v>1.9694784813482837E-2</v>
      </c>
      <c r="V1008" s="13">
        <v>2.0119394006272304E-2</v>
      </c>
      <c r="W1008" s="13">
        <v>1.5596540505954201E-2</v>
      </c>
      <c r="X1008" s="13">
        <v>9.8688749100029581E-3</v>
      </c>
      <c r="Y1008" s="13">
        <v>1.264293280849031E-2</v>
      </c>
      <c r="Z1008" s="147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A1009" s="30"/>
      <c r="B1009" s="3" t="s">
        <v>261</v>
      </c>
      <c r="C1009" s="29"/>
      <c r="D1009" s="13">
        <v>-4.5631280789260931E-2</v>
      </c>
      <c r="E1009" s="13">
        <v>-0.13625868401907748</v>
      </c>
      <c r="F1009" s="13">
        <v>-0.19174910643560805</v>
      </c>
      <c r="G1009" s="13">
        <v>-6.6071024816048429E-2</v>
      </c>
      <c r="H1009" s="13">
        <v>-5.1193251384592631E-2</v>
      </c>
      <c r="I1009" s="13">
        <v>1.0969949386761657E-2</v>
      </c>
      <c r="J1009" s="13">
        <v>2.7001511690952995E-2</v>
      </c>
      <c r="K1009" s="13">
        <v>1.7513444204799056E-2</v>
      </c>
      <c r="L1009" s="13">
        <v>0.11239411906633956</v>
      </c>
      <c r="M1009" s="13">
        <v>-0.11008470474692822</v>
      </c>
      <c r="N1009" s="13">
        <v>-5.1193251384592631E-2</v>
      </c>
      <c r="O1009" s="13">
        <v>-4.4649756566555121E-2</v>
      </c>
      <c r="P1009" s="13">
        <v>1.0969949386761879E-2</v>
      </c>
      <c r="Q1009" s="13">
        <v>4.099279827822544E-3</v>
      </c>
      <c r="R1009" s="13">
        <v>4.0415676067929507E-2</v>
      </c>
      <c r="S1009" s="13">
        <v>9.2979510957669209E-3</v>
      </c>
      <c r="T1009" s="13">
        <v>-0.24717802314376336</v>
      </c>
      <c r="U1009" s="13">
        <v>2.5364761332809849E-2</v>
      </c>
      <c r="V1009" s="13">
        <v>7.6982019777429578E-3</v>
      </c>
      <c r="W1009" s="13">
        <v>6.6262480599176721E-2</v>
      </c>
      <c r="X1009" s="13">
        <v>8.9491887203209108E-2</v>
      </c>
      <c r="Y1009" s="13">
        <v>4.6959170885966683E-2</v>
      </c>
      <c r="Z1009" s="147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4"/>
    </row>
    <row r="1010" spans="1:65">
      <c r="A1010" s="30"/>
      <c r="B1010" s="45" t="s">
        <v>262</v>
      </c>
      <c r="C1010" s="46"/>
      <c r="D1010" s="44">
        <v>0.68</v>
      </c>
      <c r="E1010" s="44">
        <v>1.82</v>
      </c>
      <c r="F1010" s="44">
        <v>2.52</v>
      </c>
      <c r="G1010" s="44">
        <v>0.94</v>
      </c>
      <c r="H1010" s="44">
        <v>0.75</v>
      </c>
      <c r="I1010" s="44">
        <v>0.03</v>
      </c>
      <c r="J1010" s="44">
        <v>0.23</v>
      </c>
      <c r="K1010" s="44">
        <v>0.11</v>
      </c>
      <c r="L1010" s="44">
        <v>1.31</v>
      </c>
      <c r="M1010" s="44">
        <v>1.49</v>
      </c>
      <c r="N1010" s="44">
        <v>0.75</v>
      </c>
      <c r="O1010" s="44">
        <v>0.67</v>
      </c>
      <c r="P1010" s="44">
        <v>0.03</v>
      </c>
      <c r="Q1010" s="44">
        <v>0.06</v>
      </c>
      <c r="R1010" s="44">
        <v>0.4</v>
      </c>
      <c r="S1010" s="44">
        <v>0.01</v>
      </c>
      <c r="T1010" s="44">
        <v>3.21</v>
      </c>
      <c r="U1010" s="44">
        <v>0.21</v>
      </c>
      <c r="V1010" s="44">
        <v>0.01</v>
      </c>
      <c r="W1010" s="44">
        <v>0.73</v>
      </c>
      <c r="X1010" s="44">
        <v>1.02</v>
      </c>
      <c r="Y1010" s="44">
        <v>0.48</v>
      </c>
      <c r="Z1010" s="147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4"/>
    </row>
    <row r="1011" spans="1:65">
      <c r="B1011" s="31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BM1011" s="54"/>
    </row>
    <row r="1012" spans="1:65" ht="15">
      <c r="B1012" s="8" t="s">
        <v>557</v>
      </c>
      <c r="BM1012" s="28" t="s">
        <v>66</v>
      </c>
    </row>
    <row r="1013" spans="1:65" ht="15">
      <c r="A1013" s="25" t="s">
        <v>65</v>
      </c>
      <c r="B1013" s="18" t="s">
        <v>111</v>
      </c>
      <c r="C1013" s="15" t="s">
        <v>112</v>
      </c>
      <c r="D1013" s="16" t="s">
        <v>223</v>
      </c>
      <c r="E1013" s="17" t="s">
        <v>223</v>
      </c>
      <c r="F1013" s="17" t="s">
        <v>223</v>
      </c>
      <c r="G1013" s="17" t="s">
        <v>223</v>
      </c>
      <c r="H1013" s="17" t="s">
        <v>223</v>
      </c>
      <c r="I1013" s="17" t="s">
        <v>223</v>
      </c>
      <c r="J1013" s="17" t="s">
        <v>223</v>
      </c>
      <c r="K1013" s="17" t="s">
        <v>223</v>
      </c>
      <c r="L1013" s="17" t="s">
        <v>223</v>
      </c>
      <c r="M1013" s="17" t="s">
        <v>223</v>
      </c>
      <c r="N1013" s="17" t="s">
        <v>223</v>
      </c>
      <c r="O1013" s="17" t="s">
        <v>223</v>
      </c>
      <c r="P1013" s="17" t="s">
        <v>223</v>
      </c>
      <c r="Q1013" s="17" t="s">
        <v>223</v>
      </c>
      <c r="R1013" s="17" t="s">
        <v>223</v>
      </c>
      <c r="S1013" s="17" t="s">
        <v>223</v>
      </c>
      <c r="T1013" s="17" t="s">
        <v>223</v>
      </c>
      <c r="U1013" s="17" t="s">
        <v>223</v>
      </c>
      <c r="V1013" s="17" t="s">
        <v>223</v>
      </c>
      <c r="W1013" s="17" t="s">
        <v>223</v>
      </c>
      <c r="X1013" s="17" t="s">
        <v>223</v>
      </c>
      <c r="Y1013" s="17" t="s">
        <v>223</v>
      </c>
      <c r="Z1013" s="147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 t="s">
        <v>224</v>
      </c>
      <c r="C1014" s="9" t="s">
        <v>224</v>
      </c>
      <c r="D1014" s="145" t="s">
        <v>226</v>
      </c>
      <c r="E1014" s="146" t="s">
        <v>227</v>
      </c>
      <c r="F1014" s="146" t="s">
        <v>228</v>
      </c>
      <c r="G1014" s="146" t="s">
        <v>229</v>
      </c>
      <c r="H1014" s="146" t="s">
        <v>230</v>
      </c>
      <c r="I1014" s="146" t="s">
        <v>231</v>
      </c>
      <c r="J1014" s="146" t="s">
        <v>232</v>
      </c>
      <c r="K1014" s="146" t="s">
        <v>234</v>
      </c>
      <c r="L1014" s="146" t="s">
        <v>235</v>
      </c>
      <c r="M1014" s="146" t="s">
        <v>236</v>
      </c>
      <c r="N1014" s="146" t="s">
        <v>237</v>
      </c>
      <c r="O1014" s="146" t="s">
        <v>264</v>
      </c>
      <c r="P1014" s="146" t="s">
        <v>238</v>
      </c>
      <c r="Q1014" s="146" t="s">
        <v>239</v>
      </c>
      <c r="R1014" s="146" t="s">
        <v>240</v>
      </c>
      <c r="S1014" s="146" t="s">
        <v>241</v>
      </c>
      <c r="T1014" s="146" t="s">
        <v>242</v>
      </c>
      <c r="U1014" s="146" t="s">
        <v>243</v>
      </c>
      <c r="V1014" s="146" t="s">
        <v>244</v>
      </c>
      <c r="W1014" s="146" t="s">
        <v>245</v>
      </c>
      <c r="X1014" s="146" t="s">
        <v>246</v>
      </c>
      <c r="Y1014" s="146" t="s">
        <v>248</v>
      </c>
      <c r="Z1014" s="147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 t="s">
        <v>3</v>
      </c>
    </row>
    <row r="1015" spans="1:65">
      <c r="A1015" s="30"/>
      <c r="B1015" s="19"/>
      <c r="C1015" s="9"/>
      <c r="D1015" s="10" t="s">
        <v>114</v>
      </c>
      <c r="E1015" s="11" t="s">
        <v>114</v>
      </c>
      <c r="F1015" s="11" t="s">
        <v>291</v>
      </c>
      <c r="G1015" s="11" t="s">
        <v>114</v>
      </c>
      <c r="H1015" s="11" t="s">
        <v>292</v>
      </c>
      <c r="I1015" s="11" t="s">
        <v>291</v>
      </c>
      <c r="J1015" s="11" t="s">
        <v>291</v>
      </c>
      <c r="K1015" s="11" t="s">
        <v>292</v>
      </c>
      <c r="L1015" s="11" t="s">
        <v>292</v>
      </c>
      <c r="M1015" s="11" t="s">
        <v>292</v>
      </c>
      <c r="N1015" s="11" t="s">
        <v>292</v>
      </c>
      <c r="O1015" s="11" t="s">
        <v>292</v>
      </c>
      <c r="P1015" s="11" t="s">
        <v>114</v>
      </c>
      <c r="Q1015" s="11" t="s">
        <v>292</v>
      </c>
      <c r="R1015" s="11" t="s">
        <v>291</v>
      </c>
      <c r="S1015" s="11" t="s">
        <v>291</v>
      </c>
      <c r="T1015" s="11" t="s">
        <v>291</v>
      </c>
      <c r="U1015" s="11" t="s">
        <v>114</v>
      </c>
      <c r="V1015" s="11" t="s">
        <v>292</v>
      </c>
      <c r="W1015" s="11" t="s">
        <v>292</v>
      </c>
      <c r="X1015" s="11" t="s">
        <v>292</v>
      </c>
      <c r="Y1015" s="11" t="s">
        <v>291</v>
      </c>
      <c r="Z1015" s="147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0</v>
      </c>
    </row>
    <row r="1016" spans="1:65">
      <c r="A1016" s="30"/>
      <c r="B1016" s="19"/>
      <c r="C1016" s="9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147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</v>
      </c>
    </row>
    <row r="1017" spans="1:65">
      <c r="A1017" s="30"/>
      <c r="B1017" s="18">
        <v>1</v>
      </c>
      <c r="C1017" s="14">
        <v>1</v>
      </c>
      <c r="D1017" s="213">
        <v>79</v>
      </c>
      <c r="E1017" s="213">
        <v>72</v>
      </c>
      <c r="F1017" s="213">
        <v>64.647194000835967</v>
      </c>
      <c r="G1017" s="213">
        <v>75.08</v>
      </c>
      <c r="H1017" s="213">
        <v>70</v>
      </c>
      <c r="I1017" s="213">
        <v>75</v>
      </c>
      <c r="J1017" s="213">
        <v>68</v>
      </c>
      <c r="K1017" s="213">
        <v>72</v>
      </c>
      <c r="L1017" s="213">
        <v>69</v>
      </c>
      <c r="M1017" s="213">
        <v>66</v>
      </c>
      <c r="N1017" s="213">
        <v>65</v>
      </c>
      <c r="O1017" s="213">
        <v>70</v>
      </c>
      <c r="P1017" s="213">
        <v>79</v>
      </c>
      <c r="Q1017" s="213">
        <v>73</v>
      </c>
      <c r="R1017" s="213">
        <v>74</v>
      </c>
      <c r="S1017" s="213">
        <v>71.630669188032584</v>
      </c>
      <c r="T1017" s="213">
        <v>68.79206259149808</v>
      </c>
      <c r="U1017" s="213">
        <v>75.034655462792244</v>
      </c>
      <c r="V1017" s="213">
        <v>71</v>
      </c>
      <c r="W1017" s="213">
        <v>69</v>
      </c>
      <c r="X1017" s="213">
        <v>69</v>
      </c>
      <c r="Y1017" s="213">
        <v>74</v>
      </c>
      <c r="Z1017" s="216"/>
      <c r="AA1017" s="217"/>
      <c r="AB1017" s="217"/>
      <c r="AC1017" s="217"/>
      <c r="AD1017" s="217"/>
      <c r="AE1017" s="217"/>
      <c r="AF1017" s="217"/>
      <c r="AG1017" s="217"/>
      <c r="AH1017" s="217"/>
      <c r="AI1017" s="217"/>
      <c r="AJ1017" s="217"/>
      <c r="AK1017" s="217"/>
      <c r="AL1017" s="217"/>
      <c r="AM1017" s="217"/>
      <c r="AN1017" s="217"/>
      <c r="AO1017" s="217"/>
      <c r="AP1017" s="217"/>
      <c r="AQ1017" s="217"/>
      <c r="AR1017" s="217"/>
      <c r="AS1017" s="217"/>
      <c r="AT1017" s="217"/>
      <c r="AU1017" s="217"/>
      <c r="AV1017" s="217"/>
      <c r="AW1017" s="217"/>
      <c r="AX1017" s="217"/>
      <c r="AY1017" s="217"/>
      <c r="AZ1017" s="217"/>
      <c r="BA1017" s="217"/>
      <c r="BB1017" s="217"/>
      <c r="BC1017" s="217"/>
      <c r="BD1017" s="217"/>
      <c r="BE1017" s="217"/>
      <c r="BF1017" s="217"/>
      <c r="BG1017" s="217"/>
      <c r="BH1017" s="217"/>
      <c r="BI1017" s="217"/>
      <c r="BJ1017" s="217"/>
      <c r="BK1017" s="217"/>
      <c r="BL1017" s="217"/>
      <c r="BM1017" s="218">
        <v>1</v>
      </c>
    </row>
    <row r="1018" spans="1:65">
      <c r="A1018" s="30"/>
      <c r="B1018" s="19">
        <v>1</v>
      </c>
      <c r="C1018" s="9">
        <v>2</v>
      </c>
      <c r="D1018" s="219">
        <v>79</v>
      </c>
      <c r="E1018" s="219">
        <v>72</v>
      </c>
      <c r="F1018" s="219">
        <v>63.815060889662249</v>
      </c>
      <c r="G1018" s="219">
        <v>75.08</v>
      </c>
      <c r="H1018" s="219">
        <v>66</v>
      </c>
      <c r="I1018" s="219">
        <v>76</v>
      </c>
      <c r="J1018" s="219">
        <v>70</v>
      </c>
      <c r="K1018" s="219">
        <v>72</v>
      </c>
      <c r="L1018" s="219">
        <v>71</v>
      </c>
      <c r="M1018" s="219">
        <v>65</v>
      </c>
      <c r="N1018" s="219">
        <v>68</v>
      </c>
      <c r="O1018" s="219">
        <v>71</v>
      </c>
      <c r="P1018" s="219">
        <v>79</v>
      </c>
      <c r="Q1018" s="219">
        <v>75</v>
      </c>
      <c r="R1018" s="219">
        <v>73</v>
      </c>
      <c r="S1018" s="219">
        <v>68.332840177773306</v>
      </c>
      <c r="T1018" s="219">
        <v>71.770036959198492</v>
      </c>
      <c r="U1018" s="219">
        <v>76.143859750027232</v>
      </c>
      <c r="V1018" s="219">
        <v>71</v>
      </c>
      <c r="W1018" s="219">
        <v>69</v>
      </c>
      <c r="X1018" s="219">
        <v>65</v>
      </c>
      <c r="Y1018" s="219">
        <v>75</v>
      </c>
      <c r="Z1018" s="216"/>
      <c r="AA1018" s="217"/>
      <c r="AB1018" s="217"/>
      <c r="AC1018" s="217"/>
      <c r="AD1018" s="217"/>
      <c r="AE1018" s="217"/>
      <c r="AF1018" s="217"/>
      <c r="AG1018" s="217"/>
      <c r="AH1018" s="217"/>
      <c r="AI1018" s="217"/>
      <c r="AJ1018" s="217"/>
      <c r="AK1018" s="217"/>
      <c r="AL1018" s="217"/>
      <c r="AM1018" s="217"/>
      <c r="AN1018" s="217"/>
      <c r="AO1018" s="217"/>
      <c r="AP1018" s="217"/>
      <c r="AQ1018" s="217"/>
      <c r="AR1018" s="217"/>
      <c r="AS1018" s="217"/>
      <c r="AT1018" s="217"/>
      <c r="AU1018" s="217"/>
      <c r="AV1018" s="217"/>
      <c r="AW1018" s="217"/>
      <c r="AX1018" s="217"/>
      <c r="AY1018" s="217"/>
      <c r="AZ1018" s="217"/>
      <c r="BA1018" s="217"/>
      <c r="BB1018" s="217"/>
      <c r="BC1018" s="217"/>
      <c r="BD1018" s="217"/>
      <c r="BE1018" s="217"/>
      <c r="BF1018" s="217"/>
      <c r="BG1018" s="217"/>
      <c r="BH1018" s="217"/>
      <c r="BI1018" s="217"/>
      <c r="BJ1018" s="217"/>
      <c r="BK1018" s="217"/>
      <c r="BL1018" s="217"/>
      <c r="BM1018" s="218" t="e">
        <v>#N/A</v>
      </c>
    </row>
    <row r="1019" spans="1:65">
      <c r="A1019" s="30"/>
      <c r="B1019" s="19">
        <v>1</v>
      </c>
      <c r="C1019" s="9">
        <v>3</v>
      </c>
      <c r="D1019" s="219">
        <v>80</v>
      </c>
      <c r="E1019" s="219">
        <v>72</v>
      </c>
      <c r="F1019" s="219">
        <v>64.839122739406207</v>
      </c>
      <c r="G1019" s="219">
        <v>74.97</v>
      </c>
      <c r="H1019" s="219">
        <v>72</v>
      </c>
      <c r="I1019" s="219">
        <v>75</v>
      </c>
      <c r="J1019" s="219">
        <v>70</v>
      </c>
      <c r="K1019" s="219">
        <v>72</v>
      </c>
      <c r="L1019" s="219">
        <v>70</v>
      </c>
      <c r="M1019" s="219">
        <v>66</v>
      </c>
      <c r="N1019" s="219">
        <v>66</v>
      </c>
      <c r="O1019" s="219">
        <v>72</v>
      </c>
      <c r="P1019" s="219">
        <v>80</v>
      </c>
      <c r="Q1019" s="219">
        <v>75</v>
      </c>
      <c r="R1019" s="219">
        <v>74</v>
      </c>
      <c r="S1019" s="219">
        <v>69.431816723628785</v>
      </c>
      <c r="T1019" s="219">
        <v>67.996278335722664</v>
      </c>
      <c r="U1019" s="219">
        <v>75.11600194972668</v>
      </c>
      <c r="V1019" s="219">
        <v>74</v>
      </c>
      <c r="W1019" s="219">
        <v>68</v>
      </c>
      <c r="X1019" s="219">
        <v>65</v>
      </c>
      <c r="Y1019" s="219">
        <v>75</v>
      </c>
      <c r="Z1019" s="216"/>
      <c r="AA1019" s="217"/>
      <c r="AB1019" s="217"/>
      <c r="AC1019" s="217"/>
      <c r="AD1019" s="217"/>
      <c r="AE1019" s="217"/>
      <c r="AF1019" s="217"/>
      <c r="AG1019" s="217"/>
      <c r="AH1019" s="217"/>
      <c r="AI1019" s="217"/>
      <c r="AJ1019" s="217"/>
      <c r="AK1019" s="217"/>
      <c r="AL1019" s="217"/>
      <c r="AM1019" s="217"/>
      <c r="AN1019" s="217"/>
      <c r="AO1019" s="217"/>
      <c r="AP1019" s="217"/>
      <c r="AQ1019" s="217"/>
      <c r="AR1019" s="217"/>
      <c r="AS1019" s="217"/>
      <c r="AT1019" s="217"/>
      <c r="AU1019" s="217"/>
      <c r="AV1019" s="217"/>
      <c r="AW1019" s="217"/>
      <c r="AX1019" s="217"/>
      <c r="AY1019" s="217"/>
      <c r="AZ1019" s="217"/>
      <c r="BA1019" s="217"/>
      <c r="BB1019" s="217"/>
      <c r="BC1019" s="217"/>
      <c r="BD1019" s="217"/>
      <c r="BE1019" s="217"/>
      <c r="BF1019" s="217"/>
      <c r="BG1019" s="217"/>
      <c r="BH1019" s="217"/>
      <c r="BI1019" s="217"/>
      <c r="BJ1019" s="217"/>
      <c r="BK1019" s="217"/>
      <c r="BL1019" s="217"/>
      <c r="BM1019" s="218">
        <v>16</v>
      </c>
    </row>
    <row r="1020" spans="1:65">
      <c r="A1020" s="30"/>
      <c r="B1020" s="19">
        <v>1</v>
      </c>
      <c r="C1020" s="9">
        <v>4</v>
      </c>
      <c r="D1020" s="219">
        <v>77</v>
      </c>
      <c r="E1020" s="219">
        <v>71</v>
      </c>
      <c r="F1020" s="219">
        <v>64.29790419066434</v>
      </c>
      <c r="G1020" s="219">
        <v>75.53</v>
      </c>
      <c r="H1020" s="221">
        <v>56</v>
      </c>
      <c r="I1020" s="219">
        <v>73</v>
      </c>
      <c r="J1020" s="219">
        <v>70</v>
      </c>
      <c r="K1020" s="219">
        <v>72</v>
      </c>
      <c r="L1020" s="219">
        <v>70</v>
      </c>
      <c r="M1020" s="219">
        <v>69</v>
      </c>
      <c r="N1020" s="219">
        <v>68</v>
      </c>
      <c r="O1020" s="219">
        <v>70</v>
      </c>
      <c r="P1020" s="219">
        <v>79</v>
      </c>
      <c r="Q1020" s="219">
        <v>75</v>
      </c>
      <c r="R1020" s="219">
        <v>75</v>
      </c>
      <c r="S1020" s="219">
        <v>72.846684193026491</v>
      </c>
      <c r="T1020" s="219">
        <v>76.43136290083514</v>
      </c>
      <c r="U1020" s="219">
        <v>75.30990745981984</v>
      </c>
      <c r="V1020" s="219">
        <v>71</v>
      </c>
      <c r="W1020" s="219">
        <v>69</v>
      </c>
      <c r="X1020" s="219">
        <v>66</v>
      </c>
      <c r="Y1020" s="219">
        <v>77</v>
      </c>
      <c r="Z1020" s="216"/>
      <c r="AA1020" s="217"/>
      <c r="AB1020" s="217"/>
      <c r="AC1020" s="217"/>
      <c r="AD1020" s="217"/>
      <c r="AE1020" s="217"/>
      <c r="AF1020" s="217"/>
      <c r="AG1020" s="217"/>
      <c r="AH1020" s="217"/>
      <c r="AI1020" s="217"/>
      <c r="AJ1020" s="217"/>
      <c r="AK1020" s="217"/>
      <c r="AL1020" s="217"/>
      <c r="AM1020" s="217"/>
      <c r="AN1020" s="217"/>
      <c r="AO1020" s="217"/>
      <c r="AP1020" s="217"/>
      <c r="AQ1020" s="217"/>
      <c r="AR1020" s="217"/>
      <c r="AS1020" s="217"/>
      <c r="AT1020" s="217"/>
      <c r="AU1020" s="217"/>
      <c r="AV1020" s="217"/>
      <c r="AW1020" s="217"/>
      <c r="AX1020" s="217"/>
      <c r="AY1020" s="217"/>
      <c r="AZ1020" s="217"/>
      <c r="BA1020" s="217"/>
      <c r="BB1020" s="217"/>
      <c r="BC1020" s="217"/>
      <c r="BD1020" s="217"/>
      <c r="BE1020" s="217"/>
      <c r="BF1020" s="217"/>
      <c r="BG1020" s="217"/>
      <c r="BH1020" s="217"/>
      <c r="BI1020" s="217"/>
      <c r="BJ1020" s="217"/>
      <c r="BK1020" s="217"/>
      <c r="BL1020" s="217"/>
      <c r="BM1020" s="218">
        <v>71.828548357557437</v>
      </c>
    </row>
    <row r="1021" spans="1:65">
      <c r="A1021" s="30"/>
      <c r="B1021" s="19">
        <v>1</v>
      </c>
      <c r="C1021" s="9">
        <v>5</v>
      </c>
      <c r="D1021" s="219">
        <v>79</v>
      </c>
      <c r="E1021" s="219">
        <v>77</v>
      </c>
      <c r="F1021" s="219">
        <v>65.408467316605751</v>
      </c>
      <c r="G1021" s="219">
        <v>75.17</v>
      </c>
      <c r="H1021" s="219">
        <v>71</v>
      </c>
      <c r="I1021" s="219">
        <v>76</v>
      </c>
      <c r="J1021" s="219">
        <v>70</v>
      </c>
      <c r="K1021" s="219">
        <v>72</v>
      </c>
      <c r="L1021" s="219">
        <v>70</v>
      </c>
      <c r="M1021" s="219">
        <v>66</v>
      </c>
      <c r="N1021" s="219">
        <v>66</v>
      </c>
      <c r="O1021" s="219">
        <v>73</v>
      </c>
      <c r="P1021" s="219">
        <v>80</v>
      </c>
      <c r="Q1021" s="219">
        <v>76</v>
      </c>
      <c r="R1021" s="219">
        <v>74</v>
      </c>
      <c r="S1021" s="219">
        <v>72.058816185987979</v>
      </c>
      <c r="T1021" s="219">
        <v>78.168256957437791</v>
      </c>
      <c r="U1021" s="219">
        <v>77.176523407283014</v>
      </c>
      <c r="V1021" s="219">
        <v>71</v>
      </c>
      <c r="W1021" s="219">
        <v>69</v>
      </c>
      <c r="X1021" s="219">
        <v>66</v>
      </c>
      <c r="Y1021" s="219">
        <v>77</v>
      </c>
      <c r="Z1021" s="216"/>
      <c r="AA1021" s="217"/>
      <c r="AB1021" s="217"/>
      <c r="AC1021" s="217"/>
      <c r="AD1021" s="217"/>
      <c r="AE1021" s="217"/>
      <c r="AF1021" s="217"/>
      <c r="AG1021" s="217"/>
      <c r="AH1021" s="217"/>
      <c r="AI1021" s="217"/>
      <c r="AJ1021" s="217"/>
      <c r="AK1021" s="217"/>
      <c r="AL1021" s="217"/>
      <c r="AM1021" s="217"/>
      <c r="AN1021" s="217"/>
      <c r="AO1021" s="217"/>
      <c r="AP1021" s="217"/>
      <c r="AQ1021" s="217"/>
      <c r="AR1021" s="217"/>
      <c r="AS1021" s="217"/>
      <c r="AT1021" s="217"/>
      <c r="AU1021" s="217"/>
      <c r="AV1021" s="217"/>
      <c r="AW1021" s="217"/>
      <c r="AX1021" s="217"/>
      <c r="AY1021" s="217"/>
      <c r="AZ1021" s="217"/>
      <c r="BA1021" s="217"/>
      <c r="BB1021" s="217"/>
      <c r="BC1021" s="217"/>
      <c r="BD1021" s="217"/>
      <c r="BE1021" s="217"/>
      <c r="BF1021" s="217"/>
      <c r="BG1021" s="217"/>
      <c r="BH1021" s="217"/>
      <c r="BI1021" s="217"/>
      <c r="BJ1021" s="217"/>
      <c r="BK1021" s="217"/>
      <c r="BL1021" s="217"/>
      <c r="BM1021" s="218">
        <v>122</v>
      </c>
    </row>
    <row r="1022" spans="1:65">
      <c r="A1022" s="30"/>
      <c r="B1022" s="19">
        <v>1</v>
      </c>
      <c r="C1022" s="9">
        <v>6</v>
      </c>
      <c r="D1022" s="219">
        <v>80</v>
      </c>
      <c r="E1022" s="219">
        <v>72</v>
      </c>
      <c r="F1022" s="219">
        <v>63.822831785500256</v>
      </c>
      <c r="G1022" s="219">
        <v>75.12</v>
      </c>
      <c r="H1022" s="219">
        <v>71</v>
      </c>
      <c r="I1022" s="219">
        <v>74</v>
      </c>
      <c r="J1022" s="219">
        <v>70</v>
      </c>
      <c r="K1022" s="219">
        <v>71</v>
      </c>
      <c r="L1022" s="219">
        <v>69</v>
      </c>
      <c r="M1022" s="219">
        <v>67</v>
      </c>
      <c r="N1022" s="219">
        <v>68</v>
      </c>
      <c r="O1022" s="219">
        <v>70</v>
      </c>
      <c r="P1022" s="219">
        <v>79</v>
      </c>
      <c r="Q1022" s="219">
        <v>73</v>
      </c>
      <c r="R1022" s="219">
        <v>70</v>
      </c>
      <c r="S1022" s="219">
        <v>71.516890065795479</v>
      </c>
      <c r="T1022" s="219">
        <v>69.287373946081729</v>
      </c>
      <c r="U1022" s="219">
        <v>77.543766020240483</v>
      </c>
      <c r="V1022" s="219">
        <v>71</v>
      </c>
      <c r="W1022" s="219">
        <v>68</v>
      </c>
      <c r="X1022" s="219">
        <v>67</v>
      </c>
      <c r="Y1022" s="219">
        <v>76</v>
      </c>
      <c r="Z1022" s="216"/>
      <c r="AA1022" s="217"/>
      <c r="AB1022" s="217"/>
      <c r="AC1022" s="217"/>
      <c r="AD1022" s="217"/>
      <c r="AE1022" s="217"/>
      <c r="AF1022" s="217"/>
      <c r="AG1022" s="217"/>
      <c r="AH1022" s="217"/>
      <c r="AI1022" s="217"/>
      <c r="AJ1022" s="217"/>
      <c r="AK1022" s="217"/>
      <c r="AL1022" s="217"/>
      <c r="AM1022" s="217"/>
      <c r="AN1022" s="217"/>
      <c r="AO1022" s="217"/>
      <c r="AP1022" s="217"/>
      <c r="AQ1022" s="217"/>
      <c r="AR1022" s="217"/>
      <c r="AS1022" s="217"/>
      <c r="AT1022" s="217"/>
      <c r="AU1022" s="217"/>
      <c r="AV1022" s="217"/>
      <c r="AW1022" s="217"/>
      <c r="AX1022" s="217"/>
      <c r="AY1022" s="217"/>
      <c r="AZ1022" s="217"/>
      <c r="BA1022" s="217"/>
      <c r="BB1022" s="217"/>
      <c r="BC1022" s="217"/>
      <c r="BD1022" s="217"/>
      <c r="BE1022" s="217"/>
      <c r="BF1022" s="217"/>
      <c r="BG1022" s="217"/>
      <c r="BH1022" s="217"/>
      <c r="BI1022" s="217"/>
      <c r="BJ1022" s="217"/>
      <c r="BK1022" s="217"/>
      <c r="BL1022" s="217"/>
      <c r="BM1022" s="222"/>
    </row>
    <row r="1023" spans="1:65">
      <c r="A1023" s="30"/>
      <c r="B1023" s="20" t="s">
        <v>258</v>
      </c>
      <c r="C1023" s="12"/>
      <c r="D1023" s="223">
        <v>79</v>
      </c>
      <c r="E1023" s="223">
        <v>72.666666666666671</v>
      </c>
      <c r="F1023" s="223">
        <v>64.471763487112469</v>
      </c>
      <c r="G1023" s="223">
        <v>75.158333333333331</v>
      </c>
      <c r="H1023" s="223">
        <v>67.666666666666671</v>
      </c>
      <c r="I1023" s="223">
        <v>74.833333333333329</v>
      </c>
      <c r="J1023" s="223">
        <v>69.666666666666671</v>
      </c>
      <c r="K1023" s="223">
        <v>71.833333333333329</v>
      </c>
      <c r="L1023" s="223">
        <v>69.833333333333329</v>
      </c>
      <c r="M1023" s="223">
        <v>66.5</v>
      </c>
      <c r="N1023" s="223">
        <v>66.833333333333329</v>
      </c>
      <c r="O1023" s="223">
        <v>71</v>
      </c>
      <c r="P1023" s="223">
        <v>79.333333333333329</v>
      </c>
      <c r="Q1023" s="223">
        <v>74.5</v>
      </c>
      <c r="R1023" s="223">
        <v>73.333333333333329</v>
      </c>
      <c r="S1023" s="223">
        <v>70.969619422374095</v>
      </c>
      <c r="T1023" s="223">
        <v>72.074228615128987</v>
      </c>
      <c r="U1023" s="223">
        <v>76.054119008314913</v>
      </c>
      <c r="V1023" s="223">
        <v>71.5</v>
      </c>
      <c r="W1023" s="223">
        <v>68.666666666666671</v>
      </c>
      <c r="X1023" s="223">
        <v>66.333333333333329</v>
      </c>
      <c r="Y1023" s="223">
        <v>75.666666666666671</v>
      </c>
      <c r="Z1023" s="216"/>
      <c r="AA1023" s="217"/>
      <c r="AB1023" s="217"/>
      <c r="AC1023" s="217"/>
      <c r="AD1023" s="217"/>
      <c r="AE1023" s="217"/>
      <c r="AF1023" s="217"/>
      <c r="AG1023" s="217"/>
      <c r="AH1023" s="217"/>
      <c r="AI1023" s="217"/>
      <c r="AJ1023" s="217"/>
      <c r="AK1023" s="217"/>
      <c r="AL1023" s="217"/>
      <c r="AM1023" s="217"/>
      <c r="AN1023" s="217"/>
      <c r="AO1023" s="217"/>
      <c r="AP1023" s="217"/>
      <c r="AQ1023" s="217"/>
      <c r="AR1023" s="217"/>
      <c r="AS1023" s="217"/>
      <c r="AT1023" s="217"/>
      <c r="AU1023" s="217"/>
      <c r="AV1023" s="217"/>
      <c r="AW1023" s="217"/>
      <c r="AX1023" s="217"/>
      <c r="AY1023" s="217"/>
      <c r="AZ1023" s="217"/>
      <c r="BA1023" s="217"/>
      <c r="BB1023" s="217"/>
      <c r="BC1023" s="217"/>
      <c r="BD1023" s="217"/>
      <c r="BE1023" s="217"/>
      <c r="BF1023" s="217"/>
      <c r="BG1023" s="217"/>
      <c r="BH1023" s="217"/>
      <c r="BI1023" s="217"/>
      <c r="BJ1023" s="217"/>
      <c r="BK1023" s="217"/>
      <c r="BL1023" s="217"/>
      <c r="BM1023" s="222"/>
    </row>
    <row r="1024" spans="1:65">
      <c r="A1024" s="30"/>
      <c r="B1024" s="3" t="s">
        <v>259</v>
      </c>
      <c r="C1024" s="29"/>
      <c r="D1024" s="219">
        <v>79</v>
      </c>
      <c r="E1024" s="219">
        <v>72</v>
      </c>
      <c r="F1024" s="219">
        <v>64.472549095750153</v>
      </c>
      <c r="G1024" s="219">
        <v>75.099999999999994</v>
      </c>
      <c r="H1024" s="219">
        <v>70.5</v>
      </c>
      <c r="I1024" s="219">
        <v>75</v>
      </c>
      <c r="J1024" s="219">
        <v>70</v>
      </c>
      <c r="K1024" s="219">
        <v>72</v>
      </c>
      <c r="L1024" s="219">
        <v>70</v>
      </c>
      <c r="M1024" s="219">
        <v>66</v>
      </c>
      <c r="N1024" s="219">
        <v>67</v>
      </c>
      <c r="O1024" s="219">
        <v>70.5</v>
      </c>
      <c r="P1024" s="219">
        <v>79</v>
      </c>
      <c r="Q1024" s="219">
        <v>75</v>
      </c>
      <c r="R1024" s="219">
        <v>74</v>
      </c>
      <c r="S1024" s="219">
        <v>71.573779626914032</v>
      </c>
      <c r="T1024" s="219">
        <v>70.528705452640111</v>
      </c>
      <c r="U1024" s="219">
        <v>75.726883604923529</v>
      </c>
      <c r="V1024" s="219">
        <v>71</v>
      </c>
      <c r="W1024" s="219">
        <v>69</v>
      </c>
      <c r="X1024" s="219">
        <v>66</v>
      </c>
      <c r="Y1024" s="219">
        <v>75.5</v>
      </c>
      <c r="Z1024" s="216"/>
      <c r="AA1024" s="217"/>
      <c r="AB1024" s="217"/>
      <c r="AC1024" s="217"/>
      <c r="AD1024" s="217"/>
      <c r="AE1024" s="217"/>
      <c r="AF1024" s="217"/>
      <c r="AG1024" s="217"/>
      <c r="AH1024" s="217"/>
      <c r="AI1024" s="217"/>
      <c r="AJ1024" s="217"/>
      <c r="AK1024" s="217"/>
      <c r="AL1024" s="217"/>
      <c r="AM1024" s="217"/>
      <c r="AN1024" s="217"/>
      <c r="AO1024" s="217"/>
      <c r="AP1024" s="217"/>
      <c r="AQ1024" s="217"/>
      <c r="AR1024" s="217"/>
      <c r="AS1024" s="217"/>
      <c r="AT1024" s="217"/>
      <c r="AU1024" s="217"/>
      <c r="AV1024" s="217"/>
      <c r="AW1024" s="217"/>
      <c r="AX1024" s="217"/>
      <c r="AY1024" s="217"/>
      <c r="AZ1024" s="217"/>
      <c r="BA1024" s="217"/>
      <c r="BB1024" s="217"/>
      <c r="BC1024" s="217"/>
      <c r="BD1024" s="217"/>
      <c r="BE1024" s="217"/>
      <c r="BF1024" s="217"/>
      <c r="BG1024" s="217"/>
      <c r="BH1024" s="217"/>
      <c r="BI1024" s="217"/>
      <c r="BJ1024" s="217"/>
      <c r="BK1024" s="217"/>
      <c r="BL1024" s="217"/>
      <c r="BM1024" s="222"/>
    </row>
    <row r="1025" spans="1:65">
      <c r="A1025" s="30"/>
      <c r="B1025" s="3" t="s">
        <v>260</v>
      </c>
      <c r="C1025" s="29"/>
      <c r="D1025" s="209">
        <v>1.0954451150103321</v>
      </c>
      <c r="E1025" s="209">
        <v>2.1602468994692865</v>
      </c>
      <c r="F1025" s="209">
        <v>0.62060300666289259</v>
      </c>
      <c r="G1025" s="209">
        <v>0.19364056048944644</v>
      </c>
      <c r="H1025" s="209">
        <v>6.0882400303097999</v>
      </c>
      <c r="I1025" s="209">
        <v>1.1690451944500122</v>
      </c>
      <c r="J1025" s="209">
        <v>0.81649658092772603</v>
      </c>
      <c r="K1025" s="209">
        <v>0.40824829046386302</v>
      </c>
      <c r="L1025" s="209">
        <v>0.75277265270908111</v>
      </c>
      <c r="M1025" s="209">
        <v>1.3784048752090221</v>
      </c>
      <c r="N1025" s="209">
        <v>1.3291601358251257</v>
      </c>
      <c r="O1025" s="209">
        <v>1.2649110640673518</v>
      </c>
      <c r="P1025" s="209">
        <v>0.51639777949432231</v>
      </c>
      <c r="Q1025" s="209">
        <v>1.2247448713915889</v>
      </c>
      <c r="R1025" s="209">
        <v>1.7511900715418263</v>
      </c>
      <c r="S1025" s="209">
        <v>1.7183512806143657</v>
      </c>
      <c r="T1025" s="209">
        <v>4.2751183473315573</v>
      </c>
      <c r="U1025" s="209">
        <v>1.0917979319326558</v>
      </c>
      <c r="V1025" s="209">
        <v>1.2247448713915889</v>
      </c>
      <c r="W1025" s="209">
        <v>0.5163977794943222</v>
      </c>
      <c r="X1025" s="209">
        <v>1.505545305418162</v>
      </c>
      <c r="Y1025" s="209">
        <v>1.2110601416389968</v>
      </c>
      <c r="Z1025" s="206"/>
      <c r="AA1025" s="207"/>
      <c r="AB1025" s="207"/>
      <c r="AC1025" s="207"/>
      <c r="AD1025" s="207"/>
      <c r="AE1025" s="207"/>
      <c r="AF1025" s="207"/>
      <c r="AG1025" s="207"/>
      <c r="AH1025" s="207"/>
      <c r="AI1025" s="207"/>
      <c r="AJ1025" s="207"/>
      <c r="AK1025" s="207"/>
      <c r="AL1025" s="207"/>
      <c r="AM1025" s="207"/>
      <c r="AN1025" s="207"/>
      <c r="AO1025" s="207"/>
      <c r="AP1025" s="207"/>
      <c r="AQ1025" s="207"/>
      <c r="AR1025" s="207"/>
      <c r="AS1025" s="207"/>
      <c r="AT1025" s="207"/>
      <c r="AU1025" s="207"/>
      <c r="AV1025" s="207"/>
      <c r="AW1025" s="207"/>
      <c r="AX1025" s="207"/>
      <c r="AY1025" s="207"/>
      <c r="AZ1025" s="207"/>
      <c r="BA1025" s="207"/>
      <c r="BB1025" s="207"/>
      <c r="BC1025" s="207"/>
      <c r="BD1025" s="207"/>
      <c r="BE1025" s="207"/>
      <c r="BF1025" s="207"/>
      <c r="BG1025" s="207"/>
      <c r="BH1025" s="207"/>
      <c r="BI1025" s="207"/>
      <c r="BJ1025" s="207"/>
      <c r="BK1025" s="207"/>
      <c r="BL1025" s="207"/>
      <c r="BM1025" s="211"/>
    </row>
    <row r="1026" spans="1:65">
      <c r="A1026" s="30"/>
      <c r="B1026" s="3" t="s">
        <v>86</v>
      </c>
      <c r="C1026" s="29"/>
      <c r="D1026" s="13">
        <v>1.386639386089028E-2</v>
      </c>
      <c r="E1026" s="13">
        <v>2.9728168341320454E-2</v>
      </c>
      <c r="F1026" s="13">
        <v>9.6259660523625584E-3</v>
      </c>
      <c r="G1026" s="13">
        <v>2.5764349993051975E-3</v>
      </c>
      <c r="H1026" s="13">
        <v>8.9973990595711317E-2</v>
      </c>
      <c r="I1026" s="13">
        <v>1.5621984781069206E-2</v>
      </c>
      <c r="J1026" s="13">
        <v>1.1720046616187455E-2</v>
      </c>
      <c r="K1026" s="13">
        <v>5.6832708649261678E-3</v>
      </c>
      <c r="L1026" s="13">
        <v>1.0779560659318585E-2</v>
      </c>
      <c r="M1026" s="13">
        <v>2.0727892860286045E-2</v>
      </c>
      <c r="N1026" s="13">
        <v>1.9887682830301134E-2</v>
      </c>
      <c r="O1026" s="13">
        <v>1.7815648789681011E-2</v>
      </c>
      <c r="P1026" s="13">
        <v>6.5092157079116265E-3</v>
      </c>
      <c r="Q1026" s="13">
        <v>1.6439528475054886E-2</v>
      </c>
      <c r="R1026" s="13">
        <v>2.3879864611933997E-2</v>
      </c>
      <c r="S1026" s="13">
        <v>2.4212491127895679E-2</v>
      </c>
      <c r="T1026" s="13">
        <v>5.9315492228995896E-2</v>
      </c>
      <c r="U1026" s="13">
        <v>1.4355539794146992E-2</v>
      </c>
      <c r="V1026" s="13">
        <v>1.7129298900581662E-2</v>
      </c>
      <c r="W1026" s="13">
        <v>7.5203560120532358E-3</v>
      </c>
      <c r="X1026" s="13">
        <v>2.2696662895751188E-2</v>
      </c>
      <c r="Y1026" s="13">
        <v>1.6005200109766478E-2</v>
      </c>
      <c r="Z1026" s="147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4"/>
    </row>
    <row r="1027" spans="1:65">
      <c r="A1027" s="30"/>
      <c r="B1027" s="3" t="s">
        <v>261</v>
      </c>
      <c r="C1027" s="29"/>
      <c r="D1027" s="13">
        <v>9.9841244274401664E-2</v>
      </c>
      <c r="E1027" s="13">
        <v>1.1668317518225946E-2</v>
      </c>
      <c r="F1027" s="13">
        <v>-0.10242146108568717</v>
      </c>
      <c r="G1027" s="13">
        <v>4.6357403176247702E-2</v>
      </c>
      <c r="H1027" s="13">
        <v>-5.7941887815596838E-2</v>
      </c>
      <c r="I1027" s="13">
        <v>4.183273982954927E-2</v>
      </c>
      <c r="J1027" s="13">
        <v>-3.0097805682067658E-2</v>
      </c>
      <c r="K1027" s="13">
        <v>6.6616629255333848E-5</v>
      </c>
      <c r="L1027" s="13">
        <v>-2.7777465504273735E-2</v>
      </c>
      <c r="M1027" s="13">
        <v>-7.4184269060155628E-2</v>
      </c>
      <c r="N1027" s="13">
        <v>-6.9543588704567449E-2</v>
      </c>
      <c r="O1027" s="13">
        <v>-1.1535084259714945E-2</v>
      </c>
      <c r="P1027" s="13">
        <v>0.10448192462998973</v>
      </c>
      <c r="Q1027" s="13">
        <v>3.7192059473960981E-2</v>
      </c>
      <c r="R1027" s="13">
        <v>2.0949678229402302E-2</v>
      </c>
      <c r="S1027" s="13">
        <v>-1.1958043909054861E-2</v>
      </c>
      <c r="T1027" s="13">
        <v>3.420370635204506E-3</v>
      </c>
      <c r="U1027" s="13">
        <v>5.8828568130360637E-2</v>
      </c>
      <c r="V1027" s="13">
        <v>-4.5740637263327333E-3</v>
      </c>
      <c r="W1027" s="13">
        <v>-4.4019846748832303E-2</v>
      </c>
      <c r="X1027" s="13">
        <v>-7.6504609237949772E-2</v>
      </c>
      <c r="Y1027" s="13">
        <v>5.3434440718519882E-2</v>
      </c>
      <c r="Z1027" s="147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4"/>
    </row>
    <row r="1028" spans="1:65">
      <c r="A1028" s="30"/>
      <c r="B1028" s="45" t="s">
        <v>262</v>
      </c>
      <c r="C1028" s="46"/>
      <c r="D1028" s="44">
        <v>1.6</v>
      </c>
      <c r="E1028" s="44">
        <v>0.22</v>
      </c>
      <c r="F1028" s="44">
        <v>1.57</v>
      </c>
      <c r="G1028" s="44">
        <v>0.76</v>
      </c>
      <c r="H1028" s="44">
        <v>0.87</v>
      </c>
      <c r="I1028" s="44">
        <v>0.69</v>
      </c>
      <c r="J1028" s="44">
        <v>0.44</v>
      </c>
      <c r="K1028" s="44">
        <v>0.04</v>
      </c>
      <c r="L1028" s="44">
        <v>0.4</v>
      </c>
      <c r="M1028" s="44">
        <v>1.1299999999999999</v>
      </c>
      <c r="N1028" s="44">
        <v>1.06</v>
      </c>
      <c r="O1028" s="44">
        <v>0.15</v>
      </c>
      <c r="P1028" s="44">
        <v>1.68</v>
      </c>
      <c r="Q1028" s="44">
        <v>0.62</v>
      </c>
      <c r="R1028" s="44">
        <v>0.36</v>
      </c>
      <c r="S1028" s="44">
        <v>0.15</v>
      </c>
      <c r="T1028" s="44">
        <v>0.09</v>
      </c>
      <c r="U1028" s="44">
        <v>0.96</v>
      </c>
      <c r="V1028" s="44">
        <v>0.04</v>
      </c>
      <c r="W1028" s="44">
        <v>0.66</v>
      </c>
      <c r="X1028" s="44">
        <v>1.17</v>
      </c>
      <c r="Y1028" s="44">
        <v>0.87</v>
      </c>
      <c r="Z1028" s="147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4"/>
    </row>
    <row r="1029" spans="1:65">
      <c r="B1029" s="31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BM1029" s="54"/>
    </row>
    <row r="1030" spans="1:65" ht="15">
      <c r="B1030" s="8" t="s">
        <v>558</v>
      </c>
      <c r="BM1030" s="28" t="s">
        <v>66</v>
      </c>
    </row>
    <row r="1031" spans="1:65" ht="15">
      <c r="A1031" s="25" t="s">
        <v>35</v>
      </c>
      <c r="B1031" s="18" t="s">
        <v>111</v>
      </c>
      <c r="C1031" s="15" t="s">
        <v>112</v>
      </c>
      <c r="D1031" s="16" t="s">
        <v>223</v>
      </c>
      <c r="E1031" s="17" t="s">
        <v>223</v>
      </c>
      <c r="F1031" s="17" t="s">
        <v>223</v>
      </c>
      <c r="G1031" s="17" t="s">
        <v>223</v>
      </c>
      <c r="H1031" s="17" t="s">
        <v>223</v>
      </c>
      <c r="I1031" s="17" t="s">
        <v>223</v>
      </c>
      <c r="J1031" s="17" t="s">
        <v>223</v>
      </c>
      <c r="K1031" s="17" t="s">
        <v>223</v>
      </c>
      <c r="L1031" s="17" t="s">
        <v>223</v>
      </c>
      <c r="M1031" s="17" t="s">
        <v>223</v>
      </c>
      <c r="N1031" s="17" t="s">
        <v>223</v>
      </c>
      <c r="O1031" s="17" t="s">
        <v>223</v>
      </c>
      <c r="P1031" s="17" t="s">
        <v>223</v>
      </c>
      <c r="Q1031" s="17" t="s">
        <v>223</v>
      </c>
      <c r="R1031" s="17" t="s">
        <v>223</v>
      </c>
      <c r="S1031" s="17" t="s">
        <v>223</v>
      </c>
      <c r="T1031" s="17" t="s">
        <v>223</v>
      </c>
      <c r="U1031" s="17" t="s">
        <v>223</v>
      </c>
      <c r="V1031" s="17" t="s">
        <v>223</v>
      </c>
      <c r="W1031" s="17" t="s">
        <v>223</v>
      </c>
      <c r="X1031" s="17" t="s">
        <v>223</v>
      </c>
      <c r="Y1031" s="147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 t="s">
        <v>224</v>
      </c>
      <c r="C1032" s="9" t="s">
        <v>224</v>
      </c>
      <c r="D1032" s="145" t="s">
        <v>226</v>
      </c>
      <c r="E1032" s="146" t="s">
        <v>227</v>
      </c>
      <c r="F1032" s="146" t="s">
        <v>229</v>
      </c>
      <c r="G1032" s="146" t="s">
        <v>230</v>
      </c>
      <c r="H1032" s="146" t="s">
        <v>231</v>
      </c>
      <c r="I1032" s="146" t="s">
        <v>232</v>
      </c>
      <c r="J1032" s="146" t="s">
        <v>234</v>
      </c>
      <c r="K1032" s="146" t="s">
        <v>235</v>
      </c>
      <c r="L1032" s="146" t="s">
        <v>236</v>
      </c>
      <c r="M1032" s="146" t="s">
        <v>237</v>
      </c>
      <c r="N1032" s="146" t="s">
        <v>264</v>
      </c>
      <c r="O1032" s="146" t="s">
        <v>238</v>
      </c>
      <c r="P1032" s="146" t="s">
        <v>239</v>
      </c>
      <c r="Q1032" s="146" t="s">
        <v>240</v>
      </c>
      <c r="R1032" s="146" t="s">
        <v>241</v>
      </c>
      <c r="S1032" s="146" t="s">
        <v>242</v>
      </c>
      <c r="T1032" s="146" t="s">
        <v>243</v>
      </c>
      <c r="U1032" s="146" t="s">
        <v>244</v>
      </c>
      <c r="V1032" s="146" t="s">
        <v>245</v>
      </c>
      <c r="W1032" s="146" t="s">
        <v>246</v>
      </c>
      <c r="X1032" s="146" t="s">
        <v>248</v>
      </c>
      <c r="Y1032" s="147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 t="s">
        <v>3</v>
      </c>
    </row>
    <row r="1033" spans="1:65">
      <c r="A1033" s="30"/>
      <c r="B1033" s="19"/>
      <c r="C1033" s="9"/>
      <c r="D1033" s="10" t="s">
        <v>291</v>
      </c>
      <c r="E1033" s="11" t="s">
        <v>114</v>
      </c>
      <c r="F1033" s="11" t="s">
        <v>291</v>
      </c>
      <c r="G1033" s="11" t="s">
        <v>292</v>
      </c>
      <c r="H1033" s="11" t="s">
        <v>291</v>
      </c>
      <c r="I1033" s="11" t="s">
        <v>291</v>
      </c>
      <c r="J1033" s="11" t="s">
        <v>292</v>
      </c>
      <c r="K1033" s="11" t="s">
        <v>292</v>
      </c>
      <c r="L1033" s="11" t="s">
        <v>292</v>
      </c>
      <c r="M1033" s="11" t="s">
        <v>292</v>
      </c>
      <c r="N1033" s="11" t="s">
        <v>292</v>
      </c>
      <c r="O1033" s="11" t="s">
        <v>291</v>
      </c>
      <c r="P1033" s="11" t="s">
        <v>292</v>
      </c>
      <c r="Q1033" s="11" t="s">
        <v>291</v>
      </c>
      <c r="R1033" s="11" t="s">
        <v>291</v>
      </c>
      <c r="S1033" s="11" t="s">
        <v>291</v>
      </c>
      <c r="T1033" s="11" t="s">
        <v>114</v>
      </c>
      <c r="U1033" s="11" t="s">
        <v>292</v>
      </c>
      <c r="V1033" s="11" t="s">
        <v>291</v>
      </c>
      <c r="W1033" s="11" t="s">
        <v>292</v>
      </c>
      <c r="X1033" s="11" t="s">
        <v>291</v>
      </c>
      <c r="Y1033" s="147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2</v>
      </c>
    </row>
    <row r="1034" spans="1:65">
      <c r="A1034" s="30"/>
      <c r="B1034" s="19"/>
      <c r="C1034" s="9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147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3</v>
      </c>
    </row>
    <row r="1035" spans="1:65">
      <c r="A1035" s="30"/>
      <c r="B1035" s="18">
        <v>1</v>
      </c>
      <c r="C1035" s="14">
        <v>1</v>
      </c>
      <c r="D1035" s="22">
        <v>5</v>
      </c>
      <c r="E1035" s="142" t="s">
        <v>96</v>
      </c>
      <c r="F1035" s="22">
        <v>4.3640253755008098</v>
      </c>
      <c r="G1035" s="22">
        <v>4.8</v>
      </c>
      <c r="H1035" s="22">
        <v>4.5</v>
      </c>
      <c r="I1035" s="22">
        <v>4.5</v>
      </c>
      <c r="J1035" s="22">
        <v>4.7</v>
      </c>
      <c r="K1035" s="22">
        <v>4.4000000000000004</v>
      </c>
      <c r="L1035" s="22">
        <v>4.8</v>
      </c>
      <c r="M1035" s="22">
        <v>4.3</v>
      </c>
      <c r="N1035" s="22">
        <v>4.4000000000000004</v>
      </c>
      <c r="O1035" s="142">
        <v>5</v>
      </c>
      <c r="P1035" s="22">
        <v>4.42</v>
      </c>
      <c r="Q1035" s="22">
        <v>4.9000000000000004</v>
      </c>
      <c r="R1035" s="22">
        <v>4.646554399398009</v>
      </c>
      <c r="S1035" s="22">
        <v>4.1839533678693916</v>
      </c>
      <c r="T1035" s="22">
        <v>3.953395627129332</v>
      </c>
      <c r="U1035" s="22">
        <v>4.8</v>
      </c>
      <c r="V1035" s="142">
        <v>5.5</v>
      </c>
      <c r="W1035" s="22">
        <v>4.8</v>
      </c>
      <c r="X1035" s="22">
        <v>4.7</v>
      </c>
      <c r="Y1035" s="147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</v>
      </c>
    </row>
    <row r="1036" spans="1:65">
      <c r="A1036" s="30"/>
      <c r="B1036" s="19">
        <v>1</v>
      </c>
      <c r="C1036" s="9">
        <v>2</v>
      </c>
      <c r="D1036" s="11">
        <v>5</v>
      </c>
      <c r="E1036" s="143" t="s">
        <v>96</v>
      </c>
      <c r="F1036" s="11">
        <v>4.3678264550773704</v>
      </c>
      <c r="G1036" s="11">
        <v>4.5</v>
      </c>
      <c r="H1036" s="11">
        <v>4.4000000000000004</v>
      </c>
      <c r="I1036" s="11">
        <v>4.5</v>
      </c>
      <c r="J1036" s="11">
        <v>4.7</v>
      </c>
      <c r="K1036" s="11">
        <v>4.7</v>
      </c>
      <c r="L1036" s="11">
        <v>4.7</v>
      </c>
      <c r="M1036" s="11">
        <v>4.5999999999999996</v>
      </c>
      <c r="N1036" s="11">
        <v>4.3</v>
      </c>
      <c r="O1036" s="143">
        <v>4</v>
      </c>
      <c r="P1036" s="11">
        <v>4.3899999999999997</v>
      </c>
      <c r="Q1036" s="11">
        <v>4.7</v>
      </c>
      <c r="R1036" s="11">
        <v>4.6308859440503696</v>
      </c>
      <c r="S1036" s="11">
        <v>4.4258914107274236</v>
      </c>
      <c r="T1036" s="11">
        <v>4.2156039820482798</v>
      </c>
      <c r="U1036" s="148">
        <v>5.7</v>
      </c>
      <c r="V1036" s="143">
        <v>5.5</v>
      </c>
      <c r="W1036" s="11">
        <v>5</v>
      </c>
      <c r="X1036" s="11">
        <v>4.5</v>
      </c>
      <c r="Y1036" s="147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 t="e">
        <v>#N/A</v>
      </c>
    </row>
    <row r="1037" spans="1:65">
      <c r="A1037" s="30"/>
      <c r="B1037" s="19">
        <v>1</v>
      </c>
      <c r="C1037" s="9">
        <v>3</v>
      </c>
      <c r="D1037" s="11">
        <v>5</v>
      </c>
      <c r="E1037" s="143" t="s">
        <v>96</v>
      </c>
      <c r="F1037" s="11">
        <v>4.3927376802441103</v>
      </c>
      <c r="G1037" s="11">
        <v>4.8</v>
      </c>
      <c r="H1037" s="11">
        <v>4.4000000000000004</v>
      </c>
      <c r="I1037" s="11">
        <v>4.5</v>
      </c>
      <c r="J1037" s="11">
        <v>4.7</v>
      </c>
      <c r="K1037" s="11">
        <v>4.5999999999999996</v>
      </c>
      <c r="L1037" s="11">
        <v>5.2</v>
      </c>
      <c r="M1037" s="11">
        <v>4.3</v>
      </c>
      <c r="N1037" s="11">
        <v>4.3</v>
      </c>
      <c r="O1037" s="143">
        <v>4</v>
      </c>
      <c r="P1037" s="11">
        <v>4.51</v>
      </c>
      <c r="Q1037" s="11">
        <v>4.8</v>
      </c>
      <c r="R1037" s="11">
        <v>4.6186047901090515</v>
      </c>
      <c r="S1037" s="11">
        <v>4.2085893039960727</v>
      </c>
      <c r="T1037" s="11">
        <v>4.4879180204703371</v>
      </c>
      <c r="U1037" s="11">
        <v>5.0999999999999996</v>
      </c>
      <c r="V1037" s="143">
        <v>5.4</v>
      </c>
      <c r="W1037" s="11">
        <v>4.5999999999999996</v>
      </c>
      <c r="X1037" s="11">
        <v>4.5999999999999996</v>
      </c>
      <c r="Y1037" s="147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16</v>
      </c>
    </row>
    <row r="1038" spans="1:65">
      <c r="A1038" s="30"/>
      <c r="B1038" s="19">
        <v>1</v>
      </c>
      <c r="C1038" s="9">
        <v>4</v>
      </c>
      <c r="D1038" s="11">
        <v>4.8</v>
      </c>
      <c r="E1038" s="143" t="s">
        <v>96</v>
      </c>
      <c r="F1038" s="11">
        <v>4.3195484976560703</v>
      </c>
      <c r="G1038" s="148">
        <v>3.8</v>
      </c>
      <c r="H1038" s="11">
        <v>4.0999999999999996</v>
      </c>
      <c r="I1038" s="11">
        <v>4.4000000000000004</v>
      </c>
      <c r="J1038" s="11">
        <v>4.7</v>
      </c>
      <c r="K1038" s="11">
        <v>4.5999999999999996</v>
      </c>
      <c r="L1038" s="11">
        <v>5.0999999999999996</v>
      </c>
      <c r="M1038" s="11">
        <v>4.5</v>
      </c>
      <c r="N1038" s="11">
        <v>4.2</v>
      </c>
      <c r="O1038" s="143">
        <v>5</v>
      </c>
      <c r="P1038" s="11">
        <v>4.55</v>
      </c>
      <c r="Q1038" s="11">
        <v>5</v>
      </c>
      <c r="R1038" s="11">
        <v>4.7109060602474742</v>
      </c>
      <c r="S1038" s="11">
        <v>4.2000879260563204</v>
      </c>
      <c r="T1038" s="11">
        <v>4.5606269244973028</v>
      </c>
      <c r="U1038" s="11">
        <v>5</v>
      </c>
      <c r="V1038" s="143">
        <v>5.5</v>
      </c>
      <c r="W1038" s="11">
        <v>4.8</v>
      </c>
      <c r="X1038" s="11">
        <v>4.5</v>
      </c>
      <c r="Y1038" s="147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4.5826082078640944</v>
      </c>
    </row>
    <row r="1039" spans="1:65">
      <c r="A1039" s="30"/>
      <c r="B1039" s="19">
        <v>1</v>
      </c>
      <c r="C1039" s="9">
        <v>5</v>
      </c>
      <c r="D1039" s="11">
        <v>5</v>
      </c>
      <c r="E1039" s="143" t="s">
        <v>96</v>
      </c>
      <c r="F1039" s="11">
        <v>4.3978528532340198</v>
      </c>
      <c r="G1039" s="11">
        <v>4.7</v>
      </c>
      <c r="H1039" s="11">
        <v>4.5999999999999996</v>
      </c>
      <c r="I1039" s="11">
        <v>4.5999999999999996</v>
      </c>
      <c r="J1039" s="11">
        <v>4.7</v>
      </c>
      <c r="K1039" s="11">
        <v>4.4000000000000004</v>
      </c>
      <c r="L1039" s="11">
        <v>5.0999999999999996</v>
      </c>
      <c r="M1039" s="11">
        <v>4.4000000000000004</v>
      </c>
      <c r="N1039" s="11">
        <v>4.4000000000000004</v>
      </c>
      <c r="O1039" s="143">
        <v>5</v>
      </c>
      <c r="P1039" s="11">
        <v>4.4800000000000004</v>
      </c>
      <c r="Q1039" s="11">
        <v>4.8</v>
      </c>
      <c r="R1039" s="11">
        <v>4.6229506355298584</v>
      </c>
      <c r="S1039" s="11">
        <v>4.027181347517752</v>
      </c>
      <c r="T1039" s="11">
        <v>4.4780318371617103</v>
      </c>
      <c r="U1039" s="11">
        <v>4.9000000000000004</v>
      </c>
      <c r="V1039" s="143">
        <v>5.5</v>
      </c>
      <c r="W1039" s="11">
        <v>4.9000000000000004</v>
      </c>
      <c r="X1039" s="11">
        <v>4.5</v>
      </c>
      <c r="Y1039" s="147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123</v>
      </c>
    </row>
    <row r="1040" spans="1:65">
      <c r="A1040" s="30"/>
      <c r="B1040" s="19">
        <v>1</v>
      </c>
      <c r="C1040" s="9">
        <v>6</v>
      </c>
      <c r="D1040" s="11">
        <v>5</v>
      </c>
      <c r="E1040" s="143" t="s">
        <v>96</v>
      </c>
      <c r="F1040" s="11">
        <v>4.3469836020207202</v>
      </c>
      <c r="G1040" s="11">
        <v>4.7</v>
      </c>
      <c r="H1040" s="11">
        <v>4</v>
      </c>
      <c r="I1040" s="11">
        <v>4.7</v>
      </c>
      <c r="J1040" s="11">
        <v>4.5999999999999996</v>
      </c>
      <c r="K1040" s="11">
        <v>4.7</v>
      </c>
      <c r="L1040" s="11">
        <v>4.8</v>
      </c>
      <c r="M1040" s="11">
        <v>4.4000000000000004</v>
      </c>
      <c r="N1040" s="11">
        <v>4.2</v>
      </c>
      <c r="O1040" s="143">
        <v>5</v>
      </c>
      <c r="P1040" s="11">
        <v>4.5199999999999996</v>
      </c>
      <c r="Q1040" s="11">
        <v>4.4000000000000004</v>
      </c>
      <c r="R1040" s="11">
        <v>4.6379103655675866</v>
      </c>
      <c r="S1040" s="11">
        <v>4.3227578670406803</v>
      </c>
      <c r="T1040" s="11">
        <v>3.9908621761722469</v>
      </c>
      <c r="U1040" s="11">
        <v>4.9000000000000004</v>
      </c>
      <c r="V1040" s="143">
        <v>5.6</v>
      </c>
      <c r="W1040" s="11">
        <v>4.5999999999999996</v>
      </c>
      <c r="X1040" s="11">
        <v>4.5</v>
      </c>
      <c r="Y1040" s="147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30"/>
      <c r="B1041" s="20" t="s">
        <v>258</v>
      </c>
      <c r="C1041" s="12"/>
      <c r="D1041" s="23">
        <v>4.9666666666666668</v>
      </c>
      <c r="E1041" s="23" t="s">
        <v>625</v>
      </c>
      <c r="F1041" s="23">
        <v>4.3648290772888503</v>
      </c>
      <c r="G1041" s="23">
        <v>4.55</v>
      </c>
      <c r="H1041" s="23">
        <v>4.333333333333333</v>
      </c>
      <c r="I1041" s="23">
        <v>4.5333333333333332</v>
      </c>
      <c r="J1041" s="23">
        <v>4.6833333333333336</v>
      </c>
      <c r="K1041" s="23">
        <v>4.5666666666666673</v>
      </c>
      <c r="L1041" s="23">
        <v>4.95</v>
      </c>
      <c r="M1041" s="23">
        <v>4.416666666666667</v>
      </c>
      <c r="N1041" s="23">
        <v>4.3</v>
      </c>
      <c r="O1041" s="23">
        <v>4.666666666666667</v>
      </c>
      <c r="P1041" s="23">
        <v>4.4783333333333326</v>
      </c>
      <c r="Q1041" s="23">
        <v>4.7666666666666666</v>
      </c>
      <c r="R1041" s="23">
        <v>4.6446353658170585</v>
      </c>
      <c r="S1041" s="23">
        <v>4.2280768705346068</v>
      </c>
      <c r="T1041" s="23">
        <v>4.2810730945798676</v>
      </c>
      <c r="U1041" s="23">
        <v>5.0666666666666664</v>
      </c>
      <c r="V1041" s="23">
        <v>5.5</v>
      </c>
      <c r="W1041" s="23">
        <v>4.7833333333333341</v>
      </c>
      <c r="X1041" s="23">
        <v>4.55</v>
      </c>
      <c r="Y1041" s="147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30"/>
      <c r="B1042" s="3" t="s">
        <v>259</v>
      </c>
      <c r="C1042" s="29"/>
      <c r="D1042" s="11">
        <v>5</v>
      </c>
      <c r="E1042" s="11" t="s">
        <v>625</v>
      </c>
      <c r="F1042" s="11">
        <v>4.3659259152890897</v>
      </c>
      <c r="G1042" s="11">
        <v>4.7</v>
      </c>
      <c r="H1042" s="11">
        <v>4.4000000000000004</v>
      </c>
      <c r="I1042" s="11">
        <v>4.5</v>
      </c>
      <c r="J1042" s="11">
        <v>4.7</v>
      </c>
      <c r="K1042" s="11">
        <v>4.5999999999999996</v>
      </c>
      <c r="L1042" s="11">
        <v>4.9499999999999993</v>
      </c>
      <c r="M1042" s="11">
        <v>4.4000000000000004</v>
      </c>
      <c r="N1042" s="11">
        <v>4.3</v>
      </c>
      <c r="O1042" s="11">
        <v>5</v>
      </c>
      <c r="P1042" s="11">
        <v>4.4950000000000001</v>
      </c>
      <c r="Q1042" s="11">
        <v>4.8</v>
      </c>
      <c r="R1042" s="11">
        <v>4.6343981548089781</v>
      </c>
      <c r="S1042" s="11">
        <v>4.204338615026197</v>
      </c>
      <c r="T1042" s="11">
        <v>4.3468179096049955</v>
      </c>
      <c r="U1042" s="11">
        <v>4.95</v>
      </c>
      <c r="V1042" s="11">
        <v>5.5</v>
      </c>
      <c r="W1042" s="11">
        <v>4.8</v>
      </c>
      <c r="X1042" s="11">
        <v>4.5</v>
      </c>
      <c r="Y1042" s="147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30"/>
      <c r="B1043" s="3" t="s">
        <v>260</v>
      </c>
      <c r="C1043" s="29"/>
      <c r="D1043" s="24">
        <v>8.1649658092772678E-2</v>
      </c>
      <c r="E1043" s="24" t="s">
        <v>625</v>
      </c>
      <c r="F1043" s="24">
        <v>2.9147493841454999E-2</v>
      </c>
      <c r="G1043" s="24">
        <v>0.38340579025361632</v>
      </c>
      <c r="H1043" s="24">
        <v>0.23380903889000246</v>
      </c>
      <c r="I1043" s="24">
        <v>0.10327955589886437</v>
      </c>
      <c r="J1043" s="24">
        <v>4.082482904638652E-2</v>
      </c>
      <c r="K1043" s="24">
        <v>0.13662601021279452</v>
      </c>
      <c r="L1043" s="24">
        <v>0.20736441353327714</v>
      </c>
      <c r="M1043" s="24">
        <v>0.11690451944500115</v>
      </c>
      <c r="N1043" s="24">
        <v>8.9442719099991672E-2</v>
      </c>
      <c r="O1043" s="24">
        <v>0.51639777949432408</v>
      </c>
      <c r="P1043" s="24">
        <v>6.177917664283545E-2</v>
      </c>
      <c r="Q1043" s="24">
        <v>0.20655911179772879</v>
      </c>
      <c r="R1043" s="24">
        <v>3.3992876479541814E-2</v>
      </c>
      <c r="S1043" s="24">
        <v>0.13532488635084378</v>
      </c>
      <c r="T1043" s="24">
        <v>0.26668671433013902</v>
      </c>
      <c r="U1043" s="24">
        <v>0.32659863237109044</v>
      </c>
      <c r="V1043" s="24">
        <v>6.3245553203367361E-2</v>
      </c>
      <c r="W1043" s="24">
        <v>0.16020819787597243</v>
      </c>
      <c r="X1043" s="24">
        <v>8.3666002653407581E-2</v>
      </c>
      <c r="Y1043" s="200"/>
      <c r="Z1043" s="201"/>
      <c r="AA1043" s="201"/>
      <c r="AB1043" s="201"/>
      <c r="AC1043" s="201"/>
      <c r="AD1043" s="201"/>
      <c r="AE1043" s="201"/>
      <c r="AF1043" s="201"/>
      <c r="AG1043" s="201"/>
      <c r="AH1043" s="201"/>
      <c r="AI1043" s="201"/>
      <c r="AJ1043" s="201"/>
      <c r="AK1043" s="201"/>
      <c r="AL1043" s="201"/>
      <c r="AM1043" s="201"/>
      <c r="AN1043" s="201"/>
      <c r="AO1043" s="201"/>
      <c r="AP1043" s="201"/>
      <c r="AQ1043" s="201"/>
      <c r="AR1043" s="201"/>
      <c r="AS1043" s="201"/>
      <c r="AT1043" s="201"/>
      <c r="AU1043" s="201"/>
      <c r="AV1043" s="201"/>
      <c r="AW1043" s="201"/>
      <c r="AX1043" s="201"/>
      <c r="AY1043" s="201"/>
      <c r="AZ1043" s="201"/>
      <c r="BA1043" s="201"/>
      <c r="BB1043" s="201"/>
      <c r="BC1043" s="201"/>
      <c r="BD1043" s="201"/>
      <c r="BE1043" s="201"/>
      <c r="BF1043" s="201"/>
      <c r="BG1043" s="201"/>
      <c r="BH1043" s="201"/>
      <c r="BI1043" s="201"/>
      <c r="BJ1043" s="201"/>
      <c r="BK1043" s="201"/>
      <c r="BL1043" s="201"/>
      <c r="BM1043" s="55"/>
    </row>
    <row r="1044" spans="1:65">
      <c r="A1044" s="30"/>
      <c r="B1044" s="3" t="s">
        <v>86</v>
      </c>
      <c r="C1044" s="29"/>
      <c r="D1044" s="13">
        <v>1.64395284750549E-2</v>
      </c>
      <c r="E1044" s="13" t="s">
        <v>625</v>
      </c>
      <c r="F1044" s="13">
        <v>6.6778087584496064E-3</v>
      </c>
      <c r="G1044" s="13">
        <v>8.4265008846948639E-2</v>
      </c>
      <c r="H1044" s="13">
        <v>5.3955932051539035E-2</v>
      </c>
      <c r="I1044" s="13">
        <v>2.278225497769067E-2</v>
      </c>
      <c r="J1044" s="13">
        <v>8.717045347982887E-3</v>
      </c>
      <c r="K1044" s="13">
        <v>2.991810442615938E-2</v>
      </c>
      <c r="L1044" s="13">
        <v>4.1891800713793358E-2</v>
      </c>
      <c r="M1044" s="13">
        <v>2.6468947798868183E-2</v>
      </c>
      <c r="N1044" s="13">
        <v>2.0800632348835273E-2</v>
      </c>
      <c r="O1044" s="13">
        <v>0.11065666703449802</v>
      </c>
      <c r="P1044" s="13">
        <v>1.379512690201015E-2</v>
      </c>
      <c r="Q1044" s="13">
        <v>4.3334079398124919E-2</v>
      </c>
      <c r="R1044" s="13">
        <v>7.318739535447252E-3</v>
      </c>
      <c r="S1044" s="13">
        <v>3.2006250239658723E-2</v>
      </c>
      <c r="T1044" s="13">
        <v>6.2294361352480225E-2</v>
      </c>
      <c r="U1044" s="13">
        <v>6.4460256389031009E-2</v>
      </c>
      <c r="V1044" s="13">
        <v>1.1499191491521338E-2</v>
      </c>
      <c r="W1044" s="13">
        <v>3.349300304027298E-2</v>
      </c>
      <c r="X1044" s="13">
        <v>1.8388132451298372E-2</v>
      </c>
      <c r="Y1044" s="147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A1045" s="30"/>
      <c r="B1045" s="3" t="s">
        <v>261</v>
      </c>
      <c r="C1045" s="29"/>
      <c r="D1045" s="13">
        <v>8.3807831999143989E-2</v>
      </c>
      <c r="E1045" s="13" t="s">
        <v>625</v>
      </c>
      <c r="F1045" s="13">
        <v>-4.7522965240955783E-2</v>
      </c>
      <c r="G1045" s="13">
        <v>-7.1156438397104171E-3</v>
      </c>
      <c r="H1045" s="13">
        <v>-5.4395851275914731E-2</v>
      </c>
      <c r="I1045" s="13">
        <v>-1.0752582873264638E-2</v>
      </c>
      <c r="J1045" s="13">
        <v>2.1979868428723126E-2</v>
      </c>
      <c r="K1045" s="13">
        <v>-3.4787048061560855E-3</v>
      </c>
      <c r="L1045" s="13">
        <v>8.0170892965589768E-2</v>
      </c>
      <c r="M1045" s="13">
        <v>-3.6211156108143738E-2</v>
      </c>
      <c r="N1045" s="13">
        <v>-6.1669729343023061E-2</v>
      </c>
      <c r="O1045" s="13">
        <v>1.8342929395168905E-2</v>
      </c>
      <c r="P1045" s="13">
        <v>-2.2754481683993522E-2</v>
      </c>
      <c r="Q1045" s="13">
        <v>4.0164563596493785E-2</v>
      </c>
      <c r="R1045" s="13">
        <v>1.3535339513973899E-2</v>
      </c>
      <c r="S1045" s="13">
        <v>-7.7364531561106564E-2</v>
      </c>
      <c r="T1045" s="13">
        <v>-6.5799889409435042E-2</v>
      </c>
      <c r="U1045" s="13">
        <v>0.10562946620046887</v>
      </c>
      <c r="V1045" s="13">
        <v>0.2001898810728775</v>
      </c>
      <c r="W1045" s="13">
        <v>4.3801502630048228E-2</v>
      </c>
      <c r="X1045" s="13">
        <v>-7.1156438397104171E-3</v>
      </c>
      <c r="Y1045" s="147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4"/>
    </row>
    <row r="1046" spans="1:65">
      <c r="A1046" s="30"/>
      <c r="B1046" s="45" t="s">
        <v>262</v>
      </c>
      <c r="C1046" s="46"/>
      <c r="D1046" s="44">
        <v>1.27</v>
      </c>
      <c r="E1046" s="44">
        <v>1.37</v>
      </c>
      <c r="F1046" s="44">
        <v>0.6</v>
      </c>
      <c r="G1046" s="44">
        <v>0.03</v>
      </c>
      <c r="H1046" s="44">
        <v>0.7</v>
      </c>
      <c r="I1046" s="44">
        <v>0.08</v>
      </c>
      <c r="J1046" s="44">
        <v>0.39</v>
      </c>
      <c r="K1046" s="44">
        <v>0.03</v>
      </c>
      <c r="L1046" s="44">
        <v>1.22</v>
      </c>
      <c r="M1046" s="44">
        <v>0.44</v>
      </c>
      <c r="N1046" s="44">
        <v>0.8</v>
      </c>
      <c r="O1046" s="44" t="s">
        <v>263</v>
      </c>
      <c r="P1046" s="44">
        <v>0.25</v>
      </c>
      <c r="Q1046" s="44">
        <v>0.65</v>
      </c>
      <c r="R1046" s="44">
        <v>0.27</v>
      </c>
      <c r="S1046" s="44">
        <v>1.03</v>
      </c>
      <c r="T1046" s="44">
        <v>0.86</v>
      </c>
      <c r="U1046" s="44">
        <v>1.58</v>
      </c>
      <c r="V1046" s="44">
        <v>2.93</v>
      </c>
      <c r="W1046" s="44">
        <v>0.7</v>
      </c>
      <c r="X1046" s="44">
        <v>0.03</v>
      </c>
      <c r="Y1046" s="147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4"/>
    </row>
    <row r="1047" spans="1:65">
      <c r="B1047" s="31" t="s">
        <v>310</v>
      </c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BM1047" s="54"/>
    </row>
    <row r="1048" spans="1:65">
      <c r="BM1048" s="54"/>
    </row>
    <row r="1049" spans="1:65" ht="15">
      <c r="B1049" s="8" t="s">
        <v>559</v>
      </c>
      <c r="BM1049" s="28" t="s">
        <v>66</v>
      </c>
    </row>
    <row r="1050" spans="1:65" ht="15">
      <c r="A1050" s="25" t="s">
        <v>38</v>
      </c>
      <c r="B1050" s="18" t="s">
        <v>111</v>
      </c>
      <c r="C1050" s="15" t="s">
        <v>112</v>
      </c>
      <c r="D1050" s="16" t="s">
        <v>223</v>
      </c>
      <c r="E1050" s="17" t="s">
        <v>223</v>
      </c>
      <c r="F1050" s="17" t="s">
        <v>223</v>
      </c>
      <c r="G1050" s="17" t="s">
        <v>223</v>
      </c>
      <c r="H1050" s="17" t="s">
        <v>223</v>
      </c>
      <c r="I1050" s="17" t="s">
        <v>223</v>
      </c>
      <c r="J1050" s="17" t="s">
        <v>223</v>
      </c>
      <c r="K1050" s="17" t="s">
        <v>223</v>
      </c>
      <c r="L1050" s="17" t="s">
        <v>223</v>
      </c>
      <c r="M1050" s="17" t="s">
        <v>223</v>
      </c>
      <c r="N1050" s="17" t="s">
        <v>223</v>
      </c>
      <c r="O1050" s="17" t="s">
        <v>223</v>
      </c>
      <c r="P1050" s="17" t="s">
        <v>223</v>
      </c>
      <c r="Q1050" s="17" t="s">
        <v>223</v>
      </c>
      <c r="R1050" s="17" t="s">
        <v>223</v>
      </c>
      <c r="S1050" s="17" t="s">
        <v>223</v>
      </c>
      <c r="T1050" s="17" t="s">
        <v>223</v>
      </c>
      <c r="U1050" s="17" t="s">
        <v>223</v>
      </c>
      <c r="V1050" s="17" t="s">
        <v>223</v>
      </c>
      <c r="W1050" s="17" t="s">
        <v>223</v>
      </c>
      <c r="X1050" s="17" t="s">
        <v>223</v>
      </c>
      <c r="Y1050" s="17" t="s">
        <v>223</v>
      </c>
      <c r="Z1050" s="147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 t="s">
        <v>224</v>
      </c>
      <c r="C1051" s="9" t="s">
        <v>224</v>
      </c>
      <c r="D1051" s="145" t="s">
        <v>226</v>
      </c>
      <c r="E1051" s="146" t="s">
        <v>227</v>
      </c>
      <c r="F1051" s="146" t="s">
        <v>228</v>
      </c>
      <c r="G1051" s="146" t="s">
        <v>229</v>
      </c>
      <c r="H1051" s="146" t="s">
        <v>230</v>
      </c>
      <c r="I1051" s="146" t="s">
        <v>231</v>
      </c>
      <c r="J1051" s="146" t="s">
        <v>232</v>
      </c>
      <c r="K1051" s="146" t="s">
        <v>234</v>
      </c>
      <c r="L1051" s="146" t="s">
        <v>235</v>
      </c>
      <c r="M1051" s="146" t="s">
        <v>236</v>
      </c>
      <c r="N1051" s="146" t="s">
        <v>237</v>
      </c>
      <c r="O1051" s="146" t="s">
        <v>264</v>
      </c>
      <c r="P1051" s="146" t="s">
        <v>238</v>
      </c>
      <c r="Q1051" s="146" t="s">
        <v>239</v>
      </c>
      <c r="R1051" s="146" t="s">
        <v>240</v>
      </c>
      <c r="S1051" s="146" t="s">
        <v>241</v>
      </c>
      <c r="T1051" s="146" t="s">
        <v>242</v>
      </c>
      <c r="U1051" s="146" t="s">
        <v>243</v>
      </c>
      <c r="V1051" s="146" t="s">
        <v>244</v>
      </c>
      <c r="W1051" s="146" t="s">
        <v>245</v>
      </c>
      <c r="X1051" s="146" t="s">
        <v>246</v>
      </c>
      <c r="Y1051" s="146" t="s">
        <v>248</v>
      </c>
      <c r="Z1051" s="147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 t="s">
        <v>3</v>
      </c>
    </row>
    <row r="1052" spans="1:65">
      <c r="A1052" s="30"/>
      <c r="B1052" s="19"/>
      <c r="C1052" s="9"/>
      <c r="D1052" s="10" t="s">
        <v>291</v>
      </c>
      <c r="E1052" s="11" t="s">
        <v>291</v>
      </c>
      <c r="F1052" s="11" t="s">
        <v>291</v>
      </c>
      <c r="G1052" s="11" t="s">
        <v>291</v>
      </c>
      <c r="H1052" s="11" t="s">
        <v>292</v>
      </c>
      <c r="I1052" s="11" t="s">
        <v>291</v>
      </c>
      <c r="J1052" s="11" t="s">
        <v>291</v>
      </c>
      <c r="K1052" s="11" t="s">
        <v>292</v>
      </c>
      <c r="L1052" s="11" t="s">
        <v>292</v>
      </c>
      <c r="M1052" s="11" t="s">
        <v>292</v>
      </c>
      <c r="N1052" s="11" t="s">
        <v>292</v>
      </c>
      <c r="O1052" s="11" t="s">
        <v>292</v>
      </c>
      <c r="P1052" s="11" t="s">
        <v>291</v>
      </c>
      <c r="Q1052" s="11" t="s">
        <v>292</v>
      </c>
      <c r="R1052" s="11" t="s">
        <v>291</v>
      </c>
      <c r="S1052" s="11" t="s">
        <v>291</v>
      </c>
      <c r="T1052" s="11" t="s">
        <v>291</v>
      </c>
      <c r="U1052" s="11" t="s">
        <v>114</v>
      </c>
      <c r="V1052" s="11" t="s">
        <v>292</v>
      </c>
      <c r="W1052" s="11" t="s">
        <v>291</v>
      </c>
      <c r="X1052" s="11" t="s">
        <v>292</v>
      </c>
      <c r="Y1052" s="11" t="s">
        <v>291</v>
      </c>
      <c r="Z1052" s="147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</v>
      </c>
    </row>
    <row r="1053" spans="1:65">
      <c r="A1053" s="30"/>
      <c r="B1053" s="19"/>
      <c r="C1053" s="9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147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3</v>
      </c>
    </row>
    <row r="1054" spans="1:65">
      <c r="A1054" s="30"/>
      <c r="B1054" s="18">
        <v>1</v>
      </c>
      <c r="C1054" s="14">
        <v>1</v>
      </c>
      <c r="D1054" s="22">
        <v>6.6</v>
      </c>
      <c r="E1054" s="22">
        <v>6.3</v>
      </c>
      <c r="F1054" s="22">
        <v>5.7883094107942377</v>
      </c>
      <c r="G1054" s="142">
        <v>5.51780001958985</v>
      </c>
      <c r="H1054" s="22">
        <v>5.9</v>
      </c>
      <c r="I1054" s="149">
        <v>7.7000000000000011</v>
      </c>
      <c r="J1054" s="22">
        <v>6.57</v>
      </c>
      <c r="K1054" s="22">
        <v>6.7</v>
      </c>
      <c r="L1054" s="22">
        <v>6.8</v>
      </c>
      <c r="M1054" s="22">
        <v>6.3</v>
      </c>
      <c r="N1054" s="22">
        <v>6.6</v>
      </c>
      <c r="O1054" s="22">
        <v>6.6</v>
      </c>
      <c r="P1054" s="22">
        <v>6.4</v>
      </c>
      <c r="Q1054" s="22">
        <v>6.16</v>
      </c>
      <c r="R1054" s="22">
        <v>6.4</v>
      </c>
      <c r="S1054" s="22">
        <v>6.4541904599902749</v>
      </c>
      <c r="T1054" s="22">
        <v>6.280602985566337</v>
      </c>
      <c r="U1054" s="22">
        <v>6.4517529569872218</v>
      </c>
      <c r="V1054" s="22">
        <v>5.9</v>
      </c>
      <c r="W1054" s="22">
        <v>6.5</v>
      </c>
      <c r="X1054" s="142">
        <v>8.6</v>
      </c>
      <c r="Y1054" s="22">
        <v>6.6</v>
      </c>
      <c r="Z1054" s="147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>
        <v>1</v>
      </c>
      <c r="C1055" s="9">
        <v>2</v>
      </c>
      <c r="D1055" s="11">
        <v>6.6</v>
      </c>
      <c r="E1055" s="11">
        <v>6.3</v>
      </c>
      <c r="F1055" s="11">
        <v>5.8736003588886279</v>
      </c>
      <c r="G1055" s="143">
        <v>5.4114067458486499</v>
      </c>
      <c r="H1055" s="11">
        <v>6.2</v>
      </c>
      <c r="I1055" s="11">
        <v>7.4</v>
      </c>
      <c r="J1055" s="11">
        <v>6.52</v>
      </c>
      <c r="K1055" s="11">
        <v>6.4</v>
      </c>
      <c r="L1055" s="11">
        <v>6.9</v>
      </c>
      <c r="M1055" s="11">
        <v>6</v>
      </c>
      <c r="N1055" s="11">
        <v>6.9</v>
      </c>
      <c r="O1055" s="11">
        <v>6.8</v>
      </c>
      <c r="P1055" s="11">
        <v>6.5</v>
      </c>
      <c r="Q1055" s="11">
        <v>6.27</v>
      </c>
      <c r="R1055" s="11">
        <v>6.3</v>
      </c>
      <c r="S1055" s="11">
        <v>6.503756400309209</v>
      </c>
      <c r="T1055" s="11">
        <v>6.9973678684471992</v>
      </c>
      <c r="U1055" s="11">
        <v>6.7320432595073409</v>
      </c>
      <c r="V1055" s="11">
        <v>5.8</v>
      </c>
      <c r="W1055" s="11">
        <v>6.5</v>
      </c>
      <c r="X1055" s="143">
        <v>7.8</v>
      </c>
      <c r="Y1055" s="11">
        <v>6.71</v>
      </c>
      <c r="Z1055" s="147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 t="e">
        <v>#N/A</v>
      </c>
    </row>
    <row r="1056" spans="1:65">
      <c r="A1056" s="30"/>
      <c r="B1056" s="19">
        <v>1</v>
      </c>
      <c r="C1056" s="9">
        <v>3</v>
      </c>
      <c r="D1056" s="11">
        <v>6.6</v>
      </c>
      <c r="E1056" s="11">
        <v>6.4</v>
      </c>
      <c r="F1056" s="11">
        <v>6.0567275559585196</v>
      </c>
      <c r="G1056" s="143">
        <v>5.4811025143184304</v>
      </c>
      <c r="H1056" s="11">
        <v>6.8</v>
      </c>
      <c r="I1056" s="11">
        <v>6.9</v>
      </c>
      <c r="J1056" s="11">
        <v>6.68</v>
      </c>
      <c r="K1056" s="11">
        <v>6.6</v>
      </c>
      <c r="L1056" s="11">
        <v>7</v>
      </c>
      <c r="M1056" s="11">
        <v>6.3</v>
      </c>
      <c r="N1056" s="11">
        <v>6.7</v>
      </c>
      <c r="O1056" s="11">
        <v>6.9</v>
      </c>
      <c r="P1056" s="11">
        <v>6.6</v>
      </c>
      <c r="Q1056" s="11">
        <v>6.36</v>
      </c>
      <c r="R1056" s="11">
        <v>6.4</v>
      </c>
      <c r="S1056" s="11">
        <v>6.5229169398049942</v>
      </c>
      <c r="T1056" s="11">
        <v>6.0188707855657118</v>
      </c>
      <c r="U1056" s="11">
        <v>6.2665539165689754</v>
      </c>
      <c r="V1056" s="11">
        <v>6.2</v>
      </c>
      <c r="W1056" s="11">
        <v>6.5</v>
      </c>
      <c r="X1056" s="143">
        <v>8</v>
      </c>
      <c r="Y1056" s="11">
        <v>6.78</v>
      </c>
      <c r="Z1056" s="147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16</v>
      </c>
    </row>
    <row r="1057" spans="1:65">
      <c r="A1057" s="30"/>
      <c r="B1057" s="19">
        <v>1</v>
      </c>
      <c r="C1057" s="9">
        <v>4</v>
      </c>
      <c r="D1057" s="11">
        <v>6.4</v>
      </c>
      <c r="E1057" s="11">
        <v>6</v>
      </c>
      <c r="F1057" s="11">
        <v>5.8167041109420277</v>
      </c>
      <c r="G1057" s="143">
        <v>5.4245754536093802</v>
      </c>
      <c r="H1057" s="148">
        <v>5.3</v>
      </c>
      <c r="I1057" s="11">
        <v>7</v>
      </c>
      <c r="J1057" s="11">
        <v>6.7</v>
      </c>
      <c r="K1057" s="11">
        <v>6.5</v>
      </c>
      <c r="L1057" s="11">
        <v>7</v>
      </c>
      <c r="M1057" s="11">
        <v>6.7</v>
      </c>
      <c r="N1057" s="11">
        <v>6.6</v>
      </c>
      <c r="O1057" s="11">
        <v>6.8</v>
      </c>
      <c r="P1057" s="11">
        <v>6.7</v>
      </c>
      <c r="Q1057" s="11">
        <v>6.42</v>
      </c>
      <c r="R1057" s="11">
        <v>6.5</v>
      </c>
      <c r="S1057" s="11">
        <v>6.7585432429061809</v>
      </c>
      <c r="T1057" s="11">
        <v>7.1590451238593751</v>
      </c>
      <c r="U1057" s="11">
        <v>6.2367730356104412</v>
      </c>
      <c r="V1057" s="11">
        <v>6.3</v>
      </c>
      <c r="W1057" s="11">
        <v>6.7</v>
      </c>
      <c r="X1057" s="143">
        <v>8.1</v>
      </c>
      <c r="Y1057" s="11">
        <v>6.72</v>
      </c>
      <c r="Z1057" s="147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6.5067547765104949</v>
      </c>
    </row>
    <row r="1058" spans="1:65">
      <c r="A1058" s="30"/>
      <c r="B1058" s="19">
        <v>1</v>
      </c>
      <c r="C1058" s="9">
        <v>5</v>
      </c>
      <c r="D1058" s="11">
        <v>6.5</v>
      </c>
      <c r="E1058" s="11">
        <v>6.4</v>
      </c>
      <c r="F1058" s="11">
        <v>5.8335461060441078</v>
      </c>
      <c r="G1058" s="143">
        <v>5.50933748302523</v>
      </c>
      <c r="H1058" s="11">
        <v>5.8</v>
      </c>
      <c r="I1058" s="11">
        <v>7.6</v>
      </c>
      <c r="J1058" s="11">
        <v>6.57</v>
      </c>
      <c r="K1058" s="11">
        <v>6.4</v>
      </c>
      <c r="L1058" s="11">
        <v>7</v>
      </c>
      <c r="M1058" s="11">
        <v>6.1</v>
      </c>
      <c r="N1058" s="11">
        <v>6.8</v>
      </c>
      <c r="O1058" s="11">
        <v>6.7</v>
      </c>
      <c r="P1058" s="11">
        <v>6.3</v>
      </c>
      <c r="Q1058" s="11">
        <v>6.36</v>
      </c>
      <c r="R1058" s="11">
        <v>6.4</v>
      </c>
      <c r="S1058" s="11">
        <v>6.5254491017720113</v>
      </c>
      <c r="T1058" s="11">
        <v>7.3129857818213626</v>
      </c>
      <c r="U1058" s="11">
        <v>6.600541662629821</v>
      </c>
      <c r="V1058" s="11">
        <v>6.1</v>
      </c>
      <c r="W1058" s="11">
        <v>6.6</v>
      </c>
      <c r="X1058" s="143">
        <v>7.7000000000000011</v>
      </c>
      <c r="Y1058" s="11">
        <v>6.83</v>
      </c>
      <c r="Z1058" s="147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124</v>
      </c>
    </row>
    <row r="1059" spans="1:65">
      <c r="A1059" s="30"/>
      <c r="B1059" s="19">
        <v>1</v>
      </c>
      <c r="C1059" s="9">
        <v>6</v>
      </c>
      <c r="D1059" s="11">
        <v>6.5</v>
      </c>
      <c r="E1059" s="11">
        <v>6.3</v>
      </c>
      <c r="F1059" s="11">
        <v>5.7017256379655574</v>
      </c>
      <c r="G1059" s="143">
        <v>5.4400836756875997</v>
      </c>
      <c r="H1059" s="11">
        <v>6.9</v>
      </c>
      <c r="I1059" s="11">
        <v>7.5</v>
      </c>
      <c r="J1059" s="11">
        <v>6.56</v>
      </c>
      <c r="K1059" s="11">
        <v>6.2</v>
      </c>
      <c r="L1059" s="11">
        <v>6.9</v>
      </c>
      <c r="M1059" s="11">
        <v>5.9</v>
      </c>
      <c r="N1059" s="11">
        <v>6.6</v>
      </c>
      <c r="O1059" s="11">
        <v>6.5</v>
      </c>
      <c r="P1059" s="11">
        <v>6.6</v>
      </c>
      <c r="Q1059" s="11">
        <v>6.18</v>
      </c>
      <c r="R1059" s="11">
        <v>5.8</v>
      </c>
      <c r="S1059" s="11">
        <v>6.5312370601275678</v>
      </c>
      <c r="T1059" s="11">
        <v>6.7673775529532501</v>
      </c>
      <c r="U1059" s="11">
        <v>6.6699518662391171</v>
      </c>
      <c r="V1059" s="11">
        <v>6</v>
      </c>
      <c r="W1059" s="11">
        <v>6.5</v>
      </c>
      <c r="X1059" s="143">
        <v>8</v>
      </c>
      <c r="Y1059" s="11">
        <v>6.76</v>
      </c>
      <c r="Z1059" s="147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30"/>
      <c r="B1060" s="20" t="s">
        <v>258</v>
      </c>
      <c r="C1060" s="12"/>
      <c r="D1060" s="23">
        <v>6.5333333333333323</v>
      </c>
      <c r="E1060" s="23">
        <v>6.2833333333333323</v>
      </c>
      <c r="F1060" s="23">
        <v>5.845102196765513</v>
      </c>
      <c r="G1060" s="23">
        <v>5.4640509820131902</v>
      </c>
      <c r="H1060" s="23">
        <v>6.1500000000000012</v>
      </c>
      <c r="I1060" s="23">
        <v>7.3500000000000005</v>
      </c>
      <c r="J1060" s="23">
        <v>6.6000000000000005</v>
      </c>
      <c r="K1060" s="23">
        <v>6.4666666666666677</v>
      </c>
      <c r="L1060" s="23">
        <v>6.9333333333333336</v>
      </c>
      <c r="M1060" s="23">
        <v>6.2166666666666659</v>
      </c>
      <c r="N1060" s="23">
        <v>6.6999999999999993</v>
      </c>
      <c r="O1060" s="23">
        <v>6.7166666666666659</v>
      </c>
      <c r="P1060" s="23">
        <v>6.5166666666666666</v>
      </c>
      <c r="Q1060" s="23">
        <v>6.291666666666667</v>
      </c>
      <c r="R1060" s="23">
        <v>6.3</v>
      </c>
      <c r="S1060" s="23">
        <v>6.5493488674850395</v>
      </c>
      <c r="T1060" s="23">
        <v>6.7560416830355399</v>
      </c>
      <c r="U1060" s="23">
        <v>6.4929361162571526</v>
      </c>
      <c r="V1060" s="23">
        <v>6.05</v>
      </c>
      <c r="W1060" s="23">
        <v>6.55</v>
      </c>
      <c r="X1060" s="23">
        <v>8.0333333333333332</v>
      </c>
      <c r="Y1060" s="23">
        <v>6.7333333333333334</v>
      </c>
      <c r="Z1060" s="147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30"/>
      <c r="B1061" s="3" t="s">
        <v>259</v>
      </c>
      <c r="C1061" s="29"/>
      <c r="D1061" s="11">
        <v>6.55</v>
      </c>
      <c r="E1061" s="11">
        <v>6.3</v>
      </c>
      <c r="F1061" s="11">
        <v>5.8251251084930677</v>
      </c>
      <c r="G1061" s="11">
        <v>5.4605930950030146</v>
      </c>
      <c r="H1061" s="11">
        <v>6.0500000000000007</v>
      </c>
      <c r="I1061" s="11">
        <v>7.45</v>
      </c>
      <c r="J1061" s="11">
        <v>6.57</v>
      </c>
      <c r="K1061" s="11">
        <v>6.45</v>
      </c>
      <c r="L1061" s="11">
        <v>6.95</v>
      </c>
      <c r="M1061" s="11">
        <v>6.1999999999999993</v>
      </c>
      <c r="N1061" s="11">
        <v>6.65</v>
      </c>
      <c r="O1061" s="11">
        <v>6.75</v>
      </c>
      <c r="P1061" s="11">
        <v>6.55</v>
      </c>
      <c r="Q1061" s="11">
        <v>6.3149999999999995</v>
      </c>
      <c r="R1061" s="11">
        <v>6.4</v>
      </c>
      <c r="S1061" s="11">
        <v>6.5241830207885023</v>
      </c>
      <c r="T1061" s="11">
        <v>6.8823727107002242</v>
      </c>
      <c r="U1061" s="11">
        <v>6.5261473098085219</v>
      </c>
      <c r="V1061" s="11">
        <v>6.05</v>
      </c>
      <c r="W1061" s="11">
        <v>6.5</v>
      </c>
      <c r="X1061" s="11">
        <v>8</v>
      </c>
      <c r="Y1061" s="11">
        <v>6.74</v>
      </c>
      <c r="Z1061" s="147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30"/>
      <c r="B1062" s="3" t="s">
        <v>260</v>
      </c>
      <c r="C1062" s="29"/>
      <c r="D1062" s="24">
        <v>8.1649658092772304E-2</v>
      </c>
      <c r="E1062" s="24">
        <v>0.14719601443879757</v>
      </c>
      <c r="F1062" s="24">
        <v>0.11859147571462295</v>
      </c>
      <c r="G1062" s="24">
        <v>4.5021651868628526E-2</v>
      </c>
      <c r="H1062" s="24">
        <v>0.61562975886485549</v>
      </c>
      <c r="I1062" s="24">
        <v>0.3271085446759226</v>
      </c>
      <c r="J1062" s="24">
        <v>7.2387844283415506E-2</v>
      </c>
      <c r="K1062" s="24">
        <v>0.17511900715418252</v>
      </c>
      <c r="L1062" s="24">
        <v>8.1649658092772609E-2</v>
      </c>
      <c r="M1062" s="24">
        <v>0.28577380332470409</v>
      </c>
      <c r="N1062" s="24">
        <v>0.12649110640673542</v>
      </c>
      <c r="O1062" s="24">
        <v>0.14719601443879754</v>
      </c>
      <c r="P1062" s="24">
        <v>0.1471960144387974</v>
      </c>
      <c r="Q1062" s="24">
        <v>0.10590876576878182</v>
      </c>
      <c r="R1062" s="24">
        <v>0.2529822128134705</v>
      </c>
      <c r="S1062" s="24">
        <v>0.10629578115403759</v>
      </c>
      <c r="T1062" s="24">
        <v>0.5099859251642187</v>
      </c>
      <c r="U1062" s="24">
        <v>0.20911730303091983</v>
      </c>
      <c r="V1062" s="24">
        <v>0.187082869338697</v>
      </c>
      <c r="W1062" s="24">
        <v>8.3666002653407581E-2</v>
      </c>
      <c r="X1062" s="24">
        <v>0.31411250638372623</v>
      </c>
      <c r="Y1062" s="24">
        <v>7.8400680269157697E-2</v>
      </c>
      <c r="Z1062" s="200"/>
      <c r="AA1062" s="201"/>
      <c r="AB1062" s="201"/>
      <c r="AC1062" s="201"/>
      <c r="AD1062" s="201"/>
      <c r="AE1062" s="201"/>
      <c r="AF1062" s="201"/>
      <c r="AG1062" s="201"/>
      <c r="AH1062" s="201"/>
      <c r="AI1062" s="201"/>
      <c r="AJ1062" s="201"/>
      <c r="AK1062" s="201"/>
      <c r="AL1062" s="201"/>
      <c r="AM1062" s="201"/>
      <c r="AN1062" s="201"/>
      <c r="AO1062" s="201"/>
      <c r="AP1062" s="201"/>
      <c r="AQ1062" s="201"/>
      <c r="AR1062" s="201"/>
      <c r="AS1062" s="201"/>
      <c r="AT1062" s="201"/>
      <c r="AU1062" s="201"/>
      <c r="AV1062" s="201"/>
      <c r="AW1062" s="201"/>
      <c r="AX1062" s="201"/>
      <c r="AY1062" s="201"/>
      <c r="AZ1062" s="201"/>
      <c r="BA1062" s="201"/>
      <c r="BB1062" s="201"/>
      <c r="BC1062" s="201"/>
      <c r="BD1062" s="201"/>
      <c r="BE1062" s="201"/>
      <c r="BF1062" s="201"/>
      <c r="BG1062" s="201"/>
      <c r="BH1062" s="201"/>
      <c r="BI1062" s="201"/>
      <c r="BJ1062" s="201"/>
      <c r="BK1062" s="201"/>
      <c r="BL1062" s="201"/>
      <c r="BM1062" s="55"/>
    </row>
    <row r="1063" spans="1:65">
      <c r="A1063" s="30"/>
      <c r="B1063" s="3" t="s">
        <v>86</v>
      </c>
      <c r="C1063" s="29"/>
      <c r="D1063" s="13">
        <v>1.2497396646852905E-2</v>
      </c>
      <c r="E1063" s="13">
        <v>2.3426421396095107E-2</v>
      </c>
      <c r="F1063" s="13">
        <v>2.0289033745252146E-2</v>
      </c>
      <c r="G1063" s="13">
        <v>8.2396105045199671E-3</v>
      </c>
      <c r="H1063" s="13">
        <v>0.10010239981542364</v>
      </c>
      <c r="I1063" s="13">
        <v>4.4504563901486063E-2</v>
      </c>
      <c r="J1063" s="13">
        <v>1.0967855194456894E-2</v>
      </c>
      <c r="K1063" s="13">
        <v>2.7080258838275643E-2</v>
      </c>
      <c r="L1063" s="13">
        <v>1.1776392994149894E-2</v>
      </c>
      <c r="M1063" s="13">
        <v>4.5968976406118627E-2</v>
      </c>
      <c r="N1063" s="13">
        <v>1.8879269612945587E-2</v>
      </c>
      <c r="O1063" s="13">
        <v>2.1915039370540578E-2</v>
      </c>
      <c r="P1063" s="13">
        <v>2.2587623699048195E-2</v>
      </c>
      <c r="Q1063" s="13">
        <v>1.6833181314243467E-2</v>
      </c>
      <c r="R1063" s="13">
        <v>4.0155906795788968E-2</v>
      </c>
      <c r="S1063" s="13">
        <v>1.6229976949579623E-2</v>
      </c>
      <c r="T1063" s="13">
        <v>7.5485905666449082E-2</v>
      </c>
      <c r="U1063" s="13">
        <v>3.220689365899157E-2</v>
      </c>
      <c r="V1063" s="13">
        <v>3.0922788320445788E-2</v>
      </c>
      <c r="W1063" s="13">
        <v>1.2773435519604212E-2</v>
      </c>
      <c r="X1063" s="13">
        <v>3.9101141873492895E-2</v>
      </c>
      <c r="Y1063" s="13">
        <v>1.1643665386508569E-2</v>
      </c>
      <c r="Z1063" s="147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4"/>
    </row>
    <row r="1064" spans="1:65">
      <c r="A1064" s="30"/>
      <c r="B1064" s="3" t="s">
        <v>261</v>
      </c>
      <c r="C1064" s="29"/>
      <c r="D1064" s="13">
        <v>4.0847638701224653E-3</v>
      </c>
      <c r="E1064" s="13">
        <v>-3.4336846992254588E-2</v>
      </c>
      <c r="F1064" s="13">
        <v>-0.10168703178019867</v>
      </c>
      <c r="G1064" s="13">
        <v>-0.16024943774759803</v>
      </c>
      <c r="H1064" s="13">
        <v>-5.4828372785522106E-2</v>
      </c>
      <c r="I1064" s="13">
        <v>0.12959535935388811</v>
      </c>
      <c r="J1064" s="13">
        <v>1.4330526766756613E-2</v>
      </c>
      <c r="K1064" s="13">
        <v>-6.1609990265110159E-3</v>
      </c>
      <c r="L1064" s="13">
        <v>6.555934124992624E-2</v>
      </c>
      <c r="M1064" s="13">
        <v>-4.4582609888888514E-2</v>
      </c>
      <c r="N1064" s="13">
        <v>2.969917111170739E-2</v>
      </c>
      <c r="O1064" s="13">
        <v>3.2260611835865927E-2</v>
      </c>
      <c r="P1064" s="13">
        <v>1.5233231459641505E-3</v>
      </c>
      <c r="Q1064" s="13">
        <v>-3.3056126630175209E-2</v>
      </c>
      <c r="R1064" s="13">
        <v>-3.177540626809594E-2</v>
      </c>
      <c r="S1064" s="13">
        <v>6.5461343538426586E-3</v>
      </c>
      <c r="T1064" s="13">
        <v>3.8312018062364173E-2</v>
      </c>
      <c r="U1064" s="13">
        <v>-2.1237407475732661E-3</v>
      </c>
      <c r="V1064" s="13">
        <v>-7.0197017130473105E-2</v>
      </c>
      <c r="W1064" s="13">
        <v>6.6462045942812242E-3</v>
      </c>
      <c r="X1064" s="13">
        <v>0.23461442904438545</v>
      </c>
      <c r="Y1064" s="13">
        <v>3.4822052560024463E-2</v>
      </c>
      <c r="Z1064" s="147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4"/>
    </row>
    <row r="1065" spans="1:65">
      <c r="A1065" s="30"/>
      <c r="B1065" s="45" t="s">
        <v>262</v>
      </c>
      <c r="C1065" s="46"/>
      <c r="D1065" s="44">
        <v>0.02</v>
      </c>
      <c r="E1065" s="44">
        <v>0.71</v>
      </c>
      <c r="F1065" s="44">
        <v>2.0099999999999998</v>
      </c>
      <c r="G1065" s="44">
        <v>3.14</v>
      </c>
      <c r="H1065" s="44">
        <v>1.1100000000000001</v>
      </c>
      <c r="I1065" s="44">
        <v>2.44</v>
      </c>
      <c r="J1065" s="44">
        <v>0.22</v>
      </c>
      <c r="K1065" s="44">
        <v>0.17</v>
      </c>
      <c r="L1065" s="44">
        <v>1.21</v>
      </c>
      <c r="M1065" s="44">
        <v>0.91</v>
      </c>
      <c r="N1065" s="44">
        <v>0.52</v>
      </c>
      <c r="O1065" s="44">
        <v>0.56999999999999995</v>
      </c>
      <c r="P1065" s="44">
        <v>0.02</v>
      </c>
      <c r="Q1065" s="44">
        <v>0.69</v>
      </c>
      <c r="R1065" s="44">
        <v>0.67</v>
      </c>
      <c r="S1065" s="44">
        <v>7.0000000000000007E-2</v>
      </c>
      <c r="T1065" s="44">
        <v>0.68</v>
      </c>
      <c r="U1065" s="44">
        <v>0.09</v>
      </c>
      <c r="V1065" s="44">
        <v>1.4</v>
      </c>
      <c r="W1065" s="44">
        <v>7.0000000000000007E-2</v>
      </c>
      <c r="X1065" s="44">
        <v>4.46</v>
      </c>
      <c r="Y1065" s="44">
        <v>0.62</v>
      </c>
      <c r="Z1065" s="147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4"/>
    </row>
    <row r="1066" spans="1:65">
      <c r="B1066" s="31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BM1066" s="54"/>
    </row>
    <row r="1067" spans="1:65" ht="15">
      <c r="B1067" s="8" t="s">
        <v>502</v>
      </c>
      <c r="BM1067" s="28" t="s">
        <v>66</v>
      </c>
    </row>
    <row r="1068" spans="1:65" ht="15">
      <c r="A1068" s="25" t="s">
        <v>41</v>
      </c>
      <c r="B1068" s="18" t="s">
        <v>111</v>
      </c>
      <c r="C1068" s="15" t="s">
        <v>112</v>
      </c>
      <c r="D1068" s="16" t="s">
        <v>223</v>
      </c>
      <c r="E1068" s="17" t="s">
        <v>223</v>
      </c>
      <c r="F1068" s="17" t="s">
        <v>223</v>
      </c>
      <c r="G1068" s="17" t="s">
        <v>223</v>
      </c>
      <c r="H1068" s="17" t="s">
        <v>223</v>
      </c>
      <c r="I1068" s="17" t="s">
        <v>223</v>
      </c>
      <c r="J1068" s="17" t="s">
        <v>223</v>
      </c>
      <c r="K1068" s="17" t="s">
        <v>223</v>
      </c>
      <c r="L1068" s="17" t="s">
        <v>223</v>
      </c>
      <c r="M1068" s="17" t="s">
        <v>223</v>
      </c>
      <c r="N1068" s="17" t="s">
        <v>223</v>
      </c>
      <c r="O1068" s="17" t="s">
        <v>223</v>
      </c>
      <c r="P1068" s="147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 t="s">
        <v>224</v>
      </c>
      <c r="C1069" s="9" t="s">
        <v>224</v>
      </c>
      <c r="D1069" s="145" t="s">
        <v>227</v>
      </c>
      <c r="E1069" s="146" t="s">
        <v>228</v>
      </c>
      <c r="F1069" s="146" t="s">
        <v>229</v>
      </c>
      <c r="G1069" s="146" t="s">
        <v>230</v>
      </c>
      <c r="H1069" s="146" t="s">
        <v>231</v>
      </c>
      <c r="I1069" s="146" t="s">
        <v>232</v>
      </c>
      <c r="J1069" s="146" t="s">
        <v>238</v>
      </c>
      <c r="K1069" s="146" t="s">
        <v>239</v>
      </c>
      <c r="L1069" s="146" t="s">
        <v>241</v>
      </c>
      <c r="M1069" s="146" t="s">
        <v>242</v>
      </c>
      <c r="N1069" s="146" t="s">
        <v>244</v>
      </c>
      <c r="O1069" s="146" t="s">
        <v>245</v>
      </c>
      <c r="P1069" s="147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 t="s">
        <v>3</v>
      </c>
    </row>
    <row r="1070" spans="1:65">
      <c r="A1070" s="30"/>
      <c r="B1070" s="19"/>
      <c r="C1070" s="9"/>
      <c r="D1070" s="10" t="s">
        <v>291</v>
      </c>
      <c r="E1070" s="11" t="s">
        <v>291</v>
      </c>
      <c r="F1070" s="11" t="s">
        <v>291</v>
      </c>
      <c r="G1070" s="11" t="s">
        <v>292</v>
      </c>
      <c r="H1070" s="11" t="s">
        <v>291</v>
      </c>
      <c r="I1070" s="11" t="s">
        <v>291</v>
      </c>
      <c r="J1070" s="11" t="s">
        <v>291</v>
      </c>
      <c r="K1070" s="11" t="s">
        <v>292</v>
      </c>
      <c r="L1070" s="11" t="s">
        <v>291</v>
      </c>
      <c r="M1070" s="11" t="s">
        <v>291</v>
      </c>
      <c r="N1070" s="11" t="s">
        <v>292</v>
      </c>
      <c r="O1070" s="11" t="s">
        <v>291</v>
      </c>
      <c r="P1070" s="147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</v>
      </c>
    </row>
    <row r="1071" spans="1:65">
      <c r="A1071" s="30"/>
      <c r="B1071" s="19"/>
      <c r="C1071" s="9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147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3</v>
      </c>
    </row>
    <row r="1072" spans="1:65">
      <c r="A1072" s="30"/>
      <c r="B1072" s="18">
        <v>1</v>
      </c>
      <c r="C1072" s="14">
        <v>1</v>
      </c>
      <c r="D1072" s="22">
        <v>0.56999999999999995</v>
      </c>
      <c r="E1072" s="142">
        <v>0.44504485582815451</v>
      </c>
      <c r="F1072" s="22">
        <v>0.52380610493912805</v>
      </c>
      <c r="G1072" s="22">
        <v>0.5</v>
      </c>
      <c r="H1072" s="22">
        <v>0.5</v>
      </c>
      <c r="I1072" s="22">
        <v>0.55000000000000004</v>
      </c>
      <c r="J1072" s="22">
        <v>0.5</v>
      </c>
      <c r="K1072" s="22">
        <v>0.53</v>
      </c>
      <c r="L1072" s="22">
        <v>0.55820787108411341</v>
      </c>
      <c r="M1072" s="142">
        <v>0.43648704708563518</v>
      </c>
      <c r="N1072" s="22">
        <v>0.5</v>
      </c>
      <c r="O1072" s="142">
        <v>0.6</v>
      </c>
      <c r="P1072" s="147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</v>
      </c>
    </row>
    <row r="1073" spans="1:65">
      <c r="A1073" s="30"/>
      <c r="B1073" s="19">
        <v>1</v>
      </c>
      <c r="C1073" s="9">
        <v>2</v>
      </c>
      <c r="D1073" s="11">
        <v>0.56999999999999995</v>
      </c>
      <c r="E1073" s="143">
        <v>0.45166869229742146</v>
      </c>
      <c r="F1073" s="11">
        <v>0.52</v>
      </c>
      <c r="G1073" s="11">
        <v>0.6</v>
      </c>
      <c r="H1073" s="11">
        <v>0.5</v>
      </c>
      <c r="I1073" s="11">
        <v>0.6</v>
      </c>
      <c r="J1073" s="11">
        <v>0.6</v>
      </c>
      <c r="K1073" s="11">
        <v>0.54</v>
      </c>
      <c r="L1073" s="11">
        <v>0.53128748169210793</v>
      </c>
      <c r="M1073" s="143">
        <v>0.48578521127746077</v>
      </c>
      <c r="N1073" s="11">
        <v>0.5</v>
      </c>
      <c r="O1073" s="143">
        <v>0.6</v>
      </c>
      <c r="P1073" s="147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 t="e">
        <v>#N/A</v>
      </c>
    </row>
    <row r="1074" spans="1:65">
      <c r="A1074" s="30"/>
      <c r="B1074" s="19">
        <v>1</v>
      </c>
      <c r="C1074" s="9">
        <v>3</v>
      </c>
      <c r="D1074" s="11">
        <v>0.56000000000000005</v>
      </c>
      <c r="E1074" s="143">
        <v>0.45881886236431202</v>
      </c>
      <c r="F1074" s="11">
        <v>0.53</v>
      </c>
      <c r="G1074" s="148">
        <v>0.7</v>
      </c>
      <c r="H1074" s="11">
        <v>0.6</v>
      </c>
      <c r="I1074" s="11">
        <v>0.55000000000000004</v>
      </c>
      <c r="J1074" s="11">
        <v>0.5</v>
      </c>
      <c r="K1074" s="11">
        <v>0.56000000000000005</v>
      </c>
      <c r="L1074" s="11">
        <v>0.53765829618344441</v>
      </c>
      <c r="M1074" s="143">
        <v>0.42897967815293875</v>
      </c>
      <c r="N1074" s="11">
        <v>0.6</v>
      </c>
      <c r="O1074" s="143">
        <v>0.6</v>
      </c>
      <c r="P1074" s="147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16</v>
      </c>
    </row>
    <row r="1075" spans="1:65">
      <c r="A1075" s="30"/>
      <c r="B1075" s="19">
        <v>1</v>
      </c>
      <c r="C1075" s="9">
        <v>4</v>
      </c>
      <c r="D1075" s="11">
        <v>0.57999999999999996</v>
      </c>
      <c r="E1075" s="143">
        <v>0.44640811288095444</v>
      </c>
      <c r="F1075" s="11">
        <v>0.50691232483343396</v>
      </c>
      <c r="G1075" s="148">
        <v>0.4</v>
      </c>
      <c r="H1075" s="11">
        <v>0.5</v>
      </c>
      <c r="I1075" s="11">
        <v>0.59</v>
      </c>
      <c r="J1075" s="11">
        <v>0.5</v>
      </c>
      <c r="K1075" s="11">
        <v>0.56000000000000005</v>
      </c>
      <c r="L1075" s="11">
        <v>0.5389774459501544</v>
      </c>
      <c r="M1075" s="143">
        <v>0.49577036943749758</v>
      </c>
      <c r="N1075" s="11">
        <v>0.6</v>
      </c>
      <c r="O1075" s="143">
        <v>0.6</v>
      </c>
      <c r="P1075" s="147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0.54585153802342223</v>
      </c>
    </row>
    <row r="1076" spans="1:65">
      <c r="A1076" s="30"/>
      <c r="B1076" s="19">
        <v>1</v>
      </c>
      <c r="C1076" s="9">
        <v>5</v>
      </c>
      <c r="D1076" s="11">
        <v>0.56999999999999995</v>
      </c>
      <c r="E1076" s="143">
        <v>0.44986702347139346</v>
      </c>
      <c r="F1076" s="11">
        <v>0.51362605518219895</v>
      </c>
      <c r="G1076" s="11">
        <v>0.5</v>
      </c>
      <c r="H1076" s="11">
        <v>0.6</v>
      </c>
      <c r="I1076" s="11">
        <v>0.59</v>
      </c>
      <c r="J1076" s="11">
        <v>0.5</v>
      </c>
      <c r="K1076" s="11">
        <v>0.55000000000000004</v>
      </c>
      <c r="L1076" s="11">
        <v>0.54881650057011011</v>
      </c>
      <c r="M1076" s="143">
        <v>0.48580492413668869</v>
      </c>
      <c r="N1076" s="11">
        <v>0.5</v>
      </c>
      <c r="O1076" s="143">
        <v>0.6</v>
      </c>
      <c r="P1076" s="147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125</v>
      </c>
    </row>
    <row r="1077" spans="1:65">
      <c r="A1077" s="30"/>
      <c r="B1077" s="19">
        <v>1</v>
      </c>
      <c r="C1077" s="9">
        <v>6</v>
      </c>
      <c r="D1077" s="11">
        <v>0.54</v>
      </c>
      <c r="E1077" s="143">
        <v>0.44635853311089746</v>
      </c>
      <c r="F1077" s="11">
        <v>0.52</v>
      </c>
      <c r="G1077" s="11">
        <v>0.6</v>
      </c>
      <c r="H1077" s="11">
        <v>0.5</v>
      </c>
      <c r="I1077" s="11">
        <v>0.6</v>
      </c>
      <c r="J1077" s="11">
        <v>0.6</v>
      </c>
      <c r="K1077" s="11">
        <v>0.56000000000000005</v>
      </c>
      <c r="L1077" s="11">
        <v>0.57669097283011084</v>
      </c>
      <c r="M1077" s="143">
        <v>0.4627850963235588</v>
      </c>
      <c r="N1077" s="11">
        <v>0.5</v>
      </c>
      <c r="O1077" s="143">
        <v>0.6</v>
      </c>
      <c r="P1077" s="14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30"/>
      <c r="B1078" s="20" t="s">
        <v>258</v>
      </c>
      <c r="C1078" s="12"/>
      <c r="D1078" s="23">
        <v>0.56499999999999995</v>
      </c>
      <c r="E1078" s="23">
        <v>0.4496943466588556</v>
      </c>
      <c r="F1078" s="23">
        <v>0.51905741415912687</v>
      </c>
      <c r="G1078" s="23">
        <v>0.55000000000000004</v>
      </c>
      <c r="H1078" s="23">
        <v>0.53333333333333333</v>
      </c>
      <c r="I1078" s="23">
        <v>0.57999999999999996</v>
      </c>
      <c r="J1078" s="23">
        <v>0.53333333333333333</v>
      </c>
      <c r="K1078" s="23">
        <v>0.55000000000000004</v>
      </c>
      <c r="L1078" s="23">
        <v>0.54860642805167359</v>
      </c>
      <c r="M1078" s="23">
        <v>0.46593538773562998</v>
      </c>
      <c r="N1078" s="23">
        <v>0.53333333333333333</v>
      </c>
      <c r="O1078" s="23">
        <v>0.6</v>
      </c>
      <c r="P1078" s="14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30"/>
      <c r="B1079" s="3" t="s">
        <v>259</v>
      </c>
      <c r="C1079" s="29"/>
      <c r="D1079" s="11">
        <v>0.56999999999999995</v>
      </c>
      <c r="E1079" s="11">
        <v>0.44813756817617395</v>
      </c>
      <c r="F1079" s="11">
        <v>0.52</v>
      </c>
      <c r="G1079" s="11">
        <v>0.55000000000000004</v>
      </c>
      <c r="H1079" s="11">
        <v>0.5</v>
      </c>
      <c r="I1079" s="11">
        <v>0.59</v>
      </c>
      <c r="J1079" s="11">
        <v>0.5</v>
      </c>
      <c r="K1079" s="11">
        <v>0.55500000000000005</v>
      </c>
      <c r="L1079" s="11">
        <v>0.5438969732601322</v>
      </c>
      <c r="M1079" s="11">
        <v>0.47428515380050978</v>
      </c>
      <c r="N1079" s="11">
        <v>0.5</v>
      </c>
      <c r="O1079" s="11">
        <v>0.6</v>
      </c>
      <c r="P1079" s="14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A1080" s="30"/>
      <c r="B1080" s="3" t="s">
        <v>260</v>
      </c>
      <c r="C1080" s="29"/>
      <c r="D1080" s="24">
        <v>1.3784048752090187E-2</v>
      </c>
      <c r="E1080" s="24">
        <v>5.1133041039188396E-3</v>
      </c>
      <c r="F1080" s="24">
        <v>8.0133643397650445E-3</v>
      </c>
      <c r="G1080" s="24">
        <v>0.10488088481701446</v>
      </c>
      <c r="H1080" s="24">
        <v>5.1639777949432218E-2</v>
      </c>
      <c r="I1080" s="24">
        <v>2.3664319132398429E-2</v>
      </c>
      <c r="J1080" s="24">
        <v>5.1639777949432218E-2</v>
      </c>
      <c r="K1080" s="24">
        <v>1.2649110640673528E-2</v>
      </c>
      <c r="L1080" s="24">
        <v>1.6694300134484592E-2</v>
      </c>
      <c r="M1080" s="24">
        <v>2.8006405261528703E-2</v>
      </c>
      <c r="N1080" s="24">
        <v>5.1639777949432218E-2</v>
      </c>
      <c r="O1080" s="24">
        <v>0</v>
      </c>
      <c r="P1080" s="200"/>
      <c r="Q1080" s="201"/>
      <c r="R1080" s="201"/>
      <c r="S1080" s="201"/>
      <c r="T1080" s="201"/>
      <c r="U1080" s="201"/>
      <c r="V1080" s="201"/>
      <c r="W1080" s="201"/>
      <c r="X1080" s="201"/>
      <c r="Y1080" s="201"/>
      <c r="Z1080" s="201"/>
      <c r="AA1080" s="201"/>
      <c r="AB1080" s="201"/>
      <c r="AC1080" s="201"/>
      <c r="AD1080" s="201"/>
      <c r="AE1080" s="201"/>
      <c r="AF1080" s="201"/>
      <c r="AG1080" s="201"/>
      <c r="AH1080" s="201"/>
      <c r="AI1080" s="201"/>
      <c r="AJ1080" s="201"/>
      <c r="AK1080" s="201"/>
      <c r="AL1080" s="201"/>
      <c r="AM1080" s="201"/>
      <c r="AN1080" s="201"/>
      <c r="AO1080" s="201"/>
      <c r="AP1080" s="201"/>
      <c r="AQ1080" s="201"/>
      <c r="AR1080" s="201"/>
      <c r="AS1080" s="201"/>
      <c r="AT1080" s="201"/>
      <c r="AU1080" s="201"/>
      <c r="AV1080" s="201"/>
      <c r="AW1080" s="201"/>
      <c r="AX1080" s="201"/>
      <c r="AY1080" s="201"/>
      <c r="AZ1080" s="201"/>
      <c r="BA1080" s="201"/>
      <c r="BB1080" s="201"/>
      <c r="BC1080" s="201"/>
      <c r="BD1080" s="201"/>
      <c r="BE1080" s="201"/>
      <c r="BF1080" s="201"/>
      <c r="BG1080" s="201"/>
      <c r="BH1080" s="201"/>
      <c r="BI1080" s="201"/>
      <c r="BJ1080" s="201"/>
      <c r="BK1080" s="201"/>
      <c r="BL1080" s="201"/>
      <c r="BM1080" s="55"/>
    </row>
    <row r="1081" spans="1:65">
      <c r="A1081" s="30"/>
      <c r="B1081" s="3" t="s">
        <v>86</v>
      </c>
      <c r="C1081" s="29"/>
      <c r="D1081" s="13">
        <v>2.4396546463876439E-2</v>
      </c>
      <c r="E1081" s="13">
        <v>1.1370621271780993E-2</v>
      </c>
      <c r="F1081" s="13">
        <v>1.5438300506210274E-2</v>
      </c>
      <c r="G1081" s="13">
        <v>0.1906925178491172</v>
      </c>
      <c r="H1081" s="13">
        <v>9.6824583655185412E-2</v>
      </c>
      <c r="I1081" s="13">
        <v>4.0800550228273155E-2</v>
      </c>
      <c r="J1081" s="13">
        <v>9.6824583655185412E-2</v>
      </c>
      <c r="K1081" s="13">
        <v>2.2998382983042777E-2</v>
      </c>
      <c r="L1081" s="13">
        <v>3.0430376460904584E-2</v>
      </c>
      <c r="M1081" s="13">
        <v>6.0107916244858041E-2</v>
      </c>
      <c r="N1081" s="13">
        <v>9.6824583655185412E-2</v>
      </c>
      <c r="O1081" s="13">
        <v>0</v>
      </c>
      <c r="P1081" s="147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4"/>
    </row>
    <row r="1082" spans="1:65">
      <c r="A1082" s="30"/>
      <c r="B1082" s="3" t="s">
        <v>261</v>
      </c>
      <c r="C1082" s="29"/>
      <c r="D1082" s="13">
        <v>3.5079981721616083E-2</v>
      </c>
      <c r="E1082" s="13">
        <v>-0.17615997146909301</v>
      </c>
      <c r="F1082" s="13">
        <v>-4.9086834052569084E-2</v>
      </c>
      <c r="G1082" s="13">
        <v>7.5999822068830714E-3</v>
      </c>
      <c r="H1082" s="13">
        <v>-2.2933350587264867E-2</v>
      </c>
      <c r="I1082" s="13">
        <v>6.2559981236349316E-2</v>
      </c>
      <c r="J1082" s="13">
        <v>-2.2933350587264867E-2</v>
      </c>
      <c r="K1082" s="13">
        <v>7.5999822068830714E-3</v>
      </c>
      <c r="L1082" s="13">
        <v>5.0469584426326985E-3</v>
      </c>
      <c r="M1082" s="13">
        <v>-0.1464063847418583</v>
      </c>
      <c r="N1082" s="13">
        <v>-2.2933350587264867E-2</v>
      </c>
      <c r="O1082" s="13">
        <v>9.9199980589326886E-2</v>
      </c>
      <c r="P1082" s="147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4"/>
    </row>
    <row r="1083" spans="1:65">
      <c r="A1083" s="30"/>
      <c r="B1083" s="45" t="s">
        <v>262</v>
      </c>
      <c r="C1083" s="46"/>
      <c r="D1083" s="44">
        <v>1.05</v>
      </c>
      <c r="E1083" s="44">
        <v>3.98</v>
      </c>
      <c r="F1083" s="44">
        <v>0.96</v>
      </c>
      <c r="G1083" s="44">
        <v>0.39</v>
      </c>
      <c r="H1083" s="44">
        <v>0.33</v>
      </c>
      <c r="I1083" s="44">
        <v>1.7</v>
      </c>
      <c r="J1083" s="44">
        <v>0.33</v>
      </c>
      <c r="K1083" s="44">
        <v>0.39</v>
      </c>
      <c r="L1083" s="44">
        <v>0.33</v>
      </c>
      <c r="M1083" s="44">
        <v>3.27</v>
      </c>
      <c r="N1083" s="44">
        <v>0.33</v>
      </c>
      <c r="O1083" s="44">
        <v>2.57</v>
      </c>
      <c r="P1083" s="147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4"/>
    </row>
    <row r="1084" spans="1:65">
      <c r="B1084" s="31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BM1084" s="54"/>
    </row>
    <row r="1085" spans="1:65" ht="15">
      <c r="B1085" s="8" t="s">
        <v>560</v>
      </c>
      <c r="BM1085" s="28" t="s">
        <v>66</v>
      </c>
    </row>
    <row r="1086" spans="1:65" ht="15">
      <c r="A1086" s="25" t="s">
        <v>44</v>
      </c>
      <c r="B1086" s="18" t="s">
        <v>111</v>
      </c>
      <c r="C1086" s="15" t="s">
        <v>112</v>
      </c>
      <c r="D1086" s="16" t="s">
        <v>223</v>
      </c>
      <c r="E1086" s="17" t="s">
        <v>223</v>
      </c>
      <c r="F1086" s="17" t="s">
        <v>223</v>
      </c>
      <c r="G1086" s="17" t="s">
        <v>223</v>
      </c>
      <c r="H1086" s="17" t="s">
        <v>223</v>
      </c>
      <c r="I1086" s="17" t="s">
        <v>223</v>
      </c>
      <c r="J1086" s="17" t="s">
        <v>223</v>
      </c>
      <c r="K1086" s="17" t="s">
        <v>223</v>
      </c>
      <c r="L1086" s="17" t="s">
        <v>223</v>
      </c>
      <c r="M1086" s="17" t="s">
        <v>223</v>
      </c>
      <c r="N1086" s="17" t="s">
        <v>223</v>
      </c>
      <c r="O1086" s="17" t="s">
        <v>223</v>
      </c>
      <c r="P1086" s="17" t="s">
        <v>223</v>
      </c>
      <c r="Q1086" s="17" t="s">
        <v>223</v>
      </c>
      <c r="R1086" s="17" t="s">
        <v>223</v>
      </c>
      <c r="S1086" s="17" t="s">
        <v>223</v>
      </c>
      <c r="T1086" s="17" t="s">
        <v>223</v>
      </c>
      <c r="U1086" s="17" t="s">
        <v>223</v>
      </c>
      <c r="V1086" s="17" t="s">
        <v>223</v>
      </c>
      <c r="W1086" s="17" t="s">
        <v>223</v>
      </c>
      <c r="X1086" s="17" t="s">
        <v>223</v>
      </c>
      <c r="Y1086" s="17" t="s">
        <v>223</v>
      </c>
      <c r="Z1086" s="147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</v>
      </c>
    </row>
    <row r="1087" spans="1:65">
      <c r="A1087" s="30"/>
      <c r="B1087" s="19" t="s">
        <v>224</v>
      </c>
      <c r="C1087" s="9" t="s">
        <v>224</v>
      </c>
      <c r="D1087" s="145" t="s">
        <v>226</v>
      </c>
      <c r="E1087" s="146" t="s">
        <v>227</v>
      </c>
      <c r="F1087" s="146" t="s">
        <v>228</v>
      </c>
      <c r="G1087" s="146" t="s">
        <v>229</v>
      </c>
      <c r="H1087" s="146" t="s">
        <v>230</v>
      </c>
      <c r="I1087" s="146" t="s">
        <v>231</v>
      </c>
      <c r="J1087" s="146" t="s">
        <v>232</v>
      </c>
      <c r="K1087" s="146" t="s">
        <v>234</v>
      </c>
      <c r="L1087" s="146" t="s">
        <v>235</v>
      </c>
      <c r="M1087" s="146" t="s">
        <v>236</v>
      </c>
      <c r="N1087" s="146" t="s">
        <v>237</v>
      </c>
      <c r="O1087" s="146" t="s">
        <v>264</v>
      </c>
      <c r="P1087" s="146" t="s">
        <v>238</v>
      </c>
      <c r="Q1087" s="146" t="s">
        <v>239</v>
      </c>
      <c r="R1087" s="146" t="s">
        <v>240</v>
      </c>
      <c r="S1087" s="146" t="s">
        <v>241</v>
      </c>
      <c r="T1087" s="146" t="s">
        <v>242</v>
      </c>
      <c r="U1087" s="146" t="s">
        <v>243</v>
      </c>
      <c r="V1087" s="146" t="s">
        <v>244</v>
      </c>
      <c r="W1087" s="146" t="s">
        <v>245</v>
      </c>
      <c r="X1087" s="146" t="s">
        <v>246</v>
      </c>
      <c r="Y1087" s="146" t="s">
        <v>248</v>
      </c>
      <c r="Z1087" s="147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 t="s">
        <v>1</v>
      </c>
    </row>
    <row r="1088" spans="1:65">
      <c r="A1088" s="30"/>
      <c r="B1088" s="19"/>
      <c r="C1088" s="9"/>
      <c r="D1088" s="10" t="s">
        <v>114</v>
      </c>
      <c r="E1088" s="11" t="s">
        <v>114</v>
      </c>
      <c r="F1088" s="11" t="s">
        <v>291</v>
      </c>
      <c r="G1088" s="11" t="s">
        <v>114</v>
      </c>
      <c r="H1088" s="11" t="s">
        <v>292</v>
      </c>
      <c r="I1088" s="11" t="s">
        <v>295</v>
      </c>
      <c r="J1088" s="11" t="s">
        <v>291</v>
      </c>
      <c r="K1088" s="11" t="s">
        <v>292</v>
      </c>
      <c r="L1088" s="11" t="s">
        <v>115</v>
      </c>
      <c r="M1088" s="11" t="s">
        <v>292</v>
      </c>
      <c r="N1088" s="11" t="s">
        <v>292</v>
      </c>
      <c r="O1088" s="11" t="s">
        <v>292</v>
      </c>
      <c r="P1088" s="11" t="s">
        <v>114</v>
      </c>
      <c r="Q1088" s="11" t="s">
        <v>292</v>
      </c>
      <c r="R1088" s="11" t="s">
        <v>291</v>
      </c>
      <c r="S1088" s="11" t="s">
        <v>291</v>
      </c>
      <c r="T1088" s="11" t="s">
        <v>291</v>
      </c>
      <c r="U1088" s="11" t="s">
        <v>114</v>
      </c>
      <c r="V1088" s="11" t="s">
        <v>292</v>
      </c>
      <c r="W1088" s="11" t="s">
        <v>292</v>
      </c>
      <c r="X1088" s="11" t="s">
        <v>292</v>
      </c>
      <c r="Y1088" s="11" t="s">
        <v>291</v>
      </c>
      <c r="Z1088" s="147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</v>
      </c>
    </row>
    <row r="1089" spans="1:65">
      <c r="A1089" s="30"/>
      <c r="B1089" s="19"/>
      <c r="C1089" s="9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147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3</v>
      </c>
    </row>
    <row r="1090" spans="1:65">
      <c r="A1090" s="30"/>
      <c r="B1090" s="18">
        <v>1</v>
      </c>
      <c r="C1090" s="14">
        <v>1</v>
      </c>
      <c r="D1090" s="202">
        <v>0.94500000000000006</v>
      </c>
      <c r="E1090" s="202">
        <v>1.04</v>
      </c>
      <c r="F1090" s="202">
        <v>0.98953533898006296</v>
      </c>
      <c r="G1090" s="202">
        <v>0.99791829999999992</v>
      </c>
      <c r="H1090" s="202">
        <v>0.99199999999999999</v>
      </c>
      <c r="I1090" s="202">
        <v>1.0109999999999999</v>
      </c>
      <c r="J1090" s="202">
        <v>0.98019999999999996</v>
      </c>
      <c r="K1090" s="202">
        <v>0.97499999999999998</v>
      </c>
      <c r="L1090" s="202"/>
      <c r="M1090" s="226">
        <v>0.89500000000000002</v>
      </c>
      <c r="N1090" s="202">
        <v>0.93699999999999994</v>
      </c>
      <c r="O1090" s="202">
        <v>0.94500000000000006</v>
      </c>
      <c r="P1090" s="202">
        <v>0.99129999999999996</v>
      </c>
      <c r="Q1090" s="202">
        <v>0.89339999999999997</v>
      </c>
      <c r="R1090" s="202">
        <v>0.99609999999999999</v>
      </c>
      <c r="S1090" s="202">
        <v>0.94717163845687224</v>
      </c>
      <c r="T1090" s="226">
        <v>0.79855292786142096</v>
      </c>
      <c r="U1090" s="202">
        <v>1.0121009719451091</v>
      </c>
      <c r="V1090" s="202">
        <v>0.91949999999999998</v>
      </c>
      <c r="W1090" s="202">
        <v>0.92120000000000002</v>
      </c>
      <c r="X1090" s="202">
        <v>0.99430000000000007</v>
      </c>
      <c r="Y1090" s="202">
        <v>1.0031999999999999</v>
      </c>
      <c r="Z1090" s="200"/>
      <c r="AA1090" s="201"/>
      <c r="AB1090" s="201"/>
      <c r="AC1090" s="201"/>
      <c r="AD1090" s="201"/>
      <c r="AE1090" s="201"/>
      <c r="AF1090" s="201"/>
      <c r="AG1090" s="201"/>
      <c r="AH1090" s="201"/>
      <c r="AI1090" s="201"/>
      <c r="AJ1090" s="201"/>
      <c r="AK1090" s="201"/>
      <c r="AL1090" s="201"/>
      <c r="AM1090" s="201"/>
      <c r="AN1090" s="201"/>
      <c r="AO1090" s="201"/>
      <c r="AP1090" s="201"/>
      <c r="AQ1090" s="201"/>
      <c r="AR1090" s="201"/>
      <c r="AS1090" s="201"/>
      <c r="AT1090" s="201"/>
      <c r="AU1090" s="201"/>
      <c r="AV1090" s="201"/>
      <c r="AW1090" s="201"/>
      <c r="AX1090" s="201"/>
      <c r="AY1090" s="201"/>
      <c r="AZ1090" s="201"/>
      <c r="BA1090" s="201"/>
      <c r="BB1090" s="201"/>
      <c r="BC1090" s="201"/>
      <c r="BD1090" s="201"/>
      <c r="BE1090" s="201"/>
      <c r="BF1090" s="201"/>
      <c r="BG1090" s="201"/>
      <c r="BH1090" s="201"/>
      <c r="BI1090" s="201"/>
      <c r="BJ1090" s="201"/>
      <c r="BK1090" s="201"/>
      <c r="BL1090" s="201"/>
      <c r="BM1090" s="203">
        <v>1</v>
      </c>
    </row>
    <row r="1091" spans="1:65">
      <c r="A1091" s="30"/>
      <c r="B1091" s="19">
        <v>1</v>
      </c>
      <c r="C1091" s="9">
        <v>2</v>
      </c>
      <c r="D1091" s="24">
        <v>0.94699999999999995</v>
      </c>
      <c r="E1091" s="24">
        <v>1.04</v>
      </c>
      <c r="F1091" s="24">
        <v>0.99354376320915283</v>
      </c>
      <c r="G1091" s="24">
        <v>0.99549959999999993</v>
      </c>
      <c r="H1091" s="24">
        <v>0.98499999999999999</v>
      </c>
      <c r="I1091" s="24">
        <v>1.0069999999999999</v>
      </c>
      <c r="J1091" s="24">
        <v>0.98510000000000009</v>
      </c>
      <c r="K1091" s="24">
        <v>0.97300000000000009</v>
      </c>
      <c r="L1091" s="24">
        <v>0.997</v>
      </c>
      <c r="M1091" s="227">
        <v>0.88500000000000001</v>
      </c>
      <c r="N1091" s="24">
        <v>0.98</v>
      </c>
      <c r="O1091" s="24">
        <v>0.9900000000000001</v>
      </c>
      <c r="P1091" s="24">
        <v>0.99139999999999995</v>
      </c>
      <c r="Q1091" s="24">
        <v>0.89929999999999988</v>
      </c>
      <c r="R1091" s="24">
        <v>0.9749000000000001</v>
      </c>
      <c r="S1091" s="24">
        <v>0.93535251564913124</v>
      </c>
      <c r="T1091" s="227">
        <v>0.840956451564984</v>
      </c>
      <c r="U1091" s="24">
        <v>1.0139982751339458</v>
      </c>
      <c r="V1091" s="24">
        <v>0.90500000000000003</v>
      </c>
      <c r="W1091" s="24">
        <v>0.92379999999999995</v>
      </c>
      <c r="X1091" s="24">
        <v>0.98650000000000004</v>
      </c>
      <c r="Y1091" s="24">
        <v>1.0113000000000001</v>
      </c>
      <c r="Z1091" s="200"/>
      <c r="AA1091" s="201"/>
      <c r="AB1091" s="201"/>
      <c r="AC1091" s="201"/>
      <c r="AD1091" s="201"/>
      <c r="AE1091" s="201"/>
      <c r="AF1091" s="201"/>
      <c r="AG1091" s="201"/>
      <c r="AH1091" s="201"/>
      <c r="AI1091" s="201"/>
      <c r="AJ1091" s="201"/>
      <c r="AK1091" s="201"/>
      <c r="AL1091" s="201"/>
      <c r="AM1091" s="201"/>
      <c r="AN1091" s="201"/>
      <c r="AO1091" s="201"/>
      <c r="AP1091" s="201"/>
      <c r="AQ1091" s="201"/>
      <c r="AR1091" s="201"/>
      <c r="AS1091" s="201"/>
      <c r="AT1091" s="201"/>
      <c r="AU1091" s="201"/>
      <c r="AV1091" s="201"/>
      <c r="AW1091" s="201"/>
      <c r="AX1091" s="201"/>
      <c r="AY1091" s="201"/>
      <c r="AZ1091" s="201"/>
      <c r="BA1091" s="201"/>
      <c r="BB1091" s="201"/>
      <c r="BC1091" s="201"/>
      <c r="BD1091" s="201"/>
      <c r="BE1091" s="201"/>
      <c r="BF1091" s="201"/>
      <c r="BG1091" s="201"/>
      <c r="BH1091" s="201"/>
      <c r="BI1091" s="201"/>
      <c r="BJ1091" s="201"/>
      <c r="BK1091" s="201"/>
      <c r="BL1091" s="201"/>
      <c r="BM1091" s="203" t="e">
        <v>#N/A</v>
      </c>
    </row>
    <row r="1092" spans="1:65">
      <c r="A1092" s="30"/>
      <c r="B1092" s="19">
        <v>1</v>
      </c>
      <c r="C1092" s="9">
        <v>3</v>
      </c>
      <c r="D1092" s="24">
        <v>0.98699999999999999</v>
      </c>
      <c r="E1092" s="24">
        <v>1.06</v>
      </c>
      <c r="F1092" s="24">
        <v>1.032749824736696</v>
      </c>
      <c r="G1092" s="24">
        <v>0.99587270000000006</v>
      </c>
      <c r="H1092" s="24">
        <v>0.997</v>
      </c>
      <c r="I1092" s="24">
        <v>1.0229999999999999</v>
      </c>
      <c r="J1092" s="24">
        <v>0.97439999999999993</v>
      </c>
      <c r="K1092" s="24">
        <v>0.97199999999999998</v>
      </c>
      <c r="L1092" s="24">
        <v>0.97400000000000009</v>
      </c>
      <c r="M1092" s="227">
        <v>0.89200000000000013</v>
      </c>
      <c r="N1092" s="24">
        <v>0.96799999999999997</v>
      </c>
      <c r="O1092" s="24">
        <v>0.98799999999999999</v>
      </c>
      <c r="P1092" s="24">
        <v>1.0031999999999999</v>
      </c>
      <c r="Q1092" s="24">
        <v>0.90390000000000004</v>
      </c>
      <c r="R1092" s="24">
        <v>0.98949999999999994</v>
      </c>
      <c r="S1092" s="24">
        <v>0.92827512093593723</v>
      </c>
      <c r="T1092" s="227">
        <v>0.79120872806343401</v>
      </c>
      <c r="U1092" s="24">
        <v>1.0140074973272555</v>
      </c>
      <c r="V1092" s="24">
        <v>0.9476</v>
      </c>
      <c r="W1092" s="24">
        <v>0.91269999999999996</v>
      </c>
      <c r="X1092" s="24">
        <v>0.96740000000000004</v>
      </c>
      <c r="Y1092" s="24">
        <v>1.0044000000000002</v>
      </c>
      <c r="Z1092" s="200"/>
      <c r="AA1092" s="201"/>
      <c r="AB1092" s="201"/>
      <c r="AC1092" s="201"/>
      <c r="AD1092" s="201"/>
      <c r="AE1092" s="201"/>
      <c r="AF1092" s="201"/>
      <c r="AG1092" s="201"/>
      <c r="AH1092" s="201"/>
      <c r="AI1092" s="201"/>
      <c r="AJ1092" s="201"/>
      <c r="AK1092" s="201"/>
      <c r="AL1092" s="201"/>
      <c r="AM1092" s="201"/>
      <c r="AN1092" s="201"/>
      <c r="AO1092" s="201"/>
      <c r="AP1092" s="201"/>
      <c r="AQ1092" s="201"/>
      <c r="AR1092" s="201"/>
      <c r="AS1092" s="201"/>
      <c r="AT1092" s="201"/>
      <c r="AU1092" s="201"/>
      <c r="AV1092" s="201"/>
      <c r="AW1092" s="201"/>
      <c r="AX1092" s="201"/>
      <c r="AY1092" s="201"/>
      <c r="AZ1092" s="201"/>
      <c r="BA1092" s="201"/>
      <c r="BB1092" s="201"/>
      <c r="BC1092" s="201"/>
      <c r="BD1092" s="201"/>
      <c r="BE1092" s="201"/>
      <c r="BF1092" s="201"/>
      <c r="BG1092" s="201"/>
      <c r="BH1092" s="201"/>
      <c r="BI1092" s="201"/>
      <c r="BJ1092" s="201"/>
      <c r="BK1092" s="201"/>
      <c r="BL1092" s="201"/>
      <c r="BM1092" s="203">
        <v>16</v>
      </c>
    </row>
    <row r="1093" spans="1:65">
      <c r="A1093" s="30"/>
      <c r="B1093" s="19">
        <v>1</v>
      </c>
      <c r="C1093" s="9">
        <v>4</v>
      </c>
      <c r="D1093" s="24">
        <v>0.96</v>
      </c>
      <c r="E1093" s="24">
        <v>1.05</v>
      </c>
      <c r="F1093" s="24">
        <v>0.98984304790395305</v>
      </c>
      <c r="G1093" s="24">
        <v>0.99427969999999977</v>
      </c>
      <c r="H1093" s="24">
        <v>0.97300000000000009</v>
      </c>
      <c r="I1093" s="24">
        <v>1.0069999999999999</v>
      </c>
      <c r="J1093" s="24">
        <v>0.98510000000000009</v>
      </c>
      <c r="K1093" s="24">
        <v>0.97</v>
      </c>
      <c r="L1093" s="24">
        <v>0.98</v>
      </c>
      <c r="M1093" s="227">
        <v>0.91500000000000004</v>
      </c>
      <c r="N1093" s="24">
        <v>0.98</v>
      </c>
      <c r="O1093" s="24">
        <v>0.96699999999999997</v>
      </c>
      <c r="P1093" s="24">
        <v>1.0012000000000001</v>
      </c>
      <c r="Q1093" s="24">
        <v>0.91699999999999993</v>
      </c>
      <c r="R1093" s="24">
        <v>0.99030000000000007</v>
      </c>
      <c r="S1093" s="24">
        <v>0.94851247314846399</v>
      </c>
      <c r="T1093" s="227">
        <v>0.88044846290974599</v>
      </c>
      <c r="U1093" s="24">
        <v>1.0165208697578858</v>
      </c>
      <c r="V1093" s="24">
        <v>0.89500000000000002</v>
      </c>
      <c r="W1093" s="24">
        <v>0.91839999999999999</v>
      </c>
      <c r="X1093" s="24">
        <v>0.98089999999999999</v>
      </c>
      <c r="Y1093" s="24">
        <v>1.0205</v>
      </c>
      <c r="Z1093" s="200"/>
      <c r="AA1093" s="201"/>
      <c r="AB1093" s="201"/>
      <c r="AC1093" s="201"/>
      <c r="AD1093" s="201"/>
      <c r="AE1093" s="201"/>
      <c r="AF1093" s="201"/>
      <c r="AG1093" s="201"/>
      <c r="AH1093" s="201"/>
      <c r="AI1093" s="201"/>
      <c r="AJ1093" s="201"/>
      <c r="AK1093" s="201"/>
      <c r="AL1093" s="201"/>
      <c r="AM1093" s="201"/>
      <c r="AN1093" s="201"/>
      <c r="AO1093" s="201"/>
      <c r="AP1093" s="201"/>
      <c r="AQ1093" s="201"/>
      <c r="AR1093" s="201"/>
      <c r="AS1093" s="201"/>
      <c r="AT1093" s="201"/>
      <c r="AU1093" s="201"/>
      <c r="AV1093" s="201"/>
      <c r="AW1093" s="201"/>
      <c r="AX1093" s="201"/>
      <c r="AY1093" s="201"/>
      <c r="AZ1093" s="201"/>
      <c r="BA1093" s="201"/>
      <c r="BB1093" s="201"/>
      <c r="BC1093" s="201"/>
      <c r="BD1093" s="201"/>
      <c r="BE1093" s="201"/>
      <c r="BF1093" s="201"/>
      <c r="BG1093" s="201"/>
      <c r="BH1093" s="201"/>
      <c r="BI1093" s="201"/>
      <c r="BJ1093" s="201"/>
      <c r="BK1093" s="201"/>
      <c r="BL1093" s="201"/>
      <c r="BM1093" s="203">
        <v>0.97756455462257752</v>
      </c>
    </row>
    <row r="1094" spans="1:65">
      <c r="A1094" s="30"/>
      <c r="B1094" s="19">
        <v>1</v>
      </c>
      <c r="C1094" s="9">
        <v>5</v>
      </c>
      <c r="D1094" s="24">
        <v>0.96199999999999997</v>
      </c>
      <c r="E1094" s="24">
        <v>1.05</v>
      </c>
      <c r="F1094" s="24">
        <v>1.0065873620869759</v>
      </c>
      <c r="G1094" s="24">
        <v>0.99388369999999993</v>
      </c>
      <c r="H1094" s="24">
        <v>0.98799999999999999</v>
      </c>
      <c r="I1094" s="24">
        <v>1.0009999999999999</v>
      </c>
      <c r="J1094" s="24">
        <v>0.98770000000000002</v>
      </c>
      <c r="K1094" s="24">
        <v>0.96699999999999997</v>
      </c>
      <c r="L1094" s="24">
        <v>0.99199999999999999</v>
      </c>
      <c r="M1094" s="227">
        <v>0.89400000000000002</v>
      </c>
      <c r="N1094" s="24">
        <v>0.97</v>
      </c>
      <c r="O1094" s="24">
        <v>0.98899999999999999</v>
      </c>
      <c r="P1094" s="24">
        <v>1.014</v>
      </c>
      <c r="Q1094" s="24">
        <v>0.90709999999999991</v>
      </c>
      <c r="R1094" s="24">
        <v>0.98270000000000002</v>
      </c>
      <c r="S1094" s="24">
        <v>0.92660931977366612</v>
      </c>
      <c r="T1094" s="227">
        <v>0.90503133320927409</v>
      </c>
      <c r="U1094" s="24">
        <v>1.0152839776424258</v>
      </c>
      <c r="V1094" s="24">
        <v>0.91210000000000002</v>
      </c>
      <c r="W1094" s="24">
        <v>0.9093</v>
      </c>
      <c r="X1094" s="24">
        <v>0.96930000000000005</v>
      </c>
      <c r="Y1094" s="24">
        <v>1.0312999999999999</v>
      </c>
      <c r="Z1094" s="200"/>
      <c r="AA1094" s="201"/>
      <c r="AB1094" s="201"/>
      <c r="AC1094" s="201"/>
      <c r="AD1094" s="201"/>
      <c r="AE1094" s="201"/>
      <c r="AF1094" s="201"/>
      <c r="AG1094" s="201"/>
      <c r="AH1094" s="201"/>
      <c r="AI1094" s="201"/>
      <c r="AJ1094" s="201"/>
      <c r="AK1094" s="201"/>
      <c r="AL1094" s="201"/>
      <c r="AM1094" s="201"/>
      <c r="AN1094" s="201"/>
      <c r="AO1094" s="201"/>
      <c r="AP1094" s="201"/>
      <c r="AQ1094" s="201"/>
      <c r="AR1094" s="201"/>
      <c r="AS1094" s="201"/>
      <c r="AT1094" s="201"/>
      <c r="AU1094" s="201"/>
      <c r="AV1094" s="201"/>
      <c r="AW1094" s="201"/>
      <c r="AX1094" s="201"/>
      <c r="AY1094" s="201"/>
      <c r="AZ1094" s="201"/>
      <c r="BA1094" s="201"/>
      <c r="BB1094" s="201"/>
      <c r="BC1094" s="201"/>
      <c r="BD1094" s="201"/>
      <c r="BE1094" s="201"/>
      <c r="BF1094" s="201"/>
      <c r="BG1094" s="201"/>
      <c r="BH1094" s="201"/>
      <c r="BI1094" s="201"/>
      <c r="BJ1094" s="201"/>
      <c r="BK1094" s="201"/>
      <c r="BL1094" s="201"/>
      <c r="BM1094" s="203">
        <v>126</v>
      </c>
    </row>
    <row r="1095" spans="1:65">
      <c r="A1095" s="30"/>
      <c r="B1095" s="19">
        <v>1</v>
      </c>
      <c r="C1095" s="9">
        <v>6</v>
      </c>
      <c r="D1095" s="24">
        <v>0.95399999999999996</v>
      </c>
      <c r="E1095" s="24">
        <v>1.05</v>
      </c>
      <c r="F1095" s="24">
        <v>0.99343834738328995</v>
      </c>
      <c r="G1095" s="24">
        <v>0.99443819999999994</v>
      </c>
      <c r="H1095" s="24">
        <v>0.9820000000000001</v>
      </c>
      <c r="I1095" s="24">
        <v>1.008</v>
      </c>
      <c r="J1095" s="24">
        <v>0.98670000000000013</v>
      </c>
      <c r="K1095" s="24">
        <v>0.96299999999999997</v>
      </c>
      <c r="L1095" s="24">
        <v>1.02</v>
      </c>
      <c r="M1095" s="227">
        <v>0.89599999999999991</v>
      </c>
      <c r="N1095" s="24">
        <v>0.96900000000000008</v>
      </c>
      <c r="O1095" s="24">
        <v>0.97300000000000009</v>
      </c>
      <c r="P1095" s="24">
        <v>1.0132000000000001</v>
      </c>
      <c r="Q1095" s="24">
        <v>0.88739999999999997</v>
      </c>
      <c r="R1095" s="24" t="s">
        <v>268</v>
      </c>
      <c r="S1095" s="24">
        <v>0.95418608764409862</v>
      </c>
      <c r="T1095" s="227">
        <v>0.81060406101816795</v>
      </c>
      <c r="U1095" s="24">
        <v>1.0176379229943855</v>
      </c>
      <c r="V1095" s="24">
        <v>0.89750000000000008</v>
      </c>
      <c r="W1095" s="24">
        <v>0.90510000000000002</v>
      </c>
      <c r="X1095" s="24">
        <v>0.97210000000000008</v>
      </c>
      <c r="Y1095" s="24">
        <v>0.99970000000000003</v>
      </c>
      <c r="Z1095" s="200"/>
      <c r="AA1095" s="201"/>
      <c r="AB1095" s="201"/>
      <c r="AC1095" s="201"/>
      <c r="AD1095" s="201"/>
      <c r="AE1095" s="201"/>
      <c r="AF1095" s="201"/>
      <c r="AG1095" s="201"/>
      <c r="AH1095" s="201"/>
      <c r="AI1095" s="201"/>
      <c r="AJ1095" s="201"/>
      <c r="AK1095" s="201"/>
      <c r="AL1095" s="201"/>
      <c r="AM1095" s="201"/>
      <c r="AN1095" s="201"/>
      <c r="AO1095" s="201"/>
      <c r="AP1095" s="201"/>
      <c r="AQ1095" s="201"/>
      <c r="AR1095" s="201"/>
      <c r="AS1095" s="201"/>
      <c r="AT1095" s="201"/>
      <c r="AU1095" s="201"/>
      <c r="AV1095" s="201"/>
      <c r="AW1095" s="201"/>
      <c r="AX1095" s="201"/>
      <c r="AY1095" s="201"/>
      <c r="AZ1095" s="201"/>
      <c r="BA1095" s="201"/>
      <c r="BB1095" s="201"/>
      <c r="BC1095" s="201"/>
      <c r="BD1095" s="201"/>
      <c r="BE1095" s="201"/>
      <c r="BF1095" s="201"/>
      <c r="BG1095" s="201"/>
      <c r="BH1095" s="201"/>
      <c r="BI1095" s="201"/>
      <c r="BJ1095" s="201"/>
      <c r="BK1095" s="201"/>
      <c r="BL1095" s="201"/>
      <c r="BM1095" s="55"/>
    </row>
    <row r="1096" spans="1:65">
      <c r="A1096" s="30"/>
      <c r="B1096" s="20" t="s">
        <v>258</v>
      </c>
      <c r="C1096" s="12"/>
      <c r="D1096" s="204">
        <v>0.95916666666666661</v>
      </c>
      <c r="E1096" s="204">
        <v>1.0483333333333333</v>
      </c>
      <c r="F1096" s="204">
        <v>1.0009496140500218</v>
      </c>
      <c r="G1096" s="204">
        <v>0.99531536666666665</v>
      </c>
      <c r="H1096" s="204">
        <v>0.98616666666666675</v>
      </c>
      <c r="I1096" s="204">
        <v>1.0094999999999998</v>
      </c>
      <c r="J1096" s="204">
        <v>0.98320000000000007</v>
      </c>
      <c r="K1096" s="204">
        <v>0.96999999999999986</v>
      </c>
      <c r="L1096" s="204">
        <v>0.99260000000000004</v>
      </c>
      <c r="M1096" s="204">
        <v>0.89616666666666667</v>
      </c>
      <c r="N1096" s="204">
        <v>0.96733333333333338</v>
      </c>
      <c r="O1096" s="204">
        <v>0.97533333333333339</v>
      </c>
      <c r="P1096" s="204">
        <v>1.0023833333333334</v>
      </c>
      <c r="Q1096" s="204">
        <v>0.90134999999999987</v>
      </c>
      <c r="R1096" s="204">
        <v>0.98670000000000013</v>
      </c>
      <c r="S1096" s="204">
        <v>0.94001785926802806</v>
      </c>
      <c r="T1096" s="204">
        <v>0.83780032743783783</v>
      </c>
      <c r="U1096" s="204">
        <v>1.0149249191335012</v>
      </c>
      <c r="V1096" s="204">
        <v>0.91278333333333339</v>
      </c>
      <c r="W1096" s="204">
        <v>0.91508333333333336</v>
      </c>
      <c r="X1096" s="204">
        <v>0.97841666666666682</v>
      </c>
      <c r="Y1096" s="204">
        <v>1.0117333333333334</v>
      </c>
      <c r="Z1096" s="200"/>
      <c r="AA1096" s="201"/>
      <c r="AB1096" s="201"/>
      <c r="AC1096" s="201"/>
      <c r="AD1096" s="201"/>
      <c r="AE1096" s="201"/>
      <c r="AF1096" s="201"/>
      <c r="AG1096" s="201"/>
      <c r="AH1096" s="201"/>
      <c r="AI1096" s="201"/>
      <c r="AJ1096" s="201"/>
      <c r="AK1096" s="201"/>
      <c r="AL1096" s="201"/>
      <c r="AM1096" s="201"/>
      <c r="AN1096" s="201"/>
      <c r="AO1096" s="201"/>
      <c r="AP1096" s="201"/>
      <c r="AQ1096" s="201"/>
      <c r="AR1096" s="201"/>
      <c r="AS1096" s="201"/>
      <c r="AT1096" s="201"/>
      <c r="AU1096" s="201"/>
      <c r="AV1096" s="201"/>
      <c r="AW1096" s="201"/>
      <c r="AX1096" s="201"/>
      <c r="AY1096" s="201"/>
      <c r="AZ1096" s="201"/>
      <c r="BA1096" s="201"/>
      <c r="BB1096" s="201"/>
      <c r="BC1096" s="201"/>
      <c r="BD1096" s="201"/>
      <c r="BE1096" s="201"/>
      <c r="BF1096" s="201"/>
      <c r="BG1096" s="201"/>
      <c r="BH1096" s="201"/>
      <c r="BI1096" s="201"/>
      <c r="BJ1096" s="201"/>
      <c r="BK1096" s="201"/>
      <c r="BL1096" s="201"/>
      <c r="BM1096" s="55"/>
    </row>
    <row r="1097" spans="1:65">
      <c r="A1097" s="30"/>
      <c r="B1097" s="3" t="s">
        <v>259</v>
      </c>
      <c r="C1097" s="29"/>
      <c r="D1097" s="24">
        <v>0.95699999999999996</v>
      </c>
      <c r="E1097" s="24">
        <v>1.05</v>
      </c>
      <c r="F1097" s="24">
        <v>0.99349105529622139</v>
      </c>
      <c r="G1097" s="24">
        <v>0.99496889999999993</v>
      </c>
      <c r="H1097" s="24">
        <v>0.98649999999999993</v>
      </c>
      <c r="I1097" s="24">
        <v>1.0074999999999998</v>
      </c>
      <c r="J1097" s="24">
        <v>0.98510000000000009</v>
      </c>
      <c r="K1097" s="24">
        <v>0.97099999999999997</v>
      </c>
      <c r="L1097" s="24">
        <v>0.99199999999999999</v>
      </c>
      <c r="M1097" s="24">
        <v>0.89450000000000007</v>
      </c>
      <c r="N1097" s="24">
        <v>0.96950000000000003</v>
      </c>
      <c r="O1097" s="24">
        <v>0.98050000000000004</v>
      </c>
      <c r="P1097" s="24">
        <v>1.0022</v>
      </c>
      <c r="Q1097" s="24">
        <v>0.90159999999999996</v>
      </c>
      <c r="R1097" s="24">
        <v>0.98949999999999994</v>
      </c>
      <c r="S1097" s="24">
        <v>0.9412620770530018</v>
      </c>
      <c r="T1097" s="24">
        <v>0.82578025629157592</v>
      </c>
      <c r="U1097" s="24">
        <v>1.0146457374848405</v>
      </c>
      <c r="V1097" s="24">
        <v>0.90854999999999997</v>
      </c>
      <c r="W1097" s="24">
        <v>0.91554999999999997</v>
      </c>
      <c r="X1097" s="24">
        <v>0.97650000000000003</v>
      </c>
      <c r="Y1097" s="24">
        <v>1.0078500000000001</v>
      </c>
      <c r="Z1097" s="200"/>
      <c r="AA1097" s="201"/>
      <c r="AB1097" s="201"/>
      <c r="AC1097" s="201"/>
      <c r="AD1097" s="201"/>
      <c r="AE1097" s="201"/>
      <c r="AF1097" s="201"/>
      <c r="AG1097" s="201"/>
      <c r="AH1097" s="201"/>
      <c r="AI1097" s="201"/>
      <c r="AJ1097" s="201"/>
      <c r="AK1097" s="201"/>
      <c r="AL1097" s="201"/>
      <c r="AM1097" s="201"/>
      <c r="AN1097" s="201"/>
      <c r="AO1097" s="201"/>
      <c r="AP1097" s="201"/>
      <c r="AQ1097" s="201"/>
      <c r="AR1097" s="201"/>
      <c r="AS1097" s="201"/>
      <c r="AT1097" s="201"/>
      <c r="AU1097" s="201"/>
      <c r="AV1097" s="201"/>
      <c r="AW1097" s="201"/>
      <c r="AX1097" s="201"/>
      <c r="AY1097" s="201"/>
      <c r="AZ1097" s="201"/>
      <c r="BA1097" s="201"/>
      <c r="BB1097" s="201"/>
      <c r="BC1097" s="201"/>
      <c r="BD1097" s="201"/>
      <c r="BE1097" s="201"/>
      <c r="BF1097" s="201"/>
      <c r="BG1097" s="201"/>
      <c r="BH1097" s="201"/>
      <c r="BI1097" s="201"/>
      <c r="BJ1097" s="201"/>
      <c r="BK1097" s="201"/>
      <c r="BL1097" s="201"/>
      <c r="BM1097" s="55"/>
    </row>
    <row r="1098" spans="1:65">
      <c r="A1098" s="30"/>
      <c r="B1098" s="3" t="s">
        <v>260</v>
      </c>
      <c r="C1098" s="29"/>
      <c r="D1098" s="24">
        <v>1.5223884742951334E-2</v>
      </c>
      <c r="E1098" s="24">
        <v>7.5277265270908174E-3</v>
      </c>
      <c r="F1098" s="24">
        <v>1.6780612880289481E-2</v>
      </c>
      <c r="G1098" s="24">
        <v>1.4840162097048526E-3</v>
      </c>
      <c r="H1098" s="24">
        <v>8.3286653592677153E-3</v>
      </c>
      <c r="I1098" s="24">
        <v>7.3688533707762177E-3</v>
      </c>
      <c r="J1098" s="24">
        <v>5.0231464243042576E-3</v>
      </c>
      <c r="K1098" s="24">
        <v>4.3817804600413479E-3</v>
      </c>
      <c r="L1098" s="24">
        <v>1.7854971296532501E-2</v>
      </c>
      <c r="M1098" s="24">
        <v>1.0028293307770105E-2</v>
      </c>
      <c r="N1098" s="24">
        <v>1.5819818793736774E-2</v>
      </c>
      <c r="O1098" s="24">
        <v>1.7648418248292577E-2</v>
      </c>
      <c r="P1098" s="24">
        <v>9.974851711512682E-3</v>
      </c>
      <c r="Q1098" s="24">
        <v>1.0454616205294183E-2</v>
      </c>
      <c r="R1098" s="24">
        <v>8.1301906496710971E-3</v>
      </c>
      <c r="S1098" s="24">
        <v>1.1519722071014791E-2</v>
      </c>
      <c r="T1098" s="24">
        <v>4.6474950519006727E-2</v>
      </c>
      <c r="U1098" s="24">
        <v>1.9855166054602966E-3</v>
      </c>
      <c r="V1098" s="24">
        <v>1.9329709430476856E-2</v>
      </c>
      <c r="W1098" s="24">
        <v>7.2551820560663076E-3</v>
      </c>
      <c r="X1098" s="24">
        <v>1.0659909317938251E-2</v>
      </c>
      <c r="Y1098" s="24">
        <v>1.2093744939706037E-2</v>
      </c>
      <c r="Z1098" s="200"/>
      <c r="AA1098" s="201"/>
      <c r="AB1098" s="201"/>
      <c r="AC1098" s="201"/>
      <c r="AD1098" s="201"/>
      <c r="AE1098" s="201"/>
      <c r="AF1098" s="201"/>
      <c r="AG1098" s="201"/>
      <c r="AH1098" s="201"/>
      <c r="AI1098" s="201"/>
      <c r="AJ1098" s="201"/>
      <c r="AK1098" s="201"/>
      <c r="AL1098" s="201"/>
      <c r="AM1098" s="201"/>
      <c r="AN1098" s="201"/>
      <c r="AO1098" s="201"/>
      <c r="AP1098" s="201"/>
      <c r="AQ1098" s="201"/>
      <c r="AR1098" s="201"/>
      <c r="AS1098" s="201"/>
      <c r="AT1098" s="201"/>
      <c r="AU1098" s="201"/>
      <c r="AV1098" s="201"/>
      <c r="AW1098" s="201"/>
      <c r="AX1098" s="201"/>
      <c r="AY1098" s="201"/>
      <c r="AZ1098" s="201"/>
      <c r="BA1098" s="201"/>
      <c r="BB1098" s="201"/>
      <c r="BC1098" s="201"/>
      <c r="BD1098" s="201"/>
      <c r="BE1098" s="201"/>
      <c r="BF1098" s="201"/>
      <c r="BG1098" s="201"/>
      <c r="BH1098" s="201"/>
      <c r="BI1098" s="201"/>
      <c r="BJ1098" s="201"/>
      <c r="BK1098" s="201"/>
      <c r="BL1098" s="201"/>
      <c r="BM1098" s="55"/>
    </row>
    <row r="1099" spans="1:65">
      <c r="A1099" s="30"/>
      <c r="B1099" s="3" t="s">
        <v>86</v>
      </c>
      <c r="C1099" s="29"/>
      <c r="D1099" s="13">
        <v>1.5871991043911036E-2</v>
      </c>
      <c r="E1099" s="13">
        <v>7.1806612341088882E-3</v>
      </c>
      <c r="F1099" s="13">
        <v>1.6764692892374582E-2</v>
      </c>
      <c r="G1099" s="13">
        <v>1.4910010027021445E-3</v>
      </c>
      <c r="H1099" s="13">
        <v>8.4454947026544342E-3</v>
      </c>
      <c r="I1099" s="13">
        <v>7.2995080443548476E-3</v>
      </c>
      <c r="J1099" s="13">
        <v>5.1089772419693419E-3</v>
      </c>
      <c r="K1099" s="13">
        <v>4.5172994433415967E-3</v>
      </c>
      <c r="L1099" s="13">
        <v>1.7988083111558029E-2</v>
      </c>
      <c r="M1099" s="13">
        <v>1.1190210125836085E-2</v>
      </c>
      <c r="N1099" s="13">
        <v>1.6354051130672061E-2</v>
      </c>
      <c r="O1099" s="13">
        <v>1.8094755551906264E-2</v>
      </c>
      <c r="P1099" s="13">
        <v>9.951134840143672E-3</v>
      </c>
      <c r="Q1099" s="13">
        <v>1.1598841965156913E-2</v>
      </c>
      <c r="R1099" s="13">
        <v>8.2397797199463829E-3</v>
      </c>
      <c r="S1099" s="13">
        <v>1.2254790648323377E-2</v>
      </c>
      <c r="T1099" s="13">
        <v>5.5472585766511325E-2</v>
      </c>
      <c r="U1099" s="13">
        <v>1.9563187069595693E-3</v>
      </c>
      <c r="V1099" s="13">
        <v>2.1176667807778615E-2</v>
      </c>
      <c r="W1099" s="13">
        <v>7.9284386369907738E-3</v>
      </c>
      <c r="X1099" s="13">
        <v>1.0895061052317434E-2</v>
      </c>
      <c r="Y1099" s="13">
        <v>1.1953490649419514E-2</v>
      </c>
      <c r="Z1099" s="147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4"/>
    </row>
    <row r="1100" spans="1:65">
      <c r="A1100" s="30"/>
      <c r="B1100" s="3" t="s">
        <v>261</v>
      </c>
      <c r="C1100" s="29"/>
      <c r="D1100" s="13">
        <v>-1.8820125861676806E-2</v>
      </c>
      <c r="E1100" s="13">
        <v>7.2392946712433348E-2</v>
      </c>
      <c r="F1100" s="13">
        <v>2.3921754647162841E-2</v>
      </c>
      <c r="G1100" s="13">
        <v>1.8158199333385694E-2</v>
      </c>
      <c r="H1100" s="13">
        <v>8.7995334972128525E-3</v>
      </c>
      <c r="I1100" s="13">
        <v>3.2668374918474852E-2</v>
      </c>
      <c r="J1100" s="13">
        <v>5.7647808022236458E-3</v>
      </c>
      <c r="K1100" s="13">
        <v>-7.7381637732335529E-3</v>
      </c>
      <c r="L1100" s="13">
        <v>1.5380514060503669E-2</v>
      </c>
      <c r="M1100" s="13">
        <v>-8.326599769908527E-2</v>
      </c>
      <c r="N1100" s="13">
        <v>-1.0466031364234851E-2</v>
      </c>
      <c r="O1100" s="13">
        <v>-2.282428591230512E-3</v>
      </c>
      <c r="P1100" s="13">
        <v>2.5388378284990187E-2</v>
      </c>
      <c r="Q1100" s="13">
        <v>-7.796370506907635E-2</v>
      </c>
      <c r="R1100" s="13">
        <v>9.3451070154131344E-3</v>
      </c>
      <c r="S1100" s="13">
        <v>-3.8408405027579695E-2</v>
      </c>
      <c r="T1100" s="13">
        <v>-0.14297186464447909</v>
      </c>
      <c r="U1100" s="13">
        <v>3.8217797826505695E-2</v>
      </c>
      <c r="V1100" s="13">
        <v>-6.6267972772657613E-2</v>
      </c>
      <c r="W1100" s="13">
        <v>-6.391518697541887E-2</v>
      </c>
      <c r="X1100" s="13">
        <v>8.7166831086493701E-4</v>
      </c>
      <c r="Y1100" s="13">
        <v>3.4952964025938726E-2</v>
      </c>
      <c r="Z1100" s="147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4"/>
    </row>
    <row r="1101" spans="1:65">
      <c r="A1101" s="30"/>
      <c r="B1101" s="45" t="s">
        <v>262</v>
      </c>
      <c r="C1101" s="46"/>
      <c r="D1101" s="44">
        <v>0.68</v>
      </c>
      <c r="E1101" s="44">
        <v>2.11</v>
      </c>
      <c r="F1101" s="44">
        <v>0.63</v>
      </c>
      <c r="G1101" s="44">
        <v>0.45</v>
      </c>
      <c r="H1101" s="44">
        <v>0.17</v>
      </c>
      <c r="I1101" s="44">
        <v>0.9</v>
      </c>
      <c r="J1101" s="44">
        <v>7.0000000000000007E-2</v>
      </c>
      <c r="K1101" s="44">
        <v>0.34</v>
      </c>
      <c r="L1101" s="44">
        <v>0.37</v>
      </c>
      <c r="M1101" s="44">
        <v>2.64</v>
      </c>
      <c r="N1101" s="44">
        <v>0.42</v>
      </c>
      <c r="O1101" s="44">
        <v>0.17</v>
      </c>
      <c r="P1101" s="44">
        <v>0.67</v>
      </c>
      <c r="Q1101" s="44">
        <v>2.48</v>
      </c>
      <c r="R1101" s="44">
        <v>0.18</v>
      </c>
      <c r="S1101" s="44">
        <v>1.27</v>
      </c>
      <c r="T1101" s="44">
        <v>4.46</v>
      </c>
      <c r="U1101" s="44">
        <v>1.06</v>
      </c>
      <c r="V1101" s="44">
        <v>2.12</v>
      </c>
      <c r="W1101" s="44">
        <v>2.0499999999999998</v>
      </c>
      <c r="X1101" s="44">
        <v>7.0000000000000007E-2</v>
      </c>
      <c r="Y1101" s="44">
        <v>0.97</v>
      </c>
      <c r="Z1101" s="147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4"/>
    </row>
    <row r="1102" spans="1:65">
      <c r="B1102" s="31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BM1102" s="54"/>
    </row>
    <row r="1103" spans="1:65" ht="15">
      <c r="B1103" s="8" t="s">
        <v>561</v>
      </c>
      <c r="BM1103" s="28" t="s">
        <v>66</v>
      </c>
    </row>
    <row r="1104" spans="1:65" ht="15">
      <c r="A1104" s="25" t="s">
        <v>45</v>
      </c>
      <c r="B1104" s="18" t="s">
        <v>111</v>
      </c>
      <c r="C1104" s="15" t="s">
        <v>112</v>
      </c>
      <c r="D1104" s="16" t="s">
        <v>223</v>
      </c>
      <c r="E1104" s="17" t="s">
        <v>223</v>
      </c>
      <c r="F1104" s="17" t="s">
        <v>223</v>
      </c>
      <c r="G1104" s="17" t="s">
        <v>223</v>
      </c>
      <c r="H1104" s="17" t="s">
        <v>223</v>
      </c>
      <c r="I1104" s="17" t="s">
        <v>223</v>
      </c>
      <c r="J1104" s="17" t="s">
        <v>223</v>
      </c>
      <c r="K1104" s="17" t="s">
        <v>223</v>
      </c>
      <c r="L1104" s="17" t="s">
        <v>223</v>
      </c>
      <c r="M1104" s="17" t="s">
        <v>223</v>
      </c>
      <c r="N1104" s="17" t="s">
        <v>223</v>
      </c>
      <c r="O1104" s="17" t="s">
        <v>223</v>
      </c>
      <c r="P1104" s="17" t="s">
        <v>223</v>
      </c>
      <c r="Q1104" s="17" t="s">
        <v>223</v>
      </c>
      <c r="R1104" s="17" t="s">
        <v>223</v>
      </c>
      <c r="S1104" s="17" t="s">
        <v>223</v>
      </c>
      <c r="T1104" s="17" t="s">
        <v>223</v>
      </c>
      <c r="U1104" s="17" t="s">
        <v>223</v>
      </c>
      <c r="V1104" s="17" t="s">
        <v>223</v>
      </c>
      <c r="W1104" s="17" t="s">
        <v>223</v>
      </c>
      <c r="X1104" s="17" t="s">
        <v>223</v>
      </c>
      <c r="Y1104" s="147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</v>
      </c>
    </row>
    <row r="1105" spans="1:65">
      <c r="A1105" s="30"/>
      <c r="B1105" s="19" t="s">
        <v>224</v>
      </c>
      <c r="C1105" s="9" t="s">
        <v>224</v>
      </c>
      <c r="D1105" s="145" t="s">
        <v>226</v>
      </c>
      <c r="E1105" s="146" t="s">
        <v>227</v>
      </c>
      <c r="F1105" s="146" t="s">
        <v>229</v>
      </c>
      <c r="G1105" s="146" t="s">
        <v>230</v>
      </c>
      <c r="H1105" s="146" t="s">
        <v>231</v>
      </c>
      <c r="I1105" s="146" t="s">
        <v>232</v>
      </c>
      <c r="J1105" s="146" t="s">
        <v>234</v>
      </c>
      <c r="K1105" s="146" t="s">
        <v>235</v>
      </c>
      <c r="L1105" s="146" t="s">
        <v>236</v>
      </c>
      <c r="M1105" s="146" t="s">
        <v>237</v>
      </c>
      <c r="N1105" s="146" t="s">
        <v>264</v>
      </c>
      <c r="O1105" s="146" t="s">
        <v>238</v>
      </c>
      <c r="P1105" s="146" t="s">
        <v>239</v>
      </c>
      <c r="Q1105" s="146" t="s">
        <v>240</v>
      </c>
      <c r="R1105" s="146" t="s">
        <v>241</v>
      </c>
      <c r="S1105" s="146" t="s">
        <v>242</v>
      </c>
      <c r="T1105" s="146" t="s">
        <v>243</v>
      </c>
      <c r="U1105" s="146" t="s">
        <v>244</v>
      </c>
      <c r="V1105" s="146" t="s">
        <v>245</v>
      </c>
      <c r="W1105" s="146" t="s">
        <v>246</v>
      </c>
      <c r="X1105" s="146" t="s">
        <v>248</v>
      </c>
      <c r="Y1105" s="147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 t="s">
        <v>3</v>
      </c>
    </row>
    <row r="1106" spans="1:65">
      <c r="A1106" s="30"/>
      <c r="B1106" s="19"/>
      <c r="C1106" s="9"/>
      <c r="D1106" s="10" t="s">
        <v>291</v>
      </c>
      <c r="E1106" s="11" t="s">
        <v>291</v>
      </c>
      <c r="F1106" s="11" t="s">
        <v>114</v>
      </c>
      <c r="G1106" s="11" t="s">
        <v>292</v>
      </c>
      <c r="H1106" s="11" t="s">
        <v>291</v>
      </c>
      <c r="I1106" s="11" t="s">
        <v>291</v>
      </c>
      <c r="J1106" s="11" t="s">
        <v>292</v>
      </c>
      <c r="K1106" s="11" t="s">
        <v>292</v>
      </c>
      <c r="L1106" s="11" t="s">
        <v>292</v>
      </c>
      <c r="M1106" s="11" t="s">
        <v>292</v>
      </c>
      <c r="N1106" s="11" t="s">
        <v>292</v>
      </c>
      <c r="O1106" s="11" t="s">
        <v>291</v>
      </c>
      <c r="P1106" s="11" t="s">
        <v>292</v>
      </c>
      <c r="Q1106" s="11" t="s">
        <v>291</v>
      </c>
      <c r="R1106" s="11" t="s">
        <v>291</v>
      </c>
      <c r="S1106" s="11" t="s">
        <v>291</v>
      </c>
      <c r="T1106" s="11" t="s">
        <v>114</v>
      </c>
      <c r="U1106" s="11" t="s">
        <v>292</v>
      </c>
      <c r="V1106" s="11" t="s">
        <v>292</v>
      </c>
      <c r="W1106" s="11" t="s">
        <v>292</v>
      </c>
      <c r="X1106" s="11" t="s">
        <v>291</v>
      </c>
      <c r="Y1106" s="147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0</v>
      </c>
    </row>
    <row r="1107" spans="1:65">
      <c r="A1107" s="30"/>
      <c r="B1107" s="19"/>
      <c r="C1107" s="9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147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1</v>
      </c>
    </row>
    <row r="1108" spans="1:65">
      <c r="A1108" s="30"/>
      <c r="B1108" s="18">
        <v>1</v>
      </c>
      <c r="C1108" s="14">
        <v>1</v>
      </c>
      <c r="D1108" s="213">
        <v>75.7</v>
      </c>
      <c r="E1108" s="213">
        <v>69</v>
      </c>
      <c r="F1108" s="213">
        <v>71.3</v>
      </c>
      <c r="G1108" s="213">
        <v>69</v>
      </c>
      <c r="H1108" s="214">
        <v>83.9</v>
      </c>
      <c r="I1108" s="213">
        <v>71.5</v>
      </c>
      <c r="J1108" s="213">
        <v>78.5</v>
      </c>
      <c r="K1108" s="213">
        <v>71.5</v>
      </c>
      <c r="L1108" s="213">
        <v>69.400000000000006</v>
      </c>
      <c r="M1108" s="213">
        <v>70.400000000000006</v>
      </c>
      <c r="N1108" s="213">
        <v>69.7</v>
      </c>
      <c r="O1108" s="213">
        <v>73</v>
      </c>
      <c r="P1108" s="213">
        <v>69</v>
      </c>
      <c r="Q1108" s="213">
        <v>72.400000000000006</v>
      </c>
      <c r="R1108" s="213">
        <v>72.003491377931667</v>
      </c>
      <c r="S1108" s="213">
        <v>71.720240461579721</v>
      </c>
      <c r="T1108" s="213">
        <v>64.061841617177905</v>
      </c>
      <c r="U1108" s="213">
        <v>67.599999999999994</v>
      </c>
      <c r="V1108" s="213">
        <v>69</v>
      </c>
      <c r="W1108" s="215">
        <v>59.8</v>
      </c>
      <c r="X1108" s="213">
        <v>74.3</v>
      </c>
      <c r="Y1108" s="216"/>
      <c r="Z1108" s="217"/>
      <c r="AA1108" s="217"/>
      <c r="AB1108" s="217"/>
      <c r="AC1108" s="217"/>
      <c r="AD1108" s="217"/>
      <c r="AE1108" s="217"/>
      <c r="AF1108" s="217"/>
      <c r="AG1108" s="217"/>
      <c r="AH1108" s="217"/>
      <c r="AI1108" s="217"/>
      <c r="AJ1108" s="217"/>
      <c r="AK1108" s="217"/>
      <c r="AL1108" s="217"/>
      <c r="AM1108" s="217"/>
      <c r="AN1108" s="217"/>
      <c r="AO1108" s="217"/>
      <c r="AP1108" s="217"/>
      <c r="AQ1108" s="217"/>
      <c r="AR1108" s="217"/>
      <c r="AS1108" s="217"/>
      <c r="AT1108" s="217"/>
      <c r="AU1108" s="217"/>
      <c r="AV1108" s="217"/>
      <c r="AW1108" s="217"/>
      <c r="AX1108" s="217"/>
      <c r="AY1108" s="217"/>
      <c r="AZ1108" s="217"/>
      <c r="BA1108" s="217"/>
      <c r="BB1108" s="217"/>
      <c r="BC1108" s="217"/>
      <c r="BD1108" s="217"/>
      <c r="BE1108" s="217"/>
      <c r="BF1108" s="217"/>
      <c r="BG1108" s="217"/>
      <c r="BH1108" s="217"/>
      <c r="BI1108" s="217"/>
      <c r="BJ1108" s="217"/>
      <c r="BK1108" s="217"/>
      <c r="BL1108" s="217"/>
      <c r="BM1108" s="218">
        <v>1</v>
      </c>
    </row>
    <row r="1109" spans="1:65">
      <c r="A1109" s="30"/>
      <c r="B1109" s="19">
        <v>1</v>
      </c>
      <c r="C1109" s="9">
        <v>2</v>
      </c>
      <c r="D1109" s="219">
        <v>76.400000000000006</v>
      </c>
      <c r="E1109" s="219">
        <v>71</v>
      </c>
      <c r="F1109" s="219">
        <v>71.22</v>
      </c>
      <c r="G1109" s="219">
        <v>70</v>
      </c>
      <c r="H1109" s="219">
        <v>82.6</v>
      </c>
      <c r="I1109" s="219">
        <v>71.2</v>
      </c>
      <c r="J1109" s="219">
        <v>74.3</v>
      </c>
      <c r="K1109" s="219">
        <v>74.2</v>
      </c>
      <c r="L1109" s="219">
        <v>67.900000000000006</v>
      </c>
      <c r="M1109" s="219">
        <v>73.7</v>
      </c>
      <c r="N1109" s="219">
        <v>73.3</v>
      </c>
      <c r="O1109" s="219">
        <v>72</v>
      </c>
      <c r="P1109" s="219">
        <v>68.8</v>
      </c>
      <c r="Q1109" s="219">
        <v>70.599999999999994</v>
      </c>
      <c r="R1109" s="219">
        <v>69.724327092562532</v>
      </c>
      <c r="S1109" s="219">
        <v>73.29182438374005</v>
      </c>
      <c r="T1109" s="219">
        <v>63.873707993438146</v>
      </c>
      <c r="U1109" s="219">
        <v>67</v>
      </c>
      <c r="V1109" s="219">
        <v>69.3</v>
      </c>
      <c r="W1109" s="220">
        <v>62.100000000000009</v>
      </c>
      <c r="X1109" s="219">
        <v>74.7</v>
      </c>
      <c r="Y1109" s="216"/>
      <c r="Z1109" s="217"/>
      <c r="AA1109" s="217"/>
      <c r="AB1109" s="217"/>
      <c r="AC1109" s="217"/>
      <c r="AD1109" s="217"/>
      <c r="AE1109" s="217"/>
      <c r="AF1109" s="217"/>
      <c r="AG1109" s="217"/>
      <c r="AH1109" s="217"/>
      <c r="AI1109" s="217"/>
      <c r="AJ1109" s="217"/>
      <c r="AK1109" s="217"/>
      <c r="AL1109" s="217"/>
      <c r="AM1109" s="217"/>
      <c r="AN1109" s="217"/>
      <c r="AO1109" s="217"/>
      <c r="AP1109" s="217"/>
      <c r="AQ1109" s="217"/>
      <c r="AR1109" s="217"/>
      <c r="AS1109" s="217"/>
      <c r="AT1109" s="217"/>
      <c r="AU1109" s="217"/>
      <c r="AV1109" s="217"/>
      <c r="AW1109" s="217"/>
      <c r="AX1109" s="217"/>
      <c r="AY1109" s="217"/>
      <c r="AZ1109" s="217"/>
      <c r="BA1109" s="217"/>
      <c r="BB1109" s="217"/>
      <c r="BC1109" s="217"/>
      <c r="BD1109" s="217"/>
      <c r="BE1109" s="217"/>
      <c r="BF1109" s="217"/>
      <c r="BG1109" s="217"/>
      <c r="BH1109" s="217"/>
      <c r="BI1109" s="217"/>
      <c r="BJ1109" s="217"/>
      <c r="BK1109" s="217"/>
      <c r="BL1109" s="217"/>
      <c r="BM1109" s="218" t="e">
        <v>#N/A</v>
      </c>
    </row>
    <row r="1110" spans="1:65">
      <c r="A1110" s="30"/>
      <c r="B1110" s="19">
        <v>1</v>
      </c>
      <c r="C1110" s="9">
        <v>3</v>
      </c>
      <c r="D1110" s="219">
        <v>76.599999999999994</v>
      </c>
      <c r="E1110" s="219">
        <v>72</v>
      </c>
      <c r="F1110" s="219">
        <v>71.319999999999993</v>
      </c>
      <c r="G1110" s="219">
        <v>70</v>
      </c>
      <c r="H1110" s="219">
        <v>78.3</v>
      </c>
      <c r="I1110" s="219">
        <v>71.7</v>
      </c>
      <c r="J1110" s="219">
        <v>76.2</v>
      </c>
      <c r="K1110" s="219">
        <v>76.099999999999994</v>
      </c>
      <c r="L1110" s="219">
        <v>69.8</v>
      </c>
      <c r="M1110" s="219">
        <v>71.5</v>
      </c>
      <c r="N1110" s="219">
        <v>71.3</v>
      </c>
      <c r="O1110" s="219">
        <v>74</v>
      </c>
      <c r="P1110" s="219">
        <v>69.8</v>
      </c>
      <c r="Q1110" s="219">
        <v>73.400000000000006</v>
      </c>
      <c r="R1110" s="219">
        <v>70.466222573056911</v>
      </c>
      <c r="S1110" s="219">
        <v>73.065937031713474</v>
      </c>
      <c r="T1110" s="219">
        <v>65.529930064275902</v>
      </c>
      <c r="U1110" s="219">
        <v>69.7</v>
      </c>
      <c r="V1110" s="219">
        <v>68.7</v>
      </c>
      <c r="W1110" s="220">
        <v>58.7</v>
      </c>
      <c r="X1110" s="219">
        <v>74.099999999999994</v>
      </c>
      <c r="Y1110" s="216"/>
      <c r="Z1110" s="217"/>
      <c r="AA1110" s="217"/>
      <c r="AB1110" s="217"/>
      <c r="AC1110" s="217"/>
      <c r="AD1110" s="217"/>
      <c r="AE1110" s="217"/>
      <c r="AF1110" s="217"/>
      <c r="AG1110" s="217"/>
      <c r="AH1110" s="217"/>
      <c r="AI1110" s="217"/>
      <c r="AJ1110" s="217"/>
      <c r="AK1110" s="217"/>
      <c r="AL1110" s="217"/>
      <c r="AM1110" s="217"/>
      <c r="AN1110" s="217"/>
      <c r="AO1110" s="217"/>
      <c r="AP1110" s="217"/>
      <c r="AQ1110" s="217"/>
      <c r="AR1110" s="217"/>
      <c r="AS1110" s="217"/>
      <c r="AT1110" s="217"/>
      <c r="AU1110" s="217"/>
      <c r="AV1110" s="217"/>
      <c r="AW1110" s="217"/>
      <c r="AX1110" s="217"/>
      <c r="AY1110" s="217"/>
      <c r="AZ1110" s="217"/>
      <c r="BA1110" s="217"/>
      <c r="BB1110" s="217"/>
      <c r="BC1110" s="217"/>
      <c r="BD1110" s="217"/>
      <c r="BE1110" s="217"/>
      <c r="BF1110" s="217"/>
      <c r="BG1110" s="217"/>
      <c r="BH1110" s="217"/>
      <c r="BI1110" s="217"/>
      <c r="BJ1110" s="217"/>
      <c r="BK1110" s="217"/>
      <c r="BL1110" s="217"/>
      <c r="BM1110" s="218">
        <v>16</v>
      </c>
    </row>
    <row r="1111" spans="1:65">
      <c r="A1111" s="30"/>
      <c r="B1111" s="19">
        <v>1</v>
      </c>
      <c r="C1111" s="9">
        <v>4</v>
      </c>
      <c r="D1111" s="219">
        <v>74.8</v>
      </c>
      <c r="E1111" s="219">
        <v>69</v>
      </c>
      <c r="F1111" s="219">
        <v>71.17</v>
      </c>
      <c r="G1111" s="221">
        <v>56</v>
      </c>
      <c r="H1111" s="219">
        <v>78.2</v>
      </c>
      <c r="I1111" s="219">
        <v>74.2</v>
      </c>
      <c r="J1111" s="219">
        <v>72.8</v>
      </c>
      <c r="K1111" s="219">
        <v>75.2</v>
      </c>
      <c r="L1111" s="219">
        <v>73.8</v>
      </c>
      <c r="M1111" s="219">
        <v>72.7</v>
      </c>
      <c r="N1111" s="219">
        <v>69.400000000000006</v>
      </c>
      <c r="O1111" s="219">
        <v>73</v>
      </c>
      <c r="P1111" s="219">
        <v>69.3</v>
      </c>
      <c r="Q1111" s="219">
        <v>73.900000000000006</v>
      </c>
      <c r="R1111" s="219">
        <v>70.728829953229251</v>
      </c>
      <c r="S1111" s="219">
        <v>81.8167765305176</v>
      </c>
      <c r="T1111" s="219">
        <v>65.025250231690464</v>
      </c>
      <c r="U1111" s="219">
        <v>67.8</v>
      </c>
      <c r="V1111" s="219">
        <v>70</v>
      </c>
      <c r="W1111" s="220">
        <v>60.8</v>
      </c>
      <c r="X1111" s="219">
        <v>74.7</v>
      </c>
      <c r="Y1111" s="216"/>
      <c r="Z1111" s="217"/>
      <c r="AA1111" s="217"/>
      <c r="AB1111" s="217"/>
      <c r="AC1111" s="217"/>
      <c r="AD1111" s="217"/>
      <c r="AE1111" s="217"/>
      <c r="AF1111" s="217"/>
      <c r="AG1111" s="217"/>
      <c r="AH1111" s="217"/>
      <c r="AI1111" s="217"/>
      <c r="AJ1111" s="217"/>
      <c r="AK1111" s="217"/>
      <c r="AL1111" s="217"/>
      <c r="AM1111" s="217"/>
      <c r="AN1111" s="217"/>
      <c r="AO1111" s="217"/>
      <c r="AP1111" s="217"/>
      <c r="AQ1111" s="217"/>
      <c r="AR1111" s="217"/>
      <c r="AS1111" s="217"/>
      <c r="AT1111" s="217"/>
      <c r="AU1111" s="217"/>
      <c r="AV1111" s="217"/>
      <c r="AW1111" s="217"/>
      <c r="AX1111" s="217"/>
      <c r="AY1111" s="217"/>
      <c r="AZ1111" s="217"/>
      <c r="BA1111" s="217"/>
      <c r="BB1111" s="217"/>
      <c r="BC1111" s="217"/>
      <c r="BD1111" s="217"/>
      <c r="BE1111" s="217"/>
      <c r="BF1111" s="217"/>
      <c r="BG1111" s="217"/>
      <c r="BH1111" s="217"/>
      <c r="BI1111" s="217"/>
      <c r="BJ1111" s="217"/>
      <c r="BK1111" s="217"/>
      <c r="BL1111" s="217"/>
      <c r="BM1111" s="218">
        <v>71.790146159199566</v>
      </c>
    </row>
    <row r="1112" spans="1:65">
      <c r="A1112" s="30"/>
      <c r="B1112" s="19">
        <v>1</v>
      </c>
      <c r="C1112" s="9">
        <v>5</v>
      </c>
      <c r="D1112" s="219">
        <v>76.5</v>
      </c>
      <c r="E1112" s="219">
        <v>71</v>
      </c>
      <c r="F1112" s="219">
        <v>71.19</v>
      </c>
      <c r="G1112" s="219">
        <v>70</v>
      </c>
      <c r="H1112" s="221">
        <v>84.9</v>
      </c>
      <c r="I1112" s="219">
        <v>71.900000000000006</v>
      </c>
      <c r="J1112" s="219">
        <v>73</v>
      </c>
      <c r="K1112" s="219">
        <v>75.900000000000006</v>
      </c>
      <c r="L1112" s="219">
        <v>68.900000000000006</v>
      </c>
      <c r="M1112" s="219">
        <v>73.599999999999994</v>
      </c>
      <c r="N1112" s="219">
        <v>73.5</v>
      </c>
      <c r="O1112" s="219">
        <v>74</v>
      </c>
      <c r="P1112" s="219">
        <v>69.3</v>
      </c>
      <c r="Q1112" s="219">
        <v>72.099999999999994</v>
      </c>
      <c r="R1112" s="219">
        <v>70.717692534766002</v>
      </c>
      <c r="S1112" s="219">
        <v>83.724469902344694</v>
      </c>
      <c r="T1112" s="219">
        <v>64.828220829338008</v>
      </c>
      <c r="U1112" s="219">
        <v>67.3</v>
      </c>
      <c r="V1112" s="219">
        <v>68.5</v>
      </c>
      <c r="W1112" s="220">
        <v>61</v>
      </c>
      <c r="X1112" s="219">
        <v>76.099999999999994</v>
      </c>
      <c r="Y1112" s="216"/>
      <c r="Z1112" s="217"/>
      <c r="AA1112" s="217"/>
      <c r="AB1112" s="217"/>
      <c r="AC1112" s="217"/>
      <c r="AD1112" s="217"/>
      <c r="AE1112" s="217"/>
      <c r="AF1112" s="217"/>
      <c r="AG1112" s="217"/>
      <c r="AH1112" s="217"/>
      <c r="AI1112" s="217"/>
      <c r="AJ1112" s="217"/>
      <c r="AK1112" s="217"/>
      <c r="AL1112" s="217"/>
      <c r="AM1112" s="217"/>
      <c r="AN1112" s="217"/>
      <c r="AO1112" s="217"/>
      <c r="AP1112" s="217"/>
      <c r="AQ1112" s="217"/>
      <c r="AR1112" s="217"/>
      <c r="AS1112" s="217"/>
      <c r="AT1112" s="217"/>
      <c r="AU1112" s="217"/>
      <c r="AV1112" s="217"/>
      <c r="AW1112" s="217"/>
      <c r="AX1112" s="217"/>
      <c r="AY1112" s="217"/>
      <c r="AZ1112" s="217"/>
      <c r="BA1112" s="217"/>
      <c r="BB1112" s="217"/>
      <c r="BC1112" s="217"/>
      <c r="BD1112" s="217"/>
      <c r="BE1112" s="217"/>
      <c r="BF1112" s="217"/>
      <c r="BG1112" s="217"/>
      <c r="BH1112" s="217"/>
      <c r="BI1112" s="217"/>
      <c r="BJ1112" s="217"/>
      <c r="BK1112" s="217"/>
      <c r="BL1112" s="217"/>
      <c r="BM1112" s="218">
        <v>127</v>
      </c>
    </row>
    <row r="1113" spans="1:65">
      <c r="A1113" s="30"/>
      <c r="B1113" s="19">
        <v>1</v>
      </c>
      <c r="C1113" s="9">
        <v>6</v>
      </c>
      <c r="D1113" s="219">
        <v>76.400000000000006</v>
      </c>
      <c r="E1113" s="219">
        <v>70</v>
      </c>
      <c r="F1113" s="219">
        <v>71.099999999999994</v>
      </c>
      <c r="G1113" s="219">
        <v>70</v>
      </c>
      <c r="H1113" s="219">
        <v>72.900000000000006</v>
      </c>
      <c r="I1113" s="219">
        <v>70.7</v>
      </c>
      <c r="J1113" s="219">
        <v>74.3</v>
      </c>
      <c r="K1113" s="219">
        <v>76.2</v>
      </c>
      <c r="L1113" s="219">
        <v>64.599999999999994</v>
      </c>
      <c r="M1113" s="219">
        <v>69.400000000000006</v>
      </c>
      <c r="N1113" s="219">
        <v>73.3</v>
      </c>
      <c r="O1113" s="219">
        <v>73</v>
      </c>
      <c r="P1113" s="219">
        <v>67.900000000000006</v>
      </c>
      <c r="Q1113" s="219">
        <v>66.400000000000006</v>
      </c>
      <c r="R1113" s="219">
        <v>70.425936298725475</v>
      </c>
      <c r="S1113" s="219">
        <v>72.345255277001726</v>
      </c>
      <c r="T1113" s="219">
        <v>63.967584950858765</v>
      </c>
      <c r="U1113" s="219">
        <v>66.7</v>
      </c>
      <c r="V1113" s="219">
        <v>67.900000000000006</v>
      </c>
      <c r="W1113" s="220">
        <v>60.6</v>
      </c>
      <c r="X1113" s="219">
        <v>74.099999999999994</v>
      </c>
      <c r="Y1113" s="216"/>
      <c r="Z1113" s="217"/>
      <c r="AA1113" s="217"/>
      <c r="AB1113" s="217"/>
      <c r="AC1113" s="217"/>
      <c r="AD1113" s="217"/>
      <c r="AE1113" s="217"/>
      <c r="AF1113" s="217"/>
      <c r="AG1113" s="217"/>
      <c r="AH1113" s="217"/>
      <c r="AI1113" s="217"/>
      <c r="AJ1113" s="217"/>
      <c r="AK1113" s="217"/>
      <c r="AL1113" s="217"/>
      <c r="AM1113" s="217"/>
      <c r="AN1113" s="217"/>
      <c r="AO1113" s="217"/>
      <c r="AP1113" s="217"/>
      <c r="AQ1113" s="217"/>
      <c r="AR1113" s="217"/>
      <c r="AS1113" s="217"/>
      <c r="AT1113" s="217"/>
      <c r="AU1113" s="217"/>
      <c r="AV1113" s="217"/>
      <c r="AW1113" s="217"/>
      <c r="AX1113" s="217"/>
      <c r="AY1113" s="217"/>
      <c r="AZ1113" s="217"/>
      <c r="BA1113" s="217"/>
      <c r="BB1113" s="217"/>
      <c r="BC1113" s="217"/>
      <c r="BD1113" s="217"/>
      <c r="BE1113" s="217"/>
      <c r="BF1113" s="217"/>
      <c r="BG1113" s="217"/>
      <c r="BH1113" s="217"/>
      <c r="BI1113" s="217"/>
      <c r="BJ1113" s="217"/>
      <c r="BK1113" s="217"/>
      <c r="BL1113" s="217"/>
      <c r="BM1113" s="222"/>
    </row>
    <row r="1114" spans="1:65">
      <c r="A1114" s="30"/>
      <c r="B1114" s="20" t="s">
        <v>258</v>
      </c>
      <c r="C1114" s="12"/>
      <c r="D1114" s="223">
        <v>76.066666666666663</v>
      </c>
      <c r="E1114" s="223">
        <v>70.333333333333329</v>
      </c>
      <c r="F1114" s="223">
        <v>71.216666666666654</v>
      </c>
      <c r="G1114" s="223">
        <v>67.5</v>
      </c>
      <c r="H1114" s="223">
        <v>80.133333333333326</v>
      </c>
      <c r="I1114" s="223">
        <v>71.86666666666666</v>
      </c>
      <c r="J1114" s="223">
        <v>74.850000000000009</v>
      </c>
      <c r="K1114" s="223">
        <v>74.849999999999994</v>
      </c>
      <c r="L1114" s="223">
        <v>69.066666666666677</v>
      </c>
      <c r="M1114" s="223">
        <v>71.883333333333326</v>
      </c>
      <c r="N1114" s="223">
        <v>71.750000000000014</v>
      </c>
      <c r="O1114" s="223">
        <v>73.166666666666671</v>
      </c>
      <c r="P1114" s="223">
        <v>69.016666666666666</v>
      </c>
      <c r="Q1114" s="223">
        <v>71.466666666666654</v>
      </c>
      <c r="R1114" s="223">
        <v>70.677749971711975</v>
      </c>
      <c r="S1114" s="223">
        <v>75.994083931149547</v>
      </c>
      <c r="T1114" s="223">
        <v>64.547755947796531</v>
      </c>
      <c r="U1114" s="223">
        <v>67.683333333333337</v>
      </c>
      <c r="V1114" s="223">
        <v>68.899999999999991</v>
      </c>
      <c r="W1114" s="223">
        <v>60.500000000000007</v>
      </c>
      <c r="X1114" s="223">
        <v>74.666666666666671</v>
      </c>
      <c r="Y1114" s="216"/>
      <c r="Z1114" s="217"/>
      <c r="AA1114" s="217"/>
      <c r="AB1114" s="217"/>
      <c r="AC1114" s="217"/>
      <c r="AD1114" s="217"/>
      <c r="AE1114" s="217"/>
      <c r="AF1114" s="217"/>
      <c r="AG1114" s="217"/>
      <c r="AH1114" s="217"/>
      <c r="AI1114" s="217"/>
      <c r="AJ1114" s="217"/>
      <c r="AK1114" s="217"/>
      <c r="AL1114" s="217"/>
      <c r="AM1114" s="217"/>
      <c r="AN1114" s="217"/>
      <c r="AO1114" s="217"/>
      <c r="AP1114" s="217"/>
      <c r="AQ1114" s="217"/>
      <c r="AR1114" s="217"/>
      <c r="AS1114" s="217"/>
      <c r="AT1114" s="217"/>
      <c r="AU1114" s="217"/>
      <c r="AV1114" s="217"/>
      <c r="AW1114" s="217"/>
      <c r="AX1114" s="217"/>
      <c r="AY1114" s="217"/>
      <c r="AZ1114" s="217"/>
      <c r="BA1114" s="217"/>
      <c r="BB1114" s="217"/>
      <c r="BC1114" s="217"/>
      <c r="BD1114" s="217"/>
      <c r="BE1114" s="217"/>
      <c r="BF1114" s="217"/>
      <c r="BG1114" s="217"/>
      <c r="BH1114" s="217"/>
      <c r="BI1114" s="217"/>
      <c r="BJ1114" s="217"/>
      <c r="BK1114" s="217"/>
      <c r="BL1114" s="217"/>
      <c r="BM1114" s="222"/>
    </row>
    <row r="1115" spans="1:65">
      <c r="A1115" s="30"/>
      <c r="B1115" s="3" t="s">
        <v>259</v>
      </c>
      <c r="C1115" s="29"/>
      <c r="D1115" s="219">
        <v>76.400000000000006</v>
      </c>
      <c r="E1115" s="219">
        <v>70.5</v>
      </c>
      <c r="F1115" s="219">
        <v>71.204999999999998</v>
      </c>
      <c r="G1115" s="219">
        <v>70</v>
      </c>
      <c r="H1115" s="219">
        <v>80.449999999999989</v>
      </c>
      <c r="I1115" s="219">
        <v>71.599999999999994</v>
      </c>
      <c r="J1115" s="219">
        <v>74.3</v>
      </c>
      <c r="K1115" s="219">
        <v>75.550000000000011</v>
      </c>
      <c r="L1115" s="219">
        <v>69.150000000000006</v>
      </c>
      <c r="M1115" s="219">
        <v>72.099999999999994</v>
      </c>
      <c r="N1115" s="219">
        <v>72.3</v>
      </c>
      <c r="O1115" s="219">
        <v>73</v>
      </c>
      <c r="P1115" s="219">
        <v>69.150000000000006</v>
      </c>
      <c r="Q1115" s="219">
        <v>72.25</v>
      </c>
      <c r="R1115" s="219">
        <v>70.591957553911456</v>
      </c>
      <c r="S1115" s="219">
        <v>73.178880707726762</v>
      </c>
      <c r="T1115" s="219">
        <v>64.445031223257956</v>
      </c>
      <c r="U1115" s="219">
        <v>67.449999999999989</v>
      </c>
      <c r="V1115" s="219">
        <v>68.849999999999994</v>
      </c>
      <c r="W1115" s="219">
        <v>60.7</v>
      </c>
      <c r="X1115" s="219">
        <v>74.5</v>
      </c>
      <c r="Y1115" s="216"/>
      <c r="Z1115" s="217"/>
      <c r="AA1115" s="217"/>
      <c r="AB1115" s="217"/>
      <c r="AC1115" s="217"/>
      <c r="AD1115" s="217"/>
      <c r="AE1115" s="217"/>
      <c r="AF1115" s="217"/>
      <c r="AG1115" s="217"/>
      <c r="AH1115" s="217"/>
      <c r="AI1115" s="217"/>
      <c r="AJ1115" s="217"/>
      <c r="AK1115" s="217"/>
      <c r="AL1115" s="217"/>
      <c r="AM1115" s="217"/>
      <c r="AN1115" s="217"/>
      <c r="AO1115" s="217"/>
      <c r="AP1115" s="217"/>
      <c r="AQ1115" s="217"/>
      <c r="AR1115" s="217"/>
      <c r="AS1115" s="217"/>
      <c r="AT1115" s="217"/>
      <c r="AU1115" s="217"/>
      <c r="AV1115" s="217"/>
      <c r="AW1115" s="217"/>
      <c r="AX1115" s="217"/>
      <c r="AY1115" s="217"/>
      <c r="AZ1115" s="217"/>
      <c r="BA1115" s="217"/>
      <c r="BB1115" s="217"/>
      <c r="BC1115" s="217"/>
      <c r="BD1115" s="217"/>
      <c r="BE1115" s="217"/>
      <c r="BF1115" s="217"/>
      <c r="BG1115" s="217"/>
      <c r="BH1115" s="217"/>
      <c r="BI1115" s="217"/>
      <c r="BJ1115" s="217"/>
      <c r="BK1115" s="217"/>
      <c r="BL1115" s="217"/>
      <c r="BM1115" s="222"/>
    </row>
    <row r="1116" spans="1:65">
      <c r="A1116" s="30"/>
      <c r="B1116" s="3" t="s">
        <v>260</v>
      </c>
      <c r="C1116" s="29"/>
      <c r="D1116" s="209">
        <v>0.69761498454854587</v>
      </c>
      <c r="E1116" s="209">
        <v>1.2110601416389968</v>
      </c>
      <c r="F1116" s="209">
        <v>8.2623644719090825E-2</v>
      </c>
      <c r="G1116" s="209">
        <v>5.648008498577175</v>
      </c>
      <c r="H1116" s="209">
        <v>4.525778017829273</v>
      </c>
      <c r="I1116" s="209">
        <v>1.2176480060619601</v>
      </c>
      <c r="J1116" s="209">
        <v>2.1621748310439663</v>
      </c>
      <c r="K1116" s="209">
        <v>1.803052966498766</v>
      </c>
      <c r="L1116" s="209">
        <v>2.9797091580667181</v>
      </c>
      <c r="M1116" s="209">
        <v>1.7566065770873844</v>
      </c>
      <c r="N1116" s="209">
        <v>1.8865312083291887</v>
      </c>
      <c r="O1116" s="209">
        <v>0.75277265270908111</v>
      </c>
      <c r="P1116" s="209">
        <v>0.64316923641189705</v>
      </c>
      <c r="Q1116" s="209">
        <v>2.7332520313111757</v>
      </c>
      <c r="R1116" s="209">
        <v>0.74551512416460597</v>
      </c>
      <c r="S1116" s="209">
        <v>5.3125992855916389</v>
      </c>
      <c r="T1116" s="209">
        <v>0.67799396799300815</v>
      </c>
      <c r="U1116" s="209">
        <v>1.0647378394077429</v>
      </c>
      <c r="V1116" s="209">
        <v>0.71833139984271688</v>
      </c>
      <c r="W1116" s="209">
        <v>1.1523888232710364</v>
      </c>
      <c r="X1116" s="209">
        <v>0.752772652709081</v>
      </c>
      <c r="Y1116" s="206"/>
      <c r="Z1116" s="207"/>
      <c r="AA1116" s="207"/>
      <c r="AB1116" s="207"/>
      <c r="AC1116" s="207"/>
      <c r="AD1116" s="207"/>
      <c r="AE1116" s="207"/>
      <c r="AF1116" s="207"/>
      <c r="AG1116" s="207"/>
      <c r="AH1116" s="207"/>
      <c r="AI1116" s="207"/>
      <c r="AJ1116" s="207"/>
      <c r="AK1116" s="207"/>
      <c r="AL1116" s="207"/>
      <c r="AM1116" s="207"/>
      <c r="AN1116" s="207"/>
      <c r="AO1116" s="207"/>
      <c r="AP1116" s="207"/>
      <c r="AQ1116" s="207"/>
      <c r="AR1116" s="207"/>
      <c r="AS1116" s="207"/>
      <c r="AT1116" s="207"/>
      <c r="AU1116" s="207"/>
      <c r="AV1116" s="207"/>
      <c r="AW1116" s="207"/>
      <c r="AX1116" s="207"/>
      <c r="AY1116" s="207"/>
      <c r="AZ1116" s="207"/>
      <c r="BA1116" s="207"/>
      <c r="BB1116" s="207"/>
      <c r="BC1116" s="207"/>
      <c r="BD1116" s="207"/>
      <c r="BE1116" s="207"/>
      <c r="BF1116" s="207"/>
      <c r="BG1116" s="207"/>
      <c r="BH1116" s="207"/>
      <c r="BI1116" s="207"/>
      <c r="BJ1116" s="207"/>
      <c r="BK1116" s="207"/>
      <c r="BL1116" s="207"/>
      <c r="BM1116" s="211"/>
    </row>
    <row r="1117" spans="1:65">
      <c r="A1117" s="30"/>
      <c r="B1117" s="3" t="s">
        <v>86</v>
      </c>
      <c r="C1117" s="29"/>
      <c r="D1117" s="13">
        <v>9.1710997092271599E-3</v>
      </c>
      <c r="E1117" s="13">
        <v>1.7218864573066307E-2</v>
      </c>
      <c r="F1117" s="13">
        <v>1.1601728722549615E-3</v>
      </c>
      <c r="G1117" s="13">
        <v>8.3674199978921115E-2</v>
      </c>
      <c r="H1117" s="13">
        <v>5.6478095064425207E-2</v>
      </c>
      <c r="I1117" s="13">
        <v>1.6943154073218371E-2</v>
      </c>
      <c r="J1117" s="13">
        <v>2.8886771289832545E-2</v>
      </c>
      <c r="K1117" s="13">
        <v>2.4088883987959466E-2</v>
      </c>
      <c r="L1117" s="13">
        <v>4.31425071148656E-2</v>
      </c>
      <c r="M1117" s="13">
        <v>2.443691041623999E-2</v>
      </c>
      <c r="N1117" s="13">
        <v>2.6293117886121091E-2</v>
      </c>
      <c r="O1117" s="13">
        <v>1.0288464501718648E-2</v>
      </c>
      <c r="P1117" s="13">
        <v>9.3190423049296853E-3</v>
      </c>
      <c r="Q1117" s="13">
        <v>3.8245131035137728E-2</v>
      </c>
      <c r="R1117" s="13">
        <v>1.0548087969169796E-2</v>
      </c>
      <c r="S1117" s="13">
        <v>6.9908064033048167E-2</v>
      </c>
      <c r="T1117" s="13">
        <v>1.0503757381454759E-2</v>
      </c>
      <c r="U1117" s="13">
        <v>1.5731167289944489E-2</v>
      </c>
      <c r="V1117" s="13">
        <v>1.0425709721955254E-2</v>
      </c>
      <c r="W1117" s="13">
        <v>1.9047749144975805E-2</v>
      </c>
      <c r="X1117" s="13">
        <v>1.0081776598782333E-2</v>
      </c>
      <c r="Y1117" s="147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4"/>
    </row>
    <row r="1118" spans="1:65">
      <c r="A1118" s="30"/>
      <c r="B1118" s="3" t="s">
        <v>261</v>
      </c>
      <c r="C1118" s="29"/>
      <c r="D1118" s="13">
        <v>5.9569742315102925E-2</v>
      </c>
      <c r="E1118" s="13">
        <v>-2.0292657193309749E-2</v>
      </c>
      <c r="F1118" s="13">
        <v>-7.9882758736997683E-3</v>
      </c>
      <c r="G1118" s="13">
        <v>-5.975954067130429E-2</v>
      </c>
      <c r="H1118" s="13">
        <v>0.11621632801293047</v>
      </c>
      <c r="I1118" s="13">
        <v>1.0658915124286406E-3</v>
      </c>
      <c r="J1118" s="13">
        <v>4.2622198233376096E-2</v>
      </c>
      <c r="K1118" s="13">
        <v>4.2622198233375874E-2</v>
      </c>
      <c r="L1118" s="13">
        <v>-3.7936675689354216E-2</v>
      </c>
      <c r="M1118" s="13">
        <v>1.2980496505343719E-3</v>
      </c>
      <c r="N1118" s="13">
        <v>-5.5921545431214525E-4</v>
      </c>
      <c r="O1118" s="13">
        <v>1.9174226284685014E-2</v>
      </c>
      <c r="P1118" s="13">
        <v>-3.8633150103671854E-2</v>
      </c>
      <c r="Q1118" s="13">
        <v>-4.5059038021120212E-3</v>
      </c>
      <c r="R1118" s="13">
        <v>-1.5495109663389961E-2</v>
      </c>
      <c r="S1118" s="13">
        <v>5.855870195092594E-2</v>
      </c>
      <c r="T1118" s="13">
        <v>-0.10088278961492203</v>
      </c>
      <c r="U1118" s="13">
        <v>-5.7205801152139912E-2</v>
      </c>
      <c r="V1118" s="13">
        <v>-4.0258257070412973E-2</v>
      </c>
      <c r="W1118" s="13">
        <v>-0.15726595867576154</v>
      </c>
      <c r="X1118" s="13">
        <v>4.0068458714211719E-2</v>
      </c>
      <c r="Y1118" s="147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4"/>
    </row>
    <row r="1119" spans="1:65">
      <c r="A1119" s="30"/>
      <c r="B1119" s="45" t="s">
        <v>262</v>
      </c>
      <c r="C1119" s="46"/>
      <c r="D1119" s="44">
        <v>1.21</v>
      </c>
      <c r="E1119" s="44">
        <v>0.3</v>
      </c>
      <c r="F1119" s="44">
        <v>7.0000000000000007E-2</v>
      </c>
      <c r="G1119" s="44">
        <v>1.04</v>
      </c>
      <c r="H1119" s="44">
        <v>2.2799999999999998</v>
      </c>
      <c r="I1119" s="44">
        <v>0.11</v>
      </c>
      <c r="J1119" s="44">
        <v>0.89</v>
      </c>
      <c r="K1119" s="44">
        <v>0.89</v>
      </c>
      <c r="L1119" s="44">
        <v>0.63</v>
      </c>
      <c r="M1119" s="44">
        <v>0.11</v>
      </c>
      <c r="N1119" s="44">
        <v>7.0000000000000007E-2</v>
      </c>
      <c r="O1119" s="44">
        <v>0.45</v>
      </c>
      <c r="P1119" s="44">
        <v>0.64</v>
      </c>
      <c r="Q1119" s="44">
        <v>0</v>
      </c>
      <c r="R1119" s="44">
        <v>0.21</v>
      </c>
      <c r="S1119" s="44">
        <v>1.19</v>
      </c>
      <c r="T1119" s="44">
        <v>1.82</v>
      </c>
      <c r="U1119" s="44">
        <v>0.99</v>
      </c>
      <c r="V1119" s="44">
        <v>0.67</v>
      </c>
      <c r="W1119" s="44">
        <v>2.88</v>
      </c>
      <c r="X1119" s="44">
        <v>0.84</v>
      </c>
      <c r="Y1119" s="147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4"/>
    </row>
    <row r="1120" spans="1:65">
      <c r="B1120" s="31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4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5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</sheetData>
  <dataConsolidate/>
  <conditionalFormatting sqref="B6:Y11 B24:Y29 B42:X47 B61:X66 B79:X84 B98:Y103 B116:Y121 B135:X140 B153:W158 B171:Y176 B190:X195 B208:X213 B226:Y231 B244:M249 B262:M267 B281:M286 B300:Y305 B319:X324 B337:M342 B355:S360 B374:V379 B392:E397 B410:L415 B429:W434 B447:X452 B465:W470 B483:X488 B502:M507 B520:Y525 B539:Y544 B558:Y563 B577:X582 B595:X600 B613:M618 B631:Y636 B649:Y654 B668:W673 B686:M691 B704:W709 B722:T727 B740:X745 B758:X763 B777:Y782 B796:V801 B814:M819 B832:X837 B851:Y856 B869:U874 B888:N893 B907:X912 B925:Y930 B943:Y948 B962:V967 B980:K985 B999:Y1004 B1017:Y1022 B1035:X1040 B1054:Y1059 B1072:O1077 B1090:Y1095 B1108:X1113">
    <cfRule type="expression" dxfId="5" priority="183">
      <formula>AND($B6&lt;&gt;$B5,NOT(ISBLANK(INDIRECT(Anlyt_LabRefThisCol))))</formula>
    </cfRule>
  </conditionalFormatting>
  <conditionalFormatting sqref="C2:Y17 C20:Y35 C38:X53 C57:X72 C75:X90 C94:Y109 C112:Y127 C131:X146 C149:W164 C167:Y182 C186:X201 C204:X219 C222:Y237 C240:M255 C258:M273 C277:M292 C296:Y311 C315:X330 C333:M348 C351:S366 C370:V385 C388:E403 C406:L421 C425:W440 C443:X458 C461:W476 C479:X494 C498:M513 C516:Y531 C535:Y550 C554:Y569 C573:X588 C591:X606 C609:M624 C627:Y642 C645:Y660 C664:W679 C682:M697 C700:W715 C718:T733 C736:X751 C754:X769 C773:Y788 C792:V807 C810:M825 C828:X843 C847:Y862 C865:U880 C884:N899 C903:X918 C921:Y936 C939:Y954 C958:V973 C976:K991 C995:Y1010 C1013:Y1028 C1031:X1046 C1050:Y1065 C1068:O1083 C1086:Y1101 C1104:X1119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4F8A4-22DC-4099-B82F-E0C207D5F368}">
  <sheetPr codeName="Sheet16"/>
  <dimension ref="A1:BN1248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562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47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45" t="s">
        <v>226</v>
      </c>
      <c r="E3" s="146" t="s">
        <v>227</v>
      </c>
      <c r="F3" s="146" t="s">
        <v>228</v>
      </c>
      <c r="G3" s="146" t="s">
        <v>229</v>
      </c>
      <c r="H3" s="146" t="s">
        <v>230</v>
      </c>
      <c r="I3" s="146" t="s">
        <v>231</v>
      </c>
      <c r="J3" s="146" t="s">
        <v>232</v>
      </c>
      <c r="K3" s="146" t="s">
        <v>234</v>
      </c>
      <c r="L3" s="146" t="s">
        <v>235</v>
      </c>
      <c r="M3" s="146" t="s">
        <v>236</v>
      </c>
      <c r="N3" s="146" t="s">
        <v>237</v>
      </c>
      <c r="O3" s="146" t="s">
        <v>264</v>
      </c>
      <c r="P3" s="146" t="s">
        <v>238</v>
      </c>
      <c r="Q3" s="146" t="s">
        <v>239</v>
      </c>
      <c r="R3" s="146" t="s">
        <v>240</v>
      </c>
      <c r="S3" s="146" t="s">
        <v>241</v>
      </c>
      <c r="T3" s="146" t="s">
        <v>242</v>
      </c>
      <c r="U3" s="146" t="s">
        <v>243</v>
      </c>
      <c r="V3" s="146" t="s">
        <v>244</v>
      </c>
      <c r="W3" s="146" t="s">
        <v>245</v>
      </c>
      <c r="X3" s="146" t="s">
        <v>246</v>
      </c>
      <c r="Y3" s="146" t="s">
        <v>249</v>
      </c>
      <c r="Z3" s="147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311</v>
      </c>
      <c r="E4" s="11" t="s">
        <v>311</v>
      </c>
      <c r="F4" s="11" t="s">
        <v>266</v>
      </c>
      <c r="G4" s="11" t="s">
        <v>312</v>
      </c>
      <c r="H4" s="11" t="s">
        <v>311</v>
      </c>
      <c r="I4" s="11" t="s">
        <v>266</v>
      </c>
      <c r="J4" s="11" t="s">
        <v>312</v>
      </c>
      <c r="K4" s="11" t="s">
        <v>266</v>
      </c>
      <c r="L4" s="11" t="s">
        <v>266</v>
      </c>
      <c r="M4" s="11" t="s">
        <v>266</v>
      </c>
      <c r="N4" s="11" t="s">
        <v>266</v>
      </c>
      <c r="O4" s="11" t="s">
        <v>266</v>
      </c>
      <c r="P4" s="11" t="s">
        <v>266</v>
      </c>
      <c r="Q4" s="11" t="s">
        <v>311</v>
      </c>
      <c r="R4" s="11" t="s">
        <v>266</v>
      </c>
      <c r="S4" s="11" t="s">
        <v>266</v>
      </c>
      <c r="T4" s="11" t="s">
        <v>265</v>
      </c>
      <c r="U4" s="11" t="s">
        <v>311</v>
      </c>
      <c r="V4" s="11" t="s">
        <v>311</v>
      </c>
      <c r="W4" s="11" t="s">
        <v>266</v>
      </c>
      <c r="X4" s="11" t="s">
        <v>311</v>
      </c>
      <c r="Y4" s="11" t="s">
        <v>312</v>
      </c>
      <c r="Z4" s="147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313</v>
      </c>
      <c r="E5" s="26" t="s">
        <v>314</v>
      </c>
      <c r="F5" s="26" t="s">
        <v>315</v>
      </c>
      <c r="G5" s="26" t="s">
        <v>316</v>
      </c>
      <c r="H5" s="26" t="s">
        <v>314</v>
      </c>
      <c r="I5" s="26" t="s">
        <v>314</v>
      </c>
      <c r="J5" s="26" t="s">
        <v>313</v>
      </c>
      <c r="K5" s="26" t="s">
        <v>314</v>
      </c>
      <c r="L5" s="26" t="s">
        <v>314</v>
      </c>
      <c r="M5" s="26" t="s">
        <v>314</v>
      </c>
      <c r="N5" s="26" t="s">
        <v>314</v>
      </c>
      <c r="O5" s="26" t="s">
        <v>314</v>
      </c>
      <c r="P5" s="26" t="s">
        <v>117</v>
      </c>
      <c r="Q5" s="26" t="s">
        <v>314</v>
      </c>
      <c r="R5" s="26" t="s">
        <v>116</v>
      </c>
      <c r="S5" s="26" t="s">
        <v>315</v>
      </c>
      <c r="T5" s="26" t="s">
        <v>116</v>
      </c>
      <c r="U5" s="26" t="s">
        <v>313</v>
      </c>
      <c r="V5" s="26" t="s">
        <v>316</v>
      </c>
      <c r="W5" s="26" t="s">
        <v>316</v>
      </c>
      <c r="X5" s="26" t="s">
        <v>316</v>
      </c>
      <c r="Y5" s="26" t="s">
        <v>315</v>
      </c>
      <c r="Z5" s="147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9.4600000000000009</v>
      </c>
      <c r="E6" s="22">
        <v>9.77</v>
      </c>
      <c r="F6" s="142">
        <v>9.3037820079862108</v>
      </c>
      <c r="G6" s="22">
        <v>10</v>
      </c>
      <c r="H6" s="142">
        <v>9.06</v>
      </c>
      <c r="I6" s="22">
        <v>9.9</v>
      </c>
      <c r="J6" s="22">
        <v>9.3000000000000007</v>
      </c>
      <c r="K6" s="22">
        <v>10.25</v>
      </c>
      <c r="L6" s="142">
        <v>10.75</v>
      </c>
      <c r="M6" s="22">
        <v>10</v>
      </c>
      <c r="N6" s="22">
        <v>9.35</v>
      </c>
      <c r="O6" s="22">
        <v>9.9700000000000006</v>
      </c>
      <c r="P6" s="22">
        <v>10.27</v>
      </c>
      <c r="Q6" s="22">
        <v>9.8000000000000007</v>
      </c>
      <c r="R6" s="22">
        <v>10.093999999999999</v>
      </c>
      <c r="S6" s="22">
        <v>9.5227308833270179</v>
      </c>
      <c r="T6" s="142">
        <v>10.893084094653901</v>
      </c>
      <c r="U6" s="22">
        <v>9.6908841443663611</v>
      </c>
      <c r="V6" s="22">
        <v>9.516</v>
      </c>
      <c r="W6" s="22">
        <v>9.84</v>
      </c>
      <c r="X6" s="22">
        <v>10.1</v>
      </c>
      <c r="Y6" s="22">
        <v>10.271000000000001</v>
      </c>
      <c r="Z6" s="14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9.43</v>
      </c>
      <c r="E7" s="11">
        <v>9.7799999999999994</v>
      </c>
      <c r="F7" s="143">
        <v>9.3718208877899301</v>
      </c>
      <c r="G7" s="11">
        <v>9.9</v>
      </c>
      <c r="H7" s="143">
        <v>9.1199999999999992</v>
      </c>
      <c r="I7" s="11">
        <v>9.74</v>
      </c>
      <c r="J7" s="11">
        <v>9</v>
      </c>
      <c r="K7" s="11">
        <v>10.050000000000001</v>
      </c>
      <c r="L7" s="143">
        <v>10.8</v>
      </c>
      <c r="M7" s="11">
        <v>10.199999999999999</v>
      </c>
      <c r="N7" s="11">
        <v>10.199999999999999</v>
      </c>
      <c r="O7" s="11">
        <v>9.61</v>
      </c>
      <c r="P7" s="11">
        <v>10.199999999999999</v>
      </c>
      <c r="Q7" s="11">
        <v>9.8000000000000007</v>
      </c>
      <c r="R7" s="11">
        <v>10.003</v>
      </c>
      <c r="S7" s="11">
        <v>9.6141929292505495</v>
      </c>
      <c r="T7" s="143">
        <v>10.971636644980199</v>
      </c>
      <c r="U7" s="11">
        <v>9.6509533367912201</v>
      </c>
      <c r="V7" s="11">
        <v>10.42</v>
      </c>
      <c r="W7" s="11">
        <v>9.7799999999999994</v>
      </c>
      <c r="X7" s="11">
        <v>9.8000000000000007</v>
      </c>
      <c r="Y7" s="11">
        <v>10.565</v>
      </c>
      <c r="Z7" s="14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1">
        <v>9.32</v>
      </c>
      <c r="E8" s="11">
        <v>9.7799999999999994</v>
      </c>
      <c r="F8" s="143">
        <v>9.4191614677126996</v>
      </c>
      <c r="G8" s="11">
        <v>10</v>
      </c>
      <c r="H8" s="143">
        <v>8.7100000000000009</v>
      </c>
      <c r="I8" s="11">
        <v>9.9499999999999993</v>
      </c>
      <c r="J8" s="11">
        <v>9.4</v>
      </c>
      <c r="K8" s="11">
        <v>9.98</v>
      </c>
      <c r="L8" s="143">
        <v>10.8</v>
      </c>
      <c r="M8" s="11">
        <v>10</v>
      </c>
      <c r="N8" s="11">
        <v>9.1300000000000008</v>
      </c>
      <c r="O8" s="11">
        <v>9.93</v>
      </c>
      <c r="P8" s="11">
        <v>9.9600000000000009</v>
      </c>
      <c r="Q8" s="11">
        <v>9.8000000000000007</v>
      </c>
      <c r="R8" s="11">
        <v>10.068000000000001</v>
      </c>
      <c r="S8" s="11">
        <v>9.5293494273978538</v>
      </c>
      <c r="T8" s="143">
        <v>10.9810380779235</v>
      </c>
      <c r="U8" s="11">
        <v>9.7155287345108565</v>
      </c>
      <c r="V8" s="11">
        <v>10.29</v>
      </c>
      <c r="W8" s="11">
        <v>9.77</v>
      </c>
      <c r="X8" s="11">
        <v>9.9</v>
      </c>
      <c r="Y8" s="11">
        <v>10.622999999999999</v>
      </c>
      <c r="Z8" s="14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9.4600000000000009</v>
      </c>
      <c r="E9" s="11">
        <v>9.76</v>
      </c>
      <c r="F9" s="143">
        <v>8.93947666468177</v>
      </c>
      <c r="G9" s="11">
        <v>10.1</v>
      </c>
      <c r="H9" s="148">
        <v>10.5</v>
      </c>
      <c r="I9" s="11">
        <v>9.84</v>
      </c>
      <c r="J9" s="11">
        <v>9.6999999999999993</v>
      </c>
      <c r="K9" s="11">
        <v>10.3</v>
      </c>
      <c r="L9" s="143">
        <v>10.95</v>
      </c>
      <c r="M9" s="11">
        <v>10.25</v>
      </c>
      <c r="N9" s="11">
        <v>9.68</v>
      </c>
      <c r="O9" s="11">
        <v>10.15</v>
      </c>
      <c r="P9" s="11">
        <v>9.9499999999999993</v>
      </c>
      <c r="Q9" s="11">
        <v>9.8000000000000007</v>
      </c>
      <c r="R9" s="11">
        <v>9.9239999999999995</v>
      </c>
      <c r="S9" s="11">
        <v>9.6393633405728885</v>
      </c>
      <c r="T9" s="143">
        <v>10.9823382779459</v>
      </c>
      <c r="U9" s="11">
        <v>9.6789647684071358</v>
      </c>
      <c r="V9" s="11">
        <v>10.18</v>
      </c>
      <c r="W9" s="11">
        <v>10.14</v>
      </c>
      <c r="X9" s="11">
        <v>9.8000000000000007</v>
      </c>
      <c r="Y9" s="11">
        <v>10.249000000000001</v>
      </c>
      <c r="Z9" s="14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9.8581383576014563</v>
      </c>
      <c r="BN9" s="28"/>
    </row>
    <row r="10" spans="1:66">
      <c r="A10" s="30"/>
      <c r="B10" s="19">
        <v>1</v>
      </c>
      <c r="C10" s="9">
        <v>5</v>
      </c>
      <c r="D10" s="11">
        <v>9.4</v>
      </c>
      <c r="E10" s="11">
        <v>9.73</v>
      </c>
      <c r="F10" s="143">
        <v>8.9124658877899297</v>
      </c>
      <c r="G10" s="11">
        <v>10</v>
      </c>
      <c r="H10" s="143">
        <v>8.8800000000000008</v>
      </c>
      <c r="I10" s="11">
        <v>9.9599999999999991</v>
      </c>
      <c r="J10" s="11">
        <v>9.1999999999999993</v>
      </c>
      <c r="K10" s="11">
        <v>10.15</v>
      </c>
      <c r="L10" s="143">
        <v>10.85</v>
      </c>
      <c r="M10" s="11">
        <v>9.83</v>
      </c>
      <c r="N10" s="11">
        <v>9.31</v>
      </c>
      <c r="O10" s="11">
        <v>10.3</v>
      </c>
      <c r="P10" s="11">
        <v>9.76</v>
      </c>
      <c r="Q10" s="11">
        <v>9.6999999999999993</v>
      </c>
      <c r="R10" s="11">
        <v>10.118</v>
      </c>
      <c r="S10" s="11">
        <v>9.6056694345846108</v>
      </c>
      <c r="T10" s="143">
        <v>10.872071506284099</v>
      </c>
      <c r="U10" s="11">
        <v>9.6755610993349936</v>
      </c>
      <c r="V10" s="11">
        <v>10.085199999999999</v>
      </c>
      <c r="W10" s="11">
        <v>9.85</v>
      </c>
      <c r="X10" s="11">
        <v>10.1</v>
      </c>
      <c r="Y10" s="11">
        <v>10.63</v>
      </c>
      <c r="Z10" s="14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129</v>
      </c>
    </row>
    <row r="11" spans="1:66">
      <c r="A11" s="30"/>
      <c r="B11" s="19">
        <v>1</v>
      </c>
      <c r="C11" s="9">
        <v>6</v>
      </c>
      <c r="D11" s="11">
        <v>9.4600000000000009</v>
      </c>
      <c r="E11" s="11">
        <v>9.74</v>
      </c>
      <c r="F11" s="143">
        <v>8.8626208877899302</v>
      </c>
      <c r="G11" s="11">
        <v>10</v>
      </c>
      <c r="H11" s="143">
        <v>9.26</v>
      </c>
      <c r="I11" s="11">
        <v>9.93</v>
      </c>
      <c r="J11" s="11">
        <v>9.1</v>
      </c>
      <c r="K11" s="11">
        <v>10.15</v>
      </c>
      <c r="L11" s="143">
        <v>10.8</v>
      </c>
      <c r="M11" s="11">
        <v>10.050000000000001</v>
      </c>
      <c r="N11" s="11">
        <v>8.9</v>
      </c>
      <c r="O11" s="11">
        <v>10.1</v>
      </c>
      <c r="P11" s="11">
        <v>10.199999999999999</v>
      </c>
      <c r="Q11" s="11">
        <v>9.6999999999999993</v>
      </c>
      <c r="R11" s="11">
        <v>10.115</v>
      </c>
      <c r="S11" s="11">
        <v>9.4949607654958701</v>
      </c>
      <c r="T11" s="143">
        <v>10.7943881946946</v>
      </c>
      <c r="U11" s="11">
        <v>9.7305837569180262</v>
      </c>
      <c r="V11" s="11">
        <v>10.02</v>
      </c>
      <c r="W11" s="11">
        <v>9.8699999999999992</v>
      </c>
      <c r="X11" s="11">
        <v>10.199999999999999</v>
      </c>
      <c r="Y11" s="11">
        <v>9.9190000000000005</v>
      </c>
      <c r="Z11" s="147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30"/>
      <c r="B12" s="20" t="s">
        <v>258</v>
      </c>
      <c r="C12" s="12"/>
      <c r="D12" s="23">
        <v>9.4216666666666669</v>
      </c>
      <c r="E12" s="23">
        <v>9.76</v>
      </c>
      <c r="F12" s="23">
        <v>9.1348879672917445</v>
      </c>
      <c r="G12" s="23">
        <v>10</v>
      </c>
      <c r="H12" s="23">
        <v>9.2550000000000008</v>
      </c>
      <c r="I12" s="23">
        <v>9.8866666666666667</v>
      </c>
      <c r="J12" s="23">
        <v>9.283333333333335</v>
      </c>
      <c r="K12" s="23">
        <v>10.146666666666667</v>
      </c>
      <c r="L12" s="23">
        <v>10.825000000000001</v>
      </c>
      <c r="M12" s="23">
        <v>10.055</v>
      </c>
      <c r="N12" s="23">
        <v>9.4283333333333328</v>
      </c>
      <c r="O12" s="23">
        <v>10.01</v>
      </c>
      <c r="P12" s="23">
        <v>10.056666666666665</v>
      </c>
      <c r="Q12" s="23">
        <v>9.7666666666666675</v>
      </c>
      <c r="R12" s="23">
        <v>10.053666666666667</v>
      </c>
      <c r="S12" s="23">
        <v>9.567711130104799</v>
      </c>
      <c r="T12" s="23">
        <v>10.915759466080367</v>
      </c>
      <c r="U12" s="23">
        <v>9.690412640054765</v>
      </c>
      <c r="V12" s="23">
        <v>10.0852</v>
      </c>
      <c r="W12" s="23">
        <v>9.875</v>
      </c>
      <c r="X12" s="23">
        <v>9.9833333333333325</v>
      </c>
      <c r="Y12" s="23">
        <v>10.376166666666668</v>
      </c>
      <c r="Z12" s="147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30"/>
      <c r="B13" s="3" t="s">
        <v>259</v>
      </c>
      <c r="C13" s="29"/>
      <c r="D13" s="11">
        <v>9.4450000000000003</v>
      </c>
      <c r="E13" s="11">
        <v>9.7650000000000006</v>
      </c>
      <c r="F13" s="11">
        <v>9.1216293363339904</v>
      </c>
      <c r="G13" s="11">
        <v>10</v>
      </c>
      <c r="H13" s="11">
        <v>9.09</v>
      </c>
      <c r="I13" s="11">
        <v>9.9149999999999991</v>
      </c>
      <c r="J13" s="11">
        <v>9.25</v>
      </c>
      <c r="K13" s="11">
        <v>10.15</v>
      </c>
      <c r="L13" s="11">
        <v>10.8</v>
      </c>
      <c r="M13" s="11">
        <v>10.025</v>
      </c>
      <c r="N13" s="11">
        <v>9.33</v>
      </c>
      <c r="O13" s="11">
        <v>10.035</v>
      </c>
      <c r="P13" s="11">
        <v>10.08</v>
      </c>
      <c r="Q13" s="11">
        <v>9.8000000000000007</v>
      </c>
      <c r="R13" s="11">
        <v>10.081</v>
      </c>
      <c r="S13" s="11">
        <v>9.5675094309912332</v>
      </c>
      <c r="T13" s="11">
        <v>10.932360369817051</v>
      </c>
      <c r="U13" s="11">
        <v>9.6849244563867494</v>
      </c>
      <c r="V13" s="11">
        <v>10.1326</v>
      </c>
      <c r="W13" s="11">
        <v>9.8449999999999989</v>
      </c>
      <c r="X13" s="11">
        <v>10</v>
      </c>
      <c r="Y13" s="11">
        <v>10.417999999999999</v>
      </c>
      <c r="Z13" s="147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30"/>
      <c r="B14" s="3" t="s">
        <v>260</v>
      </c>
      <c r="C14" s="29"/>
      <c r="D14" s="24">
        <v>5.5287129303904808E-2</v>
      </c>
      <c r="E14" s="24">
        <v>2.0976176963402583E-2</v>
      </c>
      <c r="F14" s="24">
        <v>0.25583602172390513</v>
      </c>
      <c r="G14" s="24">
        <v>6.3245553203367361E-2</v>
      </c>
      <c r="H14" s="24">
        <v>0.63936687433741801</v>
      </c>
      <c r="I14" s="24">
        <v>8.3825214981332496E-2</v>
      </c>
      <c r="J14" s="24">
        <v>0.24832774042918893</v>
      </c>
      <c r="K14" s="24">
        <v>0.11944315244779273</v>
      </c>
      <c r="L14" s="24">
        <v>6.8920243760450681E-2</v>
      </c>
      <c r="M14" s="24">
        <v>0.15215124054702922</v>
      </c>
      <c r="N14" s="24">
        <v>0.45762065804186136</v>
      </c>
      <c r="O14" s="24">
        <v>0.23655866080107951</v>
      </c>
      <c r="P14" s="24">
        <v>0.19765289440498099</v>
      </c>
      <c r="Q14" s="24">
        <v>5.1639777949432961E-2</v>
      </c>
      <c r="R14" s="24">
        <v>7.6306399906342734E-2</v>
      </c>
      <c r="S14" s="24">
        <v>5.919947327682841E-2</v>
      </c>
      <c r="T14" s="24">
        <v>7.6118447558633798E-2</v>
      </c>
      <c r="U14" s="24">
        <v>2.8821581456058159E-2</v>
      </c>
      <c r="V14" s="24">
        <v>0.31345200589563932</v>
      </c>
      <c r="W14" s="24">
        <v>0.13575713609236204</v>
      </c>
      <c r="X14" s="24">
        <v>0.17224014243685021</v>
      </c>
      <c r="Y14" s="24">
        <v>0.28186834988459863</v>
      </c>
      <c r="Z14" s="200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  <c r="BI14" s="201"/>
      <c r="BJ14" s="201"/>
      <c r="BK14" s="201"/>
      <c r="BL14" s="201"/>
      <c r="BM14" s="55"/>
    </row>
    <row r="15" spans="1:66">
      <c r="A15" s="30"/>
      <c r="B15" s="3" t="s">
        <v>86</v>
      </c>
      <c r="C15" s="29"/>
      <c r="D15" s="13">
        <v>5.8680837754011821E-3</v>
      </c>
      <c r="E15" s="13">
        <v>2.1491984593650188E-3</v>
      </c>
      <c r="F15" s="13">
        <v>2.8006476120993284E-2</v>
      </c>
      <c r="G15" s="13">
        <v>6.3245553203367362E-3</v>
      </c>
      <c r="H15" s="13">
        <v>6.9083400792805824E-2</v>
      </c>
      <c r="I15" s="13">
        <v>8.4786124391098283E-3</v>
      </c>
      <c r="J15" s="13">
        <v>2.6749846365801317E-2</v>
      </c>
      <c r="K15" s="13">
        <v>1.1771664170281807E-2</v>
      </c>
      <c r="L15" s="13">
        <v>6.3667661672471756E-3</v>
      </c>
      <c r="M15" s="13">
        <v>1.513189861233508E-2</v>
      </c>
      <c r="N15" s="13">
        <v>4.8536750013278562E-2</v>
      </c>
      <c r="O15" s="13">
        <v>2.3632233846261692E-2</v>
      </c>
      <c r="P15" s="13">
        <v>1.9653917242788966E-2</v>
      </c>
      <c r="Q15" s="13">
        <v>5.2873492780989373E-3</v>
      </c>
      <c r="R15" s="13">
        <v>7.5899074871200621E-3</v>
      </c>
      <c r="S15" s="13">
        <v>6.1874227254371519E-3</v>
      </c>
      <c r="T15" s="13">
        <v>6.9732617135036985E-3</v>
      </c>
      <c r="U15" s="13">
        <v>2.9742367561238626E-3</v>
      </c>
      <c r="V15" s="13">
        <v>3.108039561889098E-2</v>
      </c>
      <c r="W15" s="13">
        <v>1.3747558085302484E-2</v>
      </c>
      <c r="X15" s="13">
        <v>1.7252768858449105E-2</v>
      </c>
      <c r="Y15" s="13">
        <v>2.7164979027379917E-2</v>
      </c>
      <c r="Z15" s="147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30"/>
      <c r="B16" s="3" t="s">
        <v>261</v>
      </c>
      <c r="C16" s="29"/>
      <c r="D16" s="13">
        <v>-4.4275265278482578E-2</v>
      </c>
      <c r="E16" s="13">
        <v>-9.9550598745434815E-3</v>
      </c>
      <c r="F16" s="13">
        <v>-7.3365818582980746E-2</v>
      </c>
      <c r="G16" s="13">
        <v>1.4390307505590672E-2</v>
      </c>
      <c r="H16" s="13">
        <v>-6.1181770403575753E-2</v>
      </c>
      <c r="I16" s="13">
        <v>2.8938840205272598E-3</v>
      </c>
      <c r="J16" s="13">
        <v>-5.8307664532309844E-2</v>
      </c>
      <c r="K16" s="13">
        <v>2.9268032015672629E-2</v>
      </c>
      <c r="L16" s="13">
        <v>9.8077507874801961E-2</v>
      </c>
      <c r="M16" s="13">
        <v>1.996945419687135E-2</v>
      </c>
      <c r="N16" s="13">
        <v>-4.3599005073478914E-2</v>
      </c>
      <c r="O16" s="13">
        <v>1.5404697813096169E-2</v>
      </c>
      <c r="P16" s="13">
        <v>2.0138519248122266E-2</v>
      </c>
      <c r="Q16" s="13">
        <v>-9.2787996695397057E-3</v>
      </c>
      <c r="R16" s="13">
        <v>1.9834202155870617E-2</v>
      </c>
      <c r="S16" s="13">
        <v>-2.9460656460833068E-2</v>
      </c>
      <c r="T16" s="13">
        <v>0.10728406014543257</v>
      </c>
      <c r="U16" s="13">
        <v>-1.7013934219878402E-2</v>
      </c>
      <c r="V16" s="13">
        <v>2.303291292553844E-2</v>
      </c>
      <c r="W16" s="13">
        <v>1.7104286617708464E-3</v>
      </c>
      <c r="X16" s="13">
        <v>1.2699656993081287E-2</v>
      </c>
      <c r="Y16" s="13">
        <v>5.2548289572926121E-2</v>
      </c>
      <c r="Z16" s="147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30"/>
      <c r="B17" s="45" t="s">
        <v>262</v>
      </c>
      <c r="C17" s="46"/>
      <c r="D17" s="44">
        <v>1.79</v>
      </c>
      <c r="E17" s="44">
        <v>0.61</v>
      </c>
      <c r="F17" s="44">
        <v>2.79</v>
      </c>
      <c r="G17" s="44">
        <v>0.23</v>
      </c>
      <c r="H17" s="44">
        <v>2.37</v>
      </c>
      <c r="I17" s="44">
        <v>0.17</v>
      </c>
      <c r="J17" s="44">
        <v>2.27</v>
      </c>
      <c r="K17" s="44">
        <v>0.74</v>
      </c>
      <c r="L17" s="44">
        <v>3.1</v>
      </c>
      <c r="M17" s="44">
        <v>0.42</v>
      </c>
      <c r="N17" s="44">
        <v>1.77</v>
      </c>
      <c r="O17" s="44">
        <v>0.26</v>
      </c>
      <c r="P17" s="44">
        <v>0.42</v>
      </c>
      <c r="Q17" s="44">
        <v>0.59</v>
      </c>
      <c r="R17" s="44">
        <v>0.41</v>
      </c>
      <c r="S17" s="44">
        <v>1.28</v>
      </c>
      <c r="T17" s="44">
        <v>3.42</v>
      </c>
      <c r="U17" s="44">
        <v>0.85</v>
      </c>
      <c r="V17" s="44">
        <v>0.52</v>
      </c>
      <c r="W17" s="44">
        <v>0.21</v>
      </c>
      <c r="X17" s="44">
        <v>0.17</v>
      </c>
      <c r="Y17" s="44">
        <v>1.54</v>
      </c>
      <c r="Z17" s="147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4"/>
    </row>
    <row r="19" spans="1:65" ht="15">
      <c r="B19" s="8" t="s">
        <v>563</v>
      </c>
      <c r="BM19" s="28" t="s">
        <v>66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4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224</v>
      </c>
      <c r="C21" s="9" t="s">
        <v>224</v>
      </c>
      <c r="D21" s="145" t="s">
        <v>226</v>
      </c>
      <c r="E21" s="146" t="s">
        <v>227</v>
      </c>
      <c r="F21" s="146" t="s">
        <v>228</v>
      </c>
      <c r="G21" s="146" t="s">
        <v>229</v>
      </c>
      <c r="H21" s="146" t="s">
        <v>230</v>
      </c>
      <c r="I21" s="146" t="s">
        <v>231</v>
      </c>
      <c r="J21" s="146" t="s">
        <v>232</v>
      </c>
      <c r="K21" s="146" t="s">
        <v>234</v>
      </c>
      <c r="L21" s="146" t="s">
        <v>235</v>
      </c>
      <c r="M21" s="146" t="s">
        <v>236</v>
      </c>
      <c r="N21" s="146" t="s">
        <v>237</v>
      </c>
      <c r="O21" s="146" t="s">
        <v>264</v>
      </c>
      <c r="P21" s="146" t="s">
        <v>238</v>
      </c>
      <c r="Q21" s="146" t="s">
        <v>240</v>
      </c>
      <c r="R21" s="146" t="s">
        <v>241</v>
      </c>
      <c r="S21" s="146" t="s">
        <v>243</v>
      </c>
      <c r="T21" s="146" t="s">
        <v>244</v>
      </c>
      <c r="U21" s="146" t="s">
        <v>245</v>
      </c>
      <c r="V21" s="146" t="s">
        <v>246</v>
      </c>
      <c r="W21" s="14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311</v>
      </c>
      <c r="E22" s="11" t="s">
        <v>311</v>
      </c>
      <c r="F22" s="11" t="s">
        <v>312</v>
      </c>
      <c r="G22" s="11" t="s">
        <v>312</v>
      </c>
      <c r="H22" s="11" t="s">
        <v>311</v>
      </c>
      <c r="I22" s="11" t="s">
        <v>266</v>
      </c>
      <c r="J22" s="11" t="s">
        <v>312</v>
      </c>
      <c r="K22" s="11" t="s">
        <v>266</v>
      </c>
      <c r="L22" s="11" t="s">
        <v>266</v>
      </c>
      <c r="M22" s="11" t="s">
        <v>266</v>
      </c>
      <c r="N22" s="11" t="s">
        <v>266</v>
      </c>
      <c r="O22" s="11" t="s">
        <v>266</v>
      </c>
      <c r="P22" s="11" t="s">
        <v>266</v>
      </c>
      <c r="Q22" s="11" t="s">
        <v>266</v>
      </c>
      <c r="R22" s="11" t="s">
        <v>266</v>
      </c>
      <c r="S22" s="11" t="s">
        <v>311</v>
      </c>
      <c r="T22" s="11" t="s">
        <v>311</v>
      </c>
      <c r="U22" s="11" t="s">
        <v>312</v>
      </c>
      <c r="V22" s="11" t="s">
        <v>311</v>
      </c>
      <c r="W22" s="14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313</v>
      </c>
      <c r="E23" s="26" t="s">
        <v>314</v>
      </c>
      <c r="F23" s="26" t="s">
        <v>315</v>
      </c>
      <c r="G23" s="26" t="s">
        <v>316</v>
      </c>
      <c r="H23" s="26" t="s">
        <v>314</v>
      </c>
      <c r="I23" s="26" t="s">
        <v>314</v>
      </c>
      <c r="J23" s="26" t="s">
        <v>313</v>
      </c>
      <c r="K23" s="26" t="s">
        <v>314</v>
      </c>
      <c r="L23" s="26" t="s">
        <v>314</v>
      </c>
      <c r="M23" s="26" t="s">
        <v>314</v>
      </c>
      <c r="N23" s="26" t="s">
        <v>314</v>
      </c>
      <c r="O23" s="26" t="s">
        <v>314</v>
      </c>
      <c r="P23" s="26" t="s">
        <v>117</v>
      </c>
      <c r="Q23" s="26" t="s">
        <v>116</v>
      </c>
      <c r="R23" s="26" t="s">
        <v>315</v>
      </c>
      <c r="S23" s="26" t="s">
        <v>313</v>
      </c>
      <c r="T23" s="26" t="s">
        <v>316</v>
      </c>
      <c r="U23" s="26" t="s">
        <v>316</v>
      </c>
      <c r="V23" s="26" t="s">
        <v>316</v>
      </c>
      <c r="W23" s="14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6">
        <v>1.05</v>
      </c>
      <c r="E24" s="202">
        <v>0.86</v>
      </c>
      <c r="F24" s="226">
        <v>1.1197105699999998</v>
      </c>
      <c r="G24" s="226">
        <v>1.0807616000000002</v>
      </c>
      <c r="H24" s="202">
        <v>0.7</v>
      </c>
      <c r="I24" s="202">
        <v>0.98999999999999988</v>
      </c>
      <c r="J24" s="226">
        <v>1.2328000000000001</v>
      </c>
      <c r="K24" s="202">
        <v>0.86</v>
      </c>
      <c r="L24" s="202">
        <v>0.85000000000000009</v>
      </c>
      <c r="M24" s="202">
        <v>0.81999999999999984</v>
      </c>
      <c r="N24" s="202">
        <v>0.83</v>
      </c>
      <c r="O24" s="202">
        <v>0.86</v>
      </c>
      <c r="P24" s="202">
        <v>0.87960000000000005</v>
      </c>
      <c r="Q24" s="202">
        <v>0.86999999999999988</v>
      </c>
      <c r="R24" s="202">
        <v>0.90797835247220138</v>
      </c>
      <c r="S24" s="202">
        <v>1.0601113869214813</v>
      </c>
      <c r="T24" s="202">
        <v>1.04</v>
      </c>
      <c r="U24" s="202">
        <v>0.90200000000000002</v>
      </c>
      <c r="V24" s="202">
        <v>0.88</v>
      </c>
      <c r="W24" s="200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1"/>
      <c r="BJ24" s="201"/>
      <c r="BK24" s="201"/>
      <c r="BL24" s="201"/>
      <c r="BM24" s="203">
        <v>1</v>
      </c>
    </row>
    <row r="25" spans="1:65">
      <c r="A25" s="30"/>
      <c r="B25" s="19">
        <v>1</v>
      </c>
      <c r="C25" s="9">
        <v>2</v>
      </c>
      <c r="D25" s="227">
        <v>1.06</v>
      </c>
      <c r="E25" s="24">
        <v>0.86999999999999988</v>
      </c>
      <c r="F25" s="227">
        <v>1.1359804499999999</v>
      </c>
      <c r="G25" s="227">
        <v>1.0847439999999999</v>
      </c>
      <c r="H25" s="24">
        <v>0.77</v>
      </c>
      <c r="I25" s="24">
        <v>0.86</v>
      </c>
      <c r="J25" s="227">
        <v>1.2212000000000001</v>
      </c>
      <c r="K25" s="24">
        <v>0.85000000000000009</v>
      </c>
      <c r="L25" s="24">
        <v>0.81999999999999984</v>
      </c>
      <c r="M25" s="24">
        <v>0.83</v>
      </c>
      <c r="N25" s="24">
        <v>0.84</v>
      </c>
      <c r="O25" s="24">
        <v>0.86</v>
      </c>
      <c r="P25" s="24">
        <v>0.86940000000000006</v>
      </c>
      <c r="Q25" s="24">
        <v>0.90000000000000013</v>
      </c>
      <c r="R25" s="24">
        <v>0.89536198427863822</v>
      </c>
      <c r="S25" s="24">
        <v>1.0065207408460219</v>
      </c>
      <c r="T25" s="24">
        <v>0.7</v>
      </c>
      <c r="U25" s="24">
        <v>0.84899999999999998</v>
      </c>
      <c r="V25" s="24">
        <v>0.86999999999999988</v>
      </c>
      <c r="W25" s="200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  <c r="BI25" s="201"/>
      <c r="BJ25" s="201"/>
      <c r="BK25" s="201"/>
      <c r="BL25" s="201"/>
      <c r="BM25" s="203" t="e">
        <v>#N/A</v>
      </c>
    </row>
    <row r="26" spans="1:65">
      <c r="A26" s="30"/>
      <c r="B26" s="19">
        <v>1</v>
      </c>
      <c r="C26" s="9">
        <v>3</v>
      </c>
      <c r="D26" s="227">
        <v>1.08</v>
      </c>
      <c r="E26" s="24">
        <v>0.90000000000000013</v>
      </c>
      <c r="F26" s="227">
        <v>1.13539715</v>
      </c>
      <c r="G26" s="227">
        <v>1.0804912</v>
      </c>
      <c r="H26" s="24">
        <v>0.7</v>
      </c>
      <c r="I26" s="24">
        <v>1.01</v>
      </c>
      <c r="J26" s="227">
        <v>1.2168000000000001</v>
      </c>
      <c r="K26" s="24">
        <v>0.86</v>
      </c>
      <c r="L26" s="24">
        <v>0.83</v>
      </c>
      <c r="M26" s="24">
        <v>0.85000000000000009</v>
      </c>
      <c r="N26" s="24">
        <v>0.8</v>
      </c>
      <c r="O26" s="24">
        <v>0.85000000000000009</v>
      </c>
      <c r="P26" s="24">
        <v>0.90110000000000001</v>
      </c>
      <c r="Q26" s="24">
        <v>0.88</v>
      </c>
      <c r="R26" s="24">
        <v>0.86981433712617717</v>
      </c>
      <c r="S26" s="24">
        <v>1.0362628345161617</v>
      </c>
      <c r="T26" s="24">
        <v>0.68</v>
      </c>
      <c r="U26" s="24">
        <v>0.84699999999999998</v>
      </c>
      <c r="V26" s="24">
        <v>0.86999999999999988</v>
      </c>
      <c r="W26" s="200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  <c r="BI26" s="201"/>
      <c r="BJ26" s="201"/>
      <c r="BK26" s="201"/>
      <c r="BL26" s="201"/>
      <c r="BM26" s="203">
        <v>16</v>
      </c>
    </row>
    <row r="27" spans="1:65">
      <c r="A27" s="30"/>
      <c r="B27" s="19">
        <v>1</v>
      </c>
      <c r="C27" s="9">
        <v>4</v>
      </c>
      <c r="D27" s="227">
        <v>1.03</v>
      </c>
      <c r="E27" s="24">
        <v>0.89</v>
      </c>
      <c r="F27" s="227">
        <v>1.08750689</v>
      </c>
      <c r="G27" s="227">
        <v>1.0834544000000002</v>
      </c>
      <c r="H27" s="24">
        <v>0.7</v>
      </c>
      <c r="I27" s="24">
        <v>0.93999999999999984</v>
      </c>
      <c r="J27" s="227">
        <v>1.2505999999999999</v>
      </c>
      <c r="K27" s="24">
        <v>0.86</v>
      </c>
      <c r="L27" s="24">
        <v>0.85000000000000009</v>
      </c>
      <c r="M27" s="24">
        <v>0.81000000000000016</v>
      </c>
      <c r="N27" s="24">
        <v>0.83</v>
      </c>
      <c r="O27" s="24">
        <v>0.88</v>
      </c>
      <c r="P27" s="24">
        <v>0.85210000000000008</v>
      </c>
      <c r="Q27" s="24">
        <v>0.90000000000000013</v>
      </c>
      <c r="R27" s="24">
        <v>0.88736731021482296</v>
      </c>
      <c r="S27" s="24">
        <v>1.0095918849872865</v>
      </c>
      <c r="T27" s="24">
        <v>0.81999999999999984</v>
      </c>
      <c r="U27" s="24">
        <v>0.88800000000000012</v>
      </c>
      <c r="V27" s="24">
        <v>0.86999999999999988</v>
      </c>
      <c r="W27" s="200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3">
        <v>0.86902862718469487</v>
      </c>
    </row>
    <row r="28" spans="1:65">
      <c r="A28" s="30"/>
      <c r="B28" s="19">
        <v>1</v>
      </c>
      <c r="C28" s="9">
        <v>5</v>
      </c>
      <c r="D28" s="227">
        <v>1.04</v>
      </c>
      <c r="E28" s="24">
        <v>0.86999999999999988</v>
      </c>
      <c r="F28" s="227">
        <v>1.0975113799999998</v>
      </c>
      <c r="G28" s="227">
        <v>1.0941344</v>
      </c>
      <c r="H28" s="24">
        <v>0.7</v>
      </c>
      <c r="I28" s="24">
        <v>1</v>
      </c>
      <c r="J28" s="227">
        <v>1.2156</v>
      </c>
      <c r="K28" s="24">
        <v>0.86999999999999988</v>
      </c>
      <c r="L28" s="24">
        <v>0.86</v>
      </c>
      <c r="M28" s="24">
        <v>0.85000000000000009</v>
      </c>
      <c r="N28" s="24">
        <v>0.81000000000000016</v>
      </c>
      <c r="O28" s="24">
        <v>0.86999999999999988</v>
      </c>
      <c r="P28" s="24">
        <v>0.84810000000000008</v>
      </c>
      <c r="Q28" s="24">
        <v>0.89</v>
      </c>
      <c r="R28" s="24">
        <v>0.87885222456597012</v>
      </c>
      <c r="S28" s="24">
        <v>1.0439069072855816</v>
      </c>
      <c r="T28" s="24">
        <v>1.05</v>
      </c>
      <c r="U28" s="24">
        <v>0.84200000000000008</v>
      </c>
      <c r="V28" s="24">
        <v>0.86</v>
      </c>
      <c r="W28" s="200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203">
        <v>130</v>
      </c>
    </row>
    <row r="29" spans="1:65">
      <c r="A29" s="30"/>
      <c r="B29" s="19">
        <v>1</v>
      </c>
      <c r="C29" s="9">
        <v>6</v>
      </c>
      <c r="D29" s="227">
        <v>1.05</v>
      </c>
      <c r="E29" s="24">
        <v>0.90000000000000013</v>
      </c>
      <c r="F29" s="227">
        <v>1.09072152</v>
      </c>
      <c r="G29" s="227">
        <v>1.0746416000000001</v>
      </c>
      <c r="H29" s="228">
        <v>0.79</v>
      </c>
      <c r="I29" s="24">
        <v>0.89</v>
      </c>
      <c r="J29" s="227">
        <v>1.2098</v>
      </c>
      <c r="K29" s="24">
        <v>0.85000000000000009</v>
      </c>
      <c r="L29" s="24">
        <v>0.83</v>
      </c>
      <c r="M29" s="24">
        <v>0.83</v>
      </c>
      <c r="N29" s="24">
        <v>0.84</v>
      </c>
      <c r="O29" s="24">
        <v>0.88</v>
      </c>
      <c r="P29" s="24">
        <v>0.86560000000000004</v>
      </c>
      <c r="Q29" s="24">
        <v>0.90000000000000013</v>
      </c>
      <c r="R29" s="24">
        <v>0.89937736695735182</v>
      </c>
      <c r="S29" s="24">
        <v>1.0515311164508319</v>
      </c>
      <c r="T29" s="24">
        <v>0.81999999999999984</v>
      </c>
      <c r="U29" s="24">
        <v>0.83800000000000008</v>
      </c>
      <c r="V29" s="24">
        <v>0.89</v>
      </c>
      <c r="W29" s="200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  <c r="BI29" s="201"/>
      <c r="BJ29" s="201"/>
      <c r="BK29" s="201"/>
      <c r="BL29" s="201"/>
      <c r="BM29" s="55"/>
    </row>
    <row r="30" spans="1:65">
      <c r="A30" s="30"/>
      <c r="B30" s="20" t="s">
        <v>258</v>
      </c>
      <c r="C30" s="12"/>
      <c r="D30" s="204">
        <v>1.0516666666666667</v>
      </c>
      <c r="E30" s="204">
        <v>0.88166666666666671</v>
      </c>
      <c r="F30" s="204">
        <v>1.1111379933333334</v>
      </c>
      <c r="G30" s="204">
        <v>1.0830378666666667</v>
      </c>
      <c r="H30" s="204">
        <v>0.72666666666666668</v>
      </c>
      <c r="I30" s="204">
        <v>0.94833333333333325</v>
      </c>
      <c r="J30" s="204">
        <v>1.2244666666666666</v>
      </c>
      <c r="K30" s="204">
        <v>0.85833333333333339</v>
      </c>
      <c r="L30" s="204">
        <v>0.84</v>
      </c>
      <c r="M30" s="204">
        <v>0.83166666666666667</v>
      </c>
      <c r="N30" s="204">
        <v>0.82500000000000007</v>
      </c>
      <c r="O30" s="204">
        <v>0.8666666666666667</v>
      </c>
      <c r="P30" s="204">
        <v>0.86931666666666674</v>
      </c>
      <c r="Q30" s="204">
        <v>0.89</v>
      </c>
      <c r="R30" s="204">
        <v>0.8897919292691937</v>
      </c>
      <c r="S30" s="204">
        <v>1.0346541451678941</v>
      </c>
      <c r="T30" s="204">
        <v>0.85166666666666657</v>
      </c>
      <c r="U30" s="204">
        <v>0.86099999999999988</v>
      </c>
      <c r="V30" s="204">
        <v>0.87333333333333341</v>
      </c>
      <c r="W30" s="200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  <c r="BI30" s="201"/>
      <c r="BJ30" s="201"/>
      <c r="BK30" s="201"/>
      <c r="BL30" s="201"/>
      <c r="BM30" s="55"/>
    </row>
    <row r="31" spans="1:65">
      <c r="A31" s="30"/>
      <c r="B31" s="3" t="s">
        <v>259</v>
      </c>
      <c r="C31" s="29"/>
      <c r="D31" s="24">
        <v>1.05</v>
      </c>
      <c r="E31" s="24">
        <v>0.87999999999999989</v>
      </c>
      <c r="F31" s="24">
        <v>1.1086109749999999</v>
      </c>
      <c r="G31" s="24">
        <v>1.0821080000000003</v>
      </c>
      <c r="H31" s="24">
        <v>0.7</v>
      </c>
      <c r="I31" s="24">
        <v>0.96499999999999986</v>
      </c>
      <c r="J31" s="24">
        <v>1.2190000000000001</v>
      </c>
      <c r="K31" s="24">
        <v>0.86</v>
      </c>
      <c r="L31" s="24">
        <v>0.84000000000000008</v>
      </c>
      <c r="M31" s="24">
        <v>0.83</v>
      </c>
      <c r="N31" s="24">
        <v>0.83</v>
      </c>
      <c r="O31" s="24">
        <v>0.86499999999999999</v>
      </c>
      <c r="P31" s="24">
        <v>0.86750000000000005</v>
      </c>
      <c r="Q31" s="24">
        <v>0.89500000000000002</v>
      </c>
      <c r="R31" s="24">
        <v>0.89136464724673059</v>
      </c>
      <c r="S31" s="24">
        <v>1.0400848709008716</v>
      </c>
      <c r="T31" s="24">
        <v>0.81999999999999984</v>
      </c>
      <c r="U31" s="24">
        <v>0.84799999999999998</v>
      </c>
      <c r="V31" s="24">
        <v>0.86999999999999988</v>
      </c>
      <c r="W31" s="200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55"/>
    </row>
    <row r="32" spans="1:65">
      <c r="A32" s="30"/>
      <c r="B32" s="3" t="s">
        <v>260</v>
      </c>
      <c r="C32" s="29"/>
      <c r="D32" s="24">
        <v>1.7224014243685099E-2</v>
      </c>
      <c r="E32" s="24">
        <v>1.7224014243685179E-2</v>
      </c>
      <c r="F32" s="24">
        <v>2.2091126839419172E-2</v>
      </c>
      <c r="G32" s="24">
        <v>6.4557205325715553E-3</v>
      </c>
      <c r="H32" s="24">
        <v>4.1793141383086652E-2</v>
      </c>
      <c r="I32" s="24">
        <v>6.2423286253341911E-2</v>
      </c>
      <c r="J32" s="24">
        <v>1.4937023353622568E-2</v>
      </c>
      <c r="K32" s="24">
        <v>7.5277265270907332E-3</v>
      </c>
      <c r="L32" s="24">
        <v>1.5491933384829739E-2</v>
      </c>
      <c r="M32" s="24">
        <v>1.6020819787597243E-2</v>
      </c>
      <c r="N32" s="24">
        <v>1.6431676725154925E-2</v>
      </c>
      <c r="O32" s="24">
        <v>1.2110601416389942E-2</v>
      </c>
      <c r="P32" s="24">
        <v>1.9371671757147491E-2</v>
      </c>
      <c r="Q32" s="24">
        <v>1.2649110640673618E-2</v>
      </c>
      <c r="R32" s="24">
        <v>1.3987939246264703E-2</v>
      </c>
      <c r="S32" s="24">
        <v>2.2093936406669762E-2</v>
      </c>
      <c r="T32" s="24">
        <v>0.16080008291871886</v>
      </c>
      <c r="U32" s="24">
        <v>2.6981475126464097E-2</v>
      </c>
      <c r="V32" s="24">
        <v>1.0327955589886476E-2</v>
      </c>
      <c r="W32" s="200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55"/>
    </row>
    <row r="33" spans="1:65">
      <c r="A33" s="30"/>
      <c r="B33" s="3" t="s">
        <v>86</v>
      </c>
      <c r="C33" s="29"/>
      <c r="D33" s="13">
        <v>1.6377826539161741E-2</v>
      </c>
      <c r="E33" s="13">
        <v>1.9535743943688292E-2</v>
      </c>
      <c r="F33" s="13">
        <v>1.9881533141664423E-2</v>
      </c>
      <c r="G33" s="13">
        <v>5.9607523718821854E-3</v>
      </c>
      <c r="H33" s="13">
        <v>5.7513497316174292E-2</v>
      </c>
      <c r="I33" s="13">
        <v>6.5824203430589021E-2</v>
      </c>
      <c r="J33" s="13">
        <v>1.2198799493893315E-2</v>
      </c>
      <c r="K33" s="13">
        <v>8.7701668276785241E-3</v>
      </c>
      <c r="L33" s="13">
        <v>1.8442777839083022E-2</v>
      </c>
      <c r="M33" s="13">
        <v>1.9263510766649991E-2</v>
      </c>
      <c r="N33" s="13">
        <v>1.9917183909278696E-2</v>
      </c>
      <c r="O33" s="13">
        <v>1.3973770865065318E-2</v>
      </c>
      <c r="P33" s="13">
        <v>2.2283791971258064E-2</v>
      </c>
      <c r="Q33" s="13">
        <v>1.4212483865925413E-2</v>
      </c>
      <c r="R33" s="13">
        <v>1.5720460914669471E-2</v>
      </c>
      <c r="S33" s="13">
        <v>2.1353934075318048E-2</v>
      </c>
      <c r="T33" s="13">
        <v>0.18880635959145073</v>
      </c>
      <c r="U33" s="13">
        <v>3.1337369484859587E-2</v>
      </c>
      <c r="V33" s="13">
        <v>1.1825903347198255E-2</v>
      </c>
      <c r="W33" s="147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30"/>
      <c r="B34" s="3" t="s">
        <v>261</v>
      </c>
      <c r="C34" s="29"/>
      <c r="D34" s="13">
        <v>0.21016343279006366</v>
      </c>
      <c r="E34" s="13">
        <v>1.4542719407200755E-2</v>
      </c>
      <c r="F34" s="13">
        <v>0.27859768778040839</v>
      </c>
      <c r="G34" s="13">
        <v>0.24626258881168983</v>
      </c>
      <c r="H34" s="13">
        <v>-0.16381734279482141</v>
      </c>
      <c r="I34" s="13">
        <v>9.1256724655382149E-2</v>
      </c>
      <c r="J34" s="13">
        <v>0.40900613439334998</v>
      </c>
      <c r="K34" s="13">
        <v>-1.2307182429662777E-2</v>
      </c>
      <c r="L34" s="13">
        <v>-3.3403533872912838E-2</v>
      </c>
      <c r="M34" s="13">
        <v>-4.2992784528935513E-2</v>
      </c>
      <c r="N34" s="13">
        <v>-5.0664185053753585E-2</v>
      </c>
      <c r="O34" s="13">
        <v>-2.7179317736402142E-3</v>
      </c>
      <c r="P34" s="13">
        <v>3.3144993497513653E-4</v>
      </c>
      <c r="Q34" s="13">
        <v>2.4131970063223429E-2</v>
      </c>
      <c r="R34" s="13">
        <v>2.3892540976197418E-2</v>
      </c>
      <c r="S34" s="13">
        <v>0.19058695283693905</v>
      </c>
      <c r="T34" s="13">
        <v>-1.9978582954481183E-2</v>
      </c>
      <c r="U34" s="13">
        <v>-9.2386222197358148E-3</v>
      </c>
      <c r="V34" s="13">
        <v>4.9534687511780806E-3</v>
      </c>
      <c r="W34" s="14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30"/>
      <c r="B35" s="45" t="s">
        <v>262</v>
      </c>
      <c r="C35" s="46"/>
      <c r="D35" s="44">
        <v>3.61</v>
      </c>
      <c r="E35" s="44">
        <v>0.17</v>
      </c>
      <c r="F35" s="44">
        <v>4.8099999999999996</v>
      </c>
      <c r="G35" s="44">
        <v>4.24</v>
      </c>
      <c r="H35" s="44">
        <v>2.97</v>
      </c>
      <c r="I35" s="44">
        <v>1.52</v>
      </c>
      <c r="J35" s="44">
        <v>7.1</v>
      </c>
      <c r="K35" s="44">
        <v>0.3</v>
      </c>
      <c r="L35" s="44">
        <v>0.67</v>
      </c>
      <c r="M35" s="44">
        <v>0.84</v>
      </c>
      <c r="N35" s="44">
        <v>0.98</v>
      </c>
      <c r="O35" s="44">
        <v>0.13</v>
      </c>
      <c r="P35" s="44">
        <v>0.08</v>
      </c>
      <c r="Q35" s="44">
        <v>0.34</v>
      </c>
      <c r="R35" s="44">
        <v>0.33</v>
      </c>
      <c r="S35" s="44">
        <v>3.26</v>
      </c>
      <c r="T35" s="44">
        <v>0.44</v>
      </c>
      <c r="U35" s="44">
        <v>0.25</v>
      </c>
      <c r="V35" s="44">
        <v>0</v>
      </c>
      <c r="W35" s="14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4"/>
    </row>
    <row r="37" spans="1:65" ht="15">
      <c r="B37" s="8" t="s">
        <v>564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17" t="s">
        <v>223</v>
      </c>
      <c r="W38" s="17" t="s">
        <v>223</v>
      </c>
      <c r="X38" s="17" t="s">
        <v>223</v>
      </c>
      <c r="Y38" s="147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224</v>
      </c>
      <c r="C39" s="9" t="s">
        <v>224</v>
      </c>
      <c r="D39" s="145" t="s">
        <v>226</v>
      </c>
      <c r="E39" s="146" t="s">
        <v>227</v>
      </c>
      <c r="F39" s="146" t="s">
        <v>228</v>
      </c>
      <c r="G39" s="146" t="s">
        <v>229</v>
      </c>
      <c r="H39" s="146" t="s">
        <v>230</v>
      </c>
      <c r="I39" s="146" t="s">
        <v>231</v>
      </c>
      <c r="J39" s="146" t="s">
        <v>232</v>
      </c>
      <c r="K39" s="146" t="s">
        <v>234</v>
      </c>
      <c r="L39" s="146" t="s">
        <v>235</v>
      </c>
      <c r="M39" s="146" t="s">
        <v>236</v>
      </c>
      <c r="N39" s="146" t="s">
        <v>237</v>
      </c>
      <c r="O39" s="146" t="s">
        <v>264</v>
      </c>
      <c r="P39" s="146" t="s">
        <v>238</v>
      </c>
      <c r="Q39" s="146" t="s">
        <v>239</v>
      </c>
      <c r="R39" s="146" t="s">
        <v>240</v>
      </c>
      <c r="S39" s="146" t="s">
        <v>241</v>
      </c>
      <c r="T39" s="146" t="s">
        <v>243</v>
      </c>
      <c r="U39" s="146" t="s">
        <v>244</v>
      </c>
      <c r="V39" s="146" t="s">
        <v>245</v>
      </c>
      <c r="W39" s="146" t="s">
        <v>246</v>
      </c>
      <c r="X39" s="146" t="s">
        <v>249</v>
      </c>
      <c r="Y39" s="147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311</v>
      </c>
      <c r="E40" s="11" t="s">
        <v>311</v>
      </c>
      <c r="F40" s="11" t="s">
        <v>312</v>
      </c>
      <c r="G40" s="11" t="s">
        <v>312</v>
      </c>
      <c r="H40" s="11" t="s">
        <v>311</v>
      </c>
      <c r="I40" s="11" t="s">
        <v>266</v>
      </c>
      <c r="J40" s="11" t="s">
        <v>312</v>
      </c>
      <c r="K40" s="11" t="s">
        <v>266</v>
      </c>
      <c r="L40" s="11" t="s">
        <v>266</v>
      </c>
      <c r="M40" s="11" t="s">
        <v>266</v>
      </c>
      <c r="N40" s="11" t="s">
        <v>266</v>
      </c>
      <c r="O40" s="11" t="s">
        <v>266</v>
      </c>
      <c r="P40" s="11" t="s">
        <v>266</v>
      </c>
      <c r="Q40" s="11" t="s">
        <v>311</v>
      </c>
      <c r="R40" s="11" t="s">
        <v>266</v>
      </c>
      <c r="S40" s="11" t="s">
        <v>266</v>
      </c>
      <c r="T40" s="11" t="s">
        <v>311</v>
      </c>
      <c r="U40" s="11" t="s">
        <v>311</v>
      </c>
      <c r="V40" s="11" t="s">
        <v>266</v>
      </c>
      <c r="W40" s="11" t="s">
        <v>311</v>
      </c>
      <c r="X40" s="11" t="s">
        <v>312</v>
      </c>
      <c r="Y40" s="147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313</v>
      </c>
      <c r="E41" s="26" t="s">
        <v>314</v>
      </c>
      <c r="F41" s="26" t="s">
        <v>315</v>
      </c>
      <c r="G41" s="26" t="s">
        <v>316</v>
      </c>
      <c r="H41" s="26" t="s">
        <v>314</v>
      </c>
      <c r="I41" s="26" t="s">
        <v>314</v>
      </c>
      <c r="J41" s="26" t="s">
        <v>313</v>
      </c>
      <c r="K41" s="26" t="s">
        <v>314</v>
      </c>
      <c r="L41" s="26" t="s">
        <v>314</v>
      </c>
      <c r="M41" s="26" t="s">
        <v>314</v>
      </c>
      <c r="N41" s="26" t="s">
        <v>314</v>
      </c>
      <c r="O41" s="26" t="s">
        <v>314</v>
      </c>
      <c r="P41" s="26" t="s">
        <v>117</v>
      </c>
      <c r="Q41" s="26" t="s">
        <v>314</v>
      </c>
      <c r="R41" s="26" t="s">
        <v>314</v>
      </c>
      <c r="S41" s="26" t="s">
        <v>315</v>
      </c>
      <c r="T41" s="26" t="s">
        <v>313</v>
      </c>
      <c r="U41" s="26" t="s">
        <v>316</v>
      </c>
      <c r="V41" s="26" t="s">
        <v>316</v>
      </c>
      <c r="W41" s="26" t="s">
        <v>316</v>
      </c>
      <c r="X41" s="26" t="s">
        <v>315</v>
      </c>
      <c r="Y41" s="147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3">
        <v>904</v>
      </c>
      <c r="E42" s="214">
        <v>804</v>
      </c>
      <c r="F42" s="213">
        <v>881.20539999999994</v>
      </c>
      <c r="G42" s="215">
        <v>1061.4000000000001</v>
      </c>
      <c r="H42" s="215">
        <v>543</v>
      </c>
      <c r="I42" s="213">
        <v>930.7</v>
      </c>
      <c r="J42" s="213">
        <v>807</v>
      </c>
      <c r="K42" s="213">
        <v>943</v>
      </c>
      <c r="L42" s="213">
        <v>974</v>
      </c>
      <c r="M42" s="213">
        <v>918</v>
      </c>
      <c r="N42" s="213">
        <v>888</v>
      </c>
      <c r="O42" s="213">
        <v>948</v>
      </c>
      <c r="P42" s="213">
        <v>926</v>
      </c>
      <c r="Q42" s="215">
        <v>723.5</v>
      </c>
      <c r="R42" s="213">
        <v>874.6</v>
      </c>
      <c r="S42" s="213">
        <v>886.34433659740296</v>
      </c>
      <c r="T42" s="213">
        <v>875.36017877062272</v>
      </c>
      <c r="U42" s="215">
        <v>173</v>
      </c>
      <c r="V42" s="213">
        <v>849</v>
      </c>
      <c r="W42" s="213">
        <v>887.3</v>
      </c>
      <c r="X42" s="213">
        <v>864</v>
      </c>
      <c r="Y42" s="216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8">
        <v>1</v>
      </c>
    </row>
    <row r="43" spans="1:65">
      <c r="A43" s="30"/>
      <c r="B43" s="19">
        <v>1</v>
      </c>
      <c r="C43" s="9">
        <v>2</v>
      </c>
      <c r="D43" s="219">
        <v>922</v>
      </c>
      <c r="E43" s="219">
        <v>825</v>
      </c>
      <c r="F43" s="219">
        <v>893.31999999999994</v>
      </c>
      <c r="G43" s="220">
        <v>1065.9000000000001</v>
      </c>
      <c r="H43" s="220">
        <v>572</v>
      </c>
      <c r="I43" s="219">
        <v>918</v>
      </c>
      <c r="J43" s="219">
        <v>784</v>
      </c>
      <c r="K43" s="219">
        <v>914</v>
      </c>
      <c r="L43" s="219">
        <v>984.00000000000011</v>
      </c>
      <c r="M43" s="219">
        <v>921</v>
      </c>
      <c r="N43" s="219">
        <v>895</v>
      </c>
      <c r="O43" s="219">
        <v>959</v>
      </c>
      <c r="P43" s="219">
        <v>931</v>
      </c>
      <c r="Q43" s="220">
        <v>727.9</v>
      </c>
      <c r="R43" s="219">
        <v>891.6</v>
      </c>
      <c r="S43" s="219">
        <v>899.10379344008948</v>
      </c>
      <c r="T43" s="219">
        <v>896.09323181406114</v>
      </c>
      <c r="U43" s="220">
        <v>907</v>
      </c>
      <c r="V43" s="219">
        <v>813</v>
      </c>
      <c r="W43" s="219">
        <v>860.8</v>
      </c>
      <c r="X43" s="219">
        <v>844</v>
      </c>
      <c r="Y43" s="216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 t="e">
        <v>#N/A</v>
      </c>
    </row>
    <row r="44" spans="1:65">
      <c r="A44" s="30"/>
      <c r="B44" s="19">
        <v>1</v>
      </c>
      <c r="C44" s="9">
        <v>3</v>
      </c>
      <c r="D44" s="219">
        <v>910</v>
      </c>
      <c r="E44" s="219">
        <v>836</v>
      </c>
      <c r="F44" s="219">
        <v>881.45869999999991</v>
      </c>
      <c r="G44" s="220">
        <v>1064.3</v>
      </c>
      <c r="H44" s="220">
        <v>530</v>
      </c>
      <c r="I44" s="219">
        <v>939.4</v>
      </c>
      <c r="J44" s="219">
        <v>809</v>
      </c>
      <c r="K44" s="219">
        <v>935</v>
      </c>
      <c r="L44" s="219">
        <v>975</v>
      </c>
      <c r="M44" s="219">
        <v>922</v>
      </c>
      <c r="N44" s="219">
        <v>871</v>
      </c>
      <c r="O44" s="219">
        <v>932</v>
      </c>
      <c r="P44" s="219">
        <v>903</v>
      </c>
      <c r="Q44" s="220">
        <v>729.6</v>
      </c>
      <c r="R44" s="219">
        <v>878.3</v>
      </c>
      <c r="S44" s="219">
        <v>892.07581941233002</v>
      </c>
      <c r="T44" s="219">
        <v>879.37182364722707</v>
      </c>
      <c r="U44" s="220">
        <v>879</v>
      </c>
      <c r="V44" s="219">
        <v>848</v>
      </c>
      <c r="W44" s="219">
        <v>830.1</v>
      </c>
      <c r="X44" s="219">
        <v>867</v>
      </c>
      <c r="Y44" s="216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16</v>
      </c>
    </row>
    <row r="45" spans="1:65">
      <c r="A45" s="30"/>
      <c r="B45" s="19">
        <v>1</v>
      </c>
      <c r="C45" s="9">
        <v>4</v>
      </c>
      <c r="D45" s="219">
        <v>921</v>
      </c>
      <c r="E45" s="219">
        <v>831</v>
      </c>
      <c r="F45" s="219">
        <v>886.60799999999995</v>
      </c>
      <c r="G45" s="220">
        <v>1067.4000000000001</v>
      </c>
      <c r="H45" s="220">
        <v>568</v>
      </c>
      <c r="I45" s="219">
        <v>898.7</v>
      </c>
      <c r="J45" s="219">
        <v>822</v>
      </c>
      <c r="K45" s="219">
        <v>939</v>
      </c>
      <c r="L45" s="219">
        <v>977.99999999999989</v>
      </c>
      <c r="M45" s="219">
        <v>918</v>
      </c>
      <c r="N45" s="219">
        <v>898</v>
      </c>
      <c r="O45" s="219">
        <v>967</v>
      </c>
      <c r="P45" s="219">
        <v>902</v>
      </c>
      <c r="Q45" s="220">
        <v>730</v>
      </c>
      <c r="R45" s="221">
        <v>825.5</v>
      </c>
      <c r="S45" s="219">
        <v>889.36971364327871</v>
      </c>
      <c r="T45" s="219">
        <v>897.414050946835</v>
      </c>
      <c r="U45" s="220">
        <v>882</v>
      </c>
      <c r="V45" s="219">
        <v>886</v>
      </c>
      <c r="W45" s="219">
        <v>821.6</v>
      </c>
      <c r="X45" s="221">
        <v>1077</v>
      </c>
      <c r="Y45" s="216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892.89882433342143</v>
      </c>
    </row>
    <row r="46" spans="1:65">
      <c r="A46" s="30"/>
      <c r="B46" s="19">
        <v>1</v>
      </c>
      <c r="C46" s="9">
        <v>5</v>
      </c>
      <c r="D46" s="219">
        <v>923</v>
      </c>
      <c r="E46" s="219">
        <v>833</v>
      </c>
      <c r="F46" s="219">
        <v>902.28739999999993</v>
      </c>
      <c r="G46" s="220">
        <v>1066.7</v>
      </c>
      <c r="H46" s="220">
        <v>543</v>
      </c>
      <c r="I46" s="219">
        <v>938.8</v>
      </c>
      <c r="J46" s="219">
        <v>803</v>
      </c>
      <c r="K46" s="219">
        <v>928</v>
      </c>
      <c r="L46" s="219">
        <v>988</v>
      </c>
      <c r="M46" s="219">
        <v>917</v>
      </c>
      <c r="N46" s="219">
        <v>881</v>
      </c>
      <c r="O46" s="219">
        <v>948</v>
      </c>
      <c r="P46" s="219">
        <v>890</v>
      </c>
      <c r="Q46" s="220">
        <v>731</v>
      </c>
      <c r="R46" s="219">
        <v>893.1</v>
      </c>
      <c r="S46" s="219">
        <v>893.7139063308307</v>
      </c>
      <c r="T46" s="219">
        <v>909.31583729501028</v>
      </c>
      <c r="U46" s="220">
        <v>151</v>
      </c>
      <c r="V46" s="219">
        <v>860</v>
      </c>
      <c r="W46" s="219">
        <v>867</v>
      </c>
      <c r="X46" s="219">
        <v>869</v>
      </c>
      <c r="Y46" s="216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131</v>
      </c>
    </row>
    <row r="47" spans="1:65">
      <c r="A47" s="30"/>
      <c r="B47" s="19">
        <v>1</v>
      </c>
      <c r="C47" s="9">
        <v>6</v>
      </c>
      <c r="D47" s="219">
        <v>895</v>
      </c>
      <c r="E47" s="219">
        <v>836</v>
      </c>
      <c r="F47" s="219">
        <v>899.48709999999994</v>
      </c>
      <c r="G47" s="220">
        <v>1065.9000000000001</v>
      </c>
      <c r="H47" s="220">
        <v>560</v>
      </c>
      <c r="I47" s="219">
        <v>927.4</v>
      </c>
      <c r="J47" s="219">
        <v>795</v>
      </c>
      <c r="K47" s="219">
        <v>928</v>
      </c>
      <c r="L47" s="219">
        <v>977</v>
      </c>
      <c r="M47" s="219">
        <v>914</v>
      </c>
      <c r="N47" s="219">
        <v>881</v>
      </c>
      <c r="O47" s="219">
        <v>957</v>
      </c>
      <c r="P47" s="219">
        <v>923</v>
      </c>
      <c r="Q47" s="220">
        <v>730.3</v>
      </c>
      <c r="R47" s="219">
        <v>874.8</v>
      </c>
      <c r="S47" s="219">
        <v>895.77073554265519</v>
      </c>
      <c r="T47" s="219">
        <v>870.90005456862934</v>
      </c>
      <c r="U47" s="220">
        <v>863</v>
      </c>
      <c r="V47" s="219">
        <v>865</v>
      </c>
      <c r="W47" s="219">
        <v>893.2</v>
      </c>
      <c r="X47" s="219">
        <v>853</v>
      </c>
      <c r="Y47" s="216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22"/>
    </row>
    <row r="48" spans="1:65">
      <c r="A48" s="30"/>
      <c r="B48" s="20" t="s">
        <v>258</v>
      </c>
      <c r="C48" s="12"/>
      <c r="D48" s="223">
        <v>912.5</v>
      </c>
      <c r="E48" s="223">
        <v>827.5</v>
      </c>
      <c r="F48" s="223">
        <v>890.72776666666675</v>
      </c>
      <c r="G48" s="223">
        <v>1065.2666666666667</v>
      </c>
      <c r="H48" s="223">
        <v>552.66666666666663</v>
      </c>
      <c r="I48" s="223">
        <v>925.5</v>
      </c>
      <c r="J48" s="223">
        <v>803.33333333333337</v>
      </c>
      <c r="K48" s="223">
        <v>931.16666666666663</v>
      </c>
      <c r="L48" s="223">
        <v>979.33333333333337</v>
      </c>
      <c r="M48" s="223">
        <v>918.33333333333337</v>
      </c>
      <c r="N48" s="223">
        <v>885.66666666666663</v>
      </c>
      <c r="O48" s="223">
        <v>951.83333333333337</v>
      </c>
      <c r="P48" s="223">
        <v>912.5</v>
      </c>
      <c r="Q48" s="223">
        <v>728.7166666666667</v>
      </c>
      <c r="R48" s="223">
        <v>872.98333333333346</v>
      </c>
      <c r="S48" s="223">
        <v>892.72971749443116</v>
      </c>
      <c r="T48" s="223">
        <v>888.07586284039769</v>
      </c>
      <c r="U48" s="223">
        <v>642.5</v>
      </c>
      <c r="V48" s="223">
        <v>853.5</v>
      </c>
      <c r="W48" s="223">
        <v>859.99999999999989</v>
      </c>
      <c r="X48" s="223">
        <v>895.66666666666663</v>
      </c>
      <c r="Y48" s="216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2"/>
    </row>
    <row r="49" spans="1:65">
      <c r="A49" s="30"/>
      <c r="B49" s="3" t="s">
        <v>259</v>
      </c>
      <c r="C49" s="29"/>
      <c r="D49" s="219">
        <v>915.5</v>
      </c>
      <c r="E49" s="219">
        <v>832</v>
      </c>
      <c r="F49" s="219">
        <v>889.96399999999994</v>
      </c>
      <c r="G49" s="219">
        <v>1065.9000000000001</v>
      </c>
      <c r="H49" s="219">
        <v>551.5</v>
      </c>
      <c r="I49" s="219">
        <v>929.05</v>
      </c>
      <c r="J49" s="219">
        <v>805</v>
      </c>
      <c r="K49" s="219">
        <v>931.5</v>
      </c>
      <c r="L49" s="219">
        <v>977.5</v>
      </c>
      <c r="M49" s="219">
        <v>918</v>
      </c>
      <c r="N49" s="219">
        <v>884.5</v>
      </c>
      <c r="O49" s="219">
        <v>952.5</v>
      </c>
      <c r="P49" s="219">
        <v>913</v>
      </c>
      <c r="Q49" s="219">
        <v>729.8</v>
      </c>
      <c r="R49" s="219">
        <v>876.55</v>
      </c>
      <c r="S49" s="219">
        <v>892.89486287158036</v>
      </c>
      <c r="T49" s="219">
        <v>887.73252773064405</v>
      </c>
      <c r="U49" s="219">
        <v>871</v>
      </c>
      <c r="V49" s="219">
        <v>854.5</v>
      </c>
      <c r="W49" s="219">
        <v>863.9</v>
      </c>
      <c r="X49" s="219">
        <v>865.5</v>
      </c>
      <c r="Y49" s="216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2"/>
    </row>
    <row r="50" spans="1:65">
      <c r="A50" s="30"/>
      <c r="B50" s="3" t="s">
        <v>260</v>
      </c>
      <c r="C50" s="29"/>
      <c r="D50" s="219">
        <v>11.467344941179714</v>
      </c>
      <c r="E50" s="219">
        <v>12.21065108829173</v>
      </c>
      <c r="F50" s="219">
        <v>9.0623866403209004</v>
      </c>
      <c r="G50" s="219">
        <v>2.1583944650287381</v>
      </c>
      <c r="H50" s="219">
        <v>16.512621435334445</v>
      </c>
      <c r="I50" s="219">
        <v>15.331275224194469</v>
      </c>
      <c r="J50" s="219">
        <v>12.940891262454324</v>
      </c>
      <c r="K50" s="219">
        <v>10.303721010715821</v>
      </c>
      <c r="L50" s="219">
        <v>5.5015149428740937</v>
      </c>
      <c r="M50" s="219">
        <v>2.8751811537130432</v>
      </c>
      <c r="N50" s="219">
        <v>10.033277962194941</v>
      </c>
      <c r="O50" s="219">
        <v>12.089940722214756</v>
      </c>
      <c r="P50" s="219">
        <v>16.379865689315039</v>
      </c>
      <c r="Q50" s="219">
        <v>2.7578373169327182</v>
      </c>
      <c r="R50" s="219">
        <v>24.658095357644044</v>
      </c>
      <c r="S50" s="219">
        <v>4.5461095538494281</v>
      </c>
      <c r="T50" s="219">
        <v>15.0670089044295</v>
      </c>
      <c r="U50" s="219">
        <v>372.52530115416323</v>
      </c>
      <c r="V50" s="219">
        <v>24.172298194420819</v>
      </c>
      <c r="W50" s="219">
        <v>29.208697334869274</v>
      </c>
      <c r="X50" s="219">
        <v>89.339054543165304</v>
      </c>
      <c r="Y50" s="216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2"/>
    </row>
    <row r="51" spans="1:65">
      <c r="A51" s="30"/>
      <c r="B51" s="3" t="s">
        <v>86</v>
      </c>
      <c r="C51" s="29"/>
      <c r="D51" s="13">
        <v>1.2566953360196947E-2</v>
      </c>
      <c r="E51" s="13">
        <v>1.475607382270904E-2</v>
      </c>
      <c r="F51" s="13">
        <v>1.017413735089307E-2</v>
      </c>
      <c r="G51" s="13">
        <v>2.0261541382709226E-3</v>
      </c>
      <c r="H51" s="13">
        <v>2.9878084623644958E-2</v>
      </c>
      <c r="I51" s="13">
        <v>1.6565397324899481E-2</v>
      </c>
      <c r="J51" s="13">
        <v>1.6108993272764719E-2</v>
      </c>
      <c r="K51" s="13">
        <v>1.1065388592141566E-2</v>
      </c>
      <c r="L51" s="13">
        <v>5.6176122629755893E-3</v>
      </c>
      <c r="M51" s="13">
        <v>3.1308687699234589E-3</v>
      </c>
      <c r="N51" s="13">
        <v>1.1328503532775621E-2</v>
      </c>
      <c r="O51" s="13">
        <v>1.2701741259549735E-2</v>
      </c>
      <c r="P51" s="13">
        <v>1.7950537741715112E-2</v>
      </c>
      <c r="Q51" s="13">
        <v>3.7845124766361657E-3</v>
      </c>
      <c r="R51" s="13">
        <v>2.8245780206927248E-2</v>
      </c>
      <c r="S51" s="13">
        <v>5.0923694649806332E-3</v>
      </c>
      <c r="T51" s="13">
        <v>1.6965902953650365E-2</v>
      </c>
      <c r="U51" s="13">
        <v>0.57980591619325017</v>
      </c>
      <c r="V51" s="13">
        <v>2.8321380426972253E-2</v>
      </c>
      <c r="W51" s="13">
        <v>3.3963601552173581E-2</v>
      </c>
      <c r="X51" s="13">
        <v>9.974587407126756E-2</v>
      </c>
      <c r="Y51" s="147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30"/>
      <c r="B52" s="3" t="s">
        <v>261</v>
      </c>
      <c r="C52" s="29"/>
      <c r="D52" s="13">
        <v>2.1952291942159752E-2</v>
      </c>
      <c r="E52" s="13">
        <v>-7.3243264019575594E-2</v>
      </c>
      <c r="F52" s="13">
        <v>-2.4314710777847415E-3</v>
      </c>
      <c r="G52" s="13">
        <v>0.19304297153927097</v>
      </c>
      <c r="H52" s="13">
        <v>-0.38104222829585355</v>
      </c>
      <c r="I52" s="13">
        <v>3.6511612265719418E-2</v>
      </c>
      <c r="J52" s="13">
        <v>-0.10030866718516696</v>
      </c>
      <c r="K52" s="13">
        <v>4.2857982663168315E-2</v>
      </c>
      <c r="L52" s="13">
        <v>9.6802131041485273E-2</v>
      </c>
      <c r="M52" s="13">
        <v>2.848532029247508E-2</v>
      </c>
      <c r="N52" s="13">
        <v>-8.0996384692899603E-3</v>
      </c>
      <c r="O52" s="13">
        <v>6.6003568818570724E-2</v>
      </c>
      <c r="P52" s="13">
        <v>2.1952291942159752E-2</v>
      </c>
      <c r="Q52" s="13">
        <v>-0.18387543268334139</v>
      </c>
      <c r="R52" s="13">
        <v>-2.2304308682403629E-2</v>
      </c>
      <c r="S52" s="13">
        <v>-1.8939081828950322E-4</v>
      </c>
      <c r="T52" s="13">
        <v>-5.4014647142404115E-3</v>
      </c>
      <c r="U52" s="13">
        <v>-0.2804335917009998</v>
      </c>
      <c r="V52" s="13">
        <v>-4.4124623372456484E-2</v>
      </c>
      <c r="W52" s="13">
        <v>-3.6844963210676873E-2</v>
      </c>
      <c r="X52" s="13">
        <v>3.0998387026788254E-3</v>
      </c>
      <c r="Y52" s="147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30"/>
      <c r="B53" s="45" t="s">
        <v>262</v>
      </c>
      <c r="C53" s="46"/>
      <c r="D53" s="44">
        <v>0.42</v>
      </c>
      <c r="E53" s="44">
        <v>1.23</v>
      </c>
      <c r="F53" s="44">
        <v>0</v>
      </c>
      <c r="G53" s="44">
        <v>3.38</v>
      </c>
      <c r="H53" s="44">
        <v>6.56</v>
      </c>
      <c r="I53" s="44">
        <v>0.67</v>
      </c>
      <c r="J53" s="44">
        <v>1.69</v>
      </c>
      <c r="K53" s="44">
        <v>0.78</v>
      </c>
      <c r="L53" s="44">
        <v>1.72</v>
      </c>
      <c r="M53" s="44">
        <v>0.54</v>
      </c>
      <c r="N53" s="44">
        <v>0.1</v>
      </c>
      <c r="O53" s="44">
        <v>1.18</v>
      </c>
      <c r="P53" s="44">
        <v>0.42</v>
      </c>
      <c r="Q53" s="44">
        <v>3.14</v>
      </c>
      <c r="R53" s="44">
        <v>0.34</v>
      </c>
      <c r="S53" s="44">
        <v>0.04</v>
      </c>
      <c r="T53" s="44">
        <v>0.05</v>
      </c>
      <c r="U53" s="44">
        <v>4.8099999999999996</v>
      </c>
      <c r="V53" s="44">
        <v>0.72</v>
      </c>
      <c r="W53" s="44">
        <v>0.6</v>
      </c>
      <c r="X53" s="44">
        <v>0.1</v>
      </c>
      <c r="Y53" s="147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4"/>
    </row>
    <row r="55" spans="1:65" ht="15">
      <c r="B55" s="8" t="s">
        <v>565</v>
      </c>
      <c r="BM55" s="28" t="s">
        <v>66</v>
      </c>
    </row>
    <row r="56" spans="1:65" ht="15">
      <c r="A56" s="25" t="s">
        <v>49</v>
      </c>
      <c r="B56" s="18" t="s">
        <v>111</v>
      </c>
      <c r="C56" s="15" t="s">
        <v>112</v>
      </c>
      <c r="D56" s="16" t="s">
        <v>223</v>
      </c>
      <c r="E56" s="17" t="s">
        <v>223</v>
      </c>
      <c r="F56" s="17" t="s">
        <v>223</v>
      </c>
      <c r="G56" s="17" t="s">
        <v>223</v>
      </c>
      <c r="H56" s="17" t="s">
        <v>223</v>
      </c>
      <c r="I56" s="17" t="s">
        <v>223</v>
      </c>
      <c r="J56" s="17" t="s">
        <v>223</v>
      </c>
      <c r="K56" s="17" t="s">
        <v>223</v>
      </c>
      <c r="L56" s="17" t="s">
        <v>223</v>
      </c>
      <c r="M56" s="17" t="s">
        <v>223</v>
      </c>
      <c r="N56" s="17" t="s">
        <v>223</v>
      </c>
      <c r="O56" s="17" t="s">
        <v>223</v>
      </c>
      <c r="P56" s="147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224</v>
      </c>
      <c r="C57" s="9" t="s">
        <v>224</v>
      </c>
      <c r="D57" s="145" t="s">
        <v>227</v>
      </c>
      <c r="E57" s="146" t="s">
        <v>230</v>
      </c>
      <c r="F57" s="146" t="s">
        <v>231</v>
      </c>
      <c r="G57" s="146" t="s">
        <v>234</v>
      </c>
      <c r="H57" s="146" t="s">
        <v>235</v>
      </c>
      <c r="I57" s="146" t="s">
        <v>236</v>
      </c>
      <c r="J57" s="146" t="s">
        <v>237</v>
      </c>
      <c r="K57" s="146" t="s">
        <v>264</v>
      </c>
      <c r="L57" s="146" t="s">
        <v>238</v>
      </c>
      <c r="M57" s="146" t="s">
        <v>240</v>
      </c>
      <c r="N57" s="146" t="s">
        <v>243</v>
      </c>
      <c r="O57" s="146" t="s">
        <v>244</v>
      </c>
      <c r="P57" s="147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266</v>
      </c>
      <c r="E58" s="11" t="s">
        <v>311</v>
      </c>
      <c r="F58" s="11" t="s">
        <v>266</v>
      </c>
      <c r="G58" s="11" t="s">
        <v>266</v>
      </c>
      <c r="H58" s="11" t="s">
        <v>266</v>
      </c>
      <c r="I58" s="11" t="s">
        <v>266</v>
      </c>
      <c r="J58" s="11" t="s">
        <v>266</v>
      </c>
      <c r="K58" s="11" t="s">
        <v>266</v>
      </c>
      <c r="L58" s="11" t="s">
        <v>266</v>
      </c>
      <c r="M58" s="11" t="s">
        <v>266</v>
      </c>
      <c r="N58" s="11" t="s">
        <v>311</v>
      </c>
      <c r="O58" s="11" t="s">
        <v>311</v>
      </c>
      <c r="P58" s="147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314</v>
      </c>
      <c r="E59" s="26" t="s">
        <v>314</v>
      </c>
      <c r="F59" s="26" t="s">
        <v>314</v>
      </c>
      <c r="G59" s="26" t="s">
        <v>314</v>
      </c>
      <c r="H59" s="26" t="s">
        <v>314</v>
      </c>
      <c r="I59" s="26" t="s">
        <v>314</v>
      </c>
      <c r="J59" s="26" t="s">
        <v>314</v>
      </c>
      <c r="K59" s="26" t="s">
        <v>314</v>
      </c>
      <c r="L59" s="26" t="s">
        <v>117</v>
      </c>
      <c r="M59" s="26" t="s">
        <v>116</v>
      </c>
      <c r="N59" s="26" t="s">
        <v>313</v>
      </c>
      <c r="O59" s="26" t="s">
        <v>316</v>
      </c>
      <c r="P59" s="1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5" t="s">
        <v>96</v>
      </c>
      <c r="E60" s="205" t="s">
        <v>105</v>
      </c>
      <c r="F60" s="205" t="s">
        <v>283</v>
      </c>
      <c r="G60" s="205" t="s">
        <v>96</v>
      </c>
      <c r="H60" s="205" t="s">
        <v>96</v>
      </c>
      <c r="I60" s="205" t="s">
        <v>96</v>
      </c>
      <c r="J60" s="205" t="s">
        <v>96</v>
      </c>
      <c r="K60" s="205" t="s">
        <v>96</v>
      </c>
      <c r="L60" s="205" t="s">
        <v>96</v>
      </c>
      <c r="M60" s="205" t="s">
        <v>105</v>
      </c>
      <c r="N60" s="205" t="s">
        <v>96</v>
      </c>
      <c r="O60" s="205">
        <v>5.2050000000000001</v>
      </c>
      <c r="P60" s="206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  <c r="BI60" s="207"/>
      <c r="BJ60" s="207"/>
      <c r="BK60" s="207"/>
      <c r="BL60" s="207"/>
      <c r="BM60" s="208">
        <v>1</v>
      </c>
    </row>
    <row r="61" spans="1:65">
      <c r="A61" s="30"/>
      <c r="B61" s="19">
        <v>1</v>
      </c>
      <c r="C61" s="9">
        <v>2</v>
      </c>
      <c r="D61" s="209" t="s">
        <v>96</v>
      </c>
      <c r="E61" s="209" t="s">
        <v>105</v>
      </c>
      <c r="F61" s="209" t="s">
        <v>283</v>
      </c>
      <c r="G61" s="209" t="s">
        <v>96</v>
      </c>
      <c r="H61" s="209" t="s">
        <v>96</v>
      </c>
      <c r="I61" s="209" t="s">
        <v>96</v>
      </c>
      <c r="J61" s="209" t="s">
        <v>96</v>
      </c>
      <c r="K61" s="209" t="s">
        <v>96</v>
      </c>
      <c r="L61" s="209" t="s">
        <v>96</v>
      </c>
      <c r="M61" s="209" t="s">
        <v>105</v>
      </c>
      <c r="N61" s="209" t="s">
        <v>96</v>
      </c>
      <c r="O61" s="209">
        <v>5.91</v>
      </c>
      <c r="P61" s="206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08">
        <v>4</v>
      </c>
    </row>
    <row r="62" spans="1:65">
      <c r="A62" s="30"/>
      <c r="B62" s="19">
        <v>1</v>
      </c>
      <c r="C62" s="9">
        <v>3</v>
      </c>
      <c r="D62" s="209" t="s">
        <v>96</v>
      </c>
      <c r="E62" s="209" t="s">
        <v>105</v>
      </c>
      <c r="F62" s="209" t="s">
        <v>283</v>
      </c>
      <c r="G62" s="209" t="s">
        <v>96</v>
      </c>
      <c r="H62" s="209" t="s">
        <v>96</v>
      </c>
      <c r="I62" s="209" t="s">
        <v>96</v>
      </c>
      <c r="J62" s="209" t="s">
        <v>96</v>
      </c>
      <c r="K62" s="209" t="s">
        <v>96</v>
      </c>
      <c r="L62" s="209" t="s">
        <v>96</v>
      </c>
      <c r="M62" s="209" t="s">
        <v>105</v>
      </c>
      <c r="N62" s="209" t="s">
        <v>96</v>
      </c>
      <c r="O62" s="209">
        <v>5.68</v>
      </c>
      <c r="P62" s="206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8">
        <v>16</v>
      </c>
    </row>
    <row r="63" spans="1:65">
      <c r="A63" s="30"/>
      <c r="B63" s="19">
        <v>1</v>
      </c>
      <c r="C63" s="9">
        <v>4</v>
      </c>
      <c r="D63" s="209" t="s">
        <v>96</v>
      </c>
      <c r="E63" s="209">
        <v>3</v>
      </c>
      <c r="F63" s="209" t="s">
        <v>283</v>
      </c>
      <c r="G63" s="209" t="s">
        <v>96</v>
      </c>
      <c r="H63" s="209" t="s">
        <v>96</v>
      </c>
      <c r="I63" s="209" t="s">
        <v>96</v>
      </c>
      <c r="J63" s="209" t="s">
        <v>96</v>
      </c>
      <c r="K63" s="209" t="s">
        <v>96</v>
      </c>
      <c r="L63" s="209" t="s">
        <v>96</v>
      </c>
      <c r="M63" s="209" t="s">
        <v>105</v>
      </c>
      <c r="N63" s="209" t="s">
        <v>96</v>
      </c>
      <c r="O63" s="209">
        <v>4.3499999999999996</v>
      </c>
      <c r="P63" s="206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8" t="s">
        <v>96</v>
      </c>
    </row>
    <row r="64" spans="1:65">
      <c r="A64" s="30"/>
      <c r="B64" s="19">
        <v>1</v>
      </c>
      <c r="C64" s="9">
        <v>5</v>
      </c>
      <c r="D64" s="209" t="s">
        <v>96</v>
      </c>
      <c r="E64" s="209">
        <v>4</v>
      </c>
      <c r="F64" s="209" t="s">
        <v>283</v>
      </c>
      <c r="G64" s="209" t="s">
        <v>96</v>
      </c>
      <c r="H64" s="209" t="s">
        <v>96</v>
      </c>
      <c r="I64" s="209" t="s">
        <v>96</v>
      </c>
      <c r="J64" s="209" t="s">
        <v>96</v>
      </c>
      <c r="K64" s="209" t="s">
        <v>96</v>
      </c>
      <c r="L64" s="209" t="s">
        <v>96</v>
      </c>
      <c r="M64" s="209" t="s">
        <v>105</v>
      </c>
      <c r="N64" s="209" t="s">
        <v>96</v>
      </c>
      <c r="O64" s="209">
        <v>5.7949999999999999</v>
      </c>
      <c r="P64" s="206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8">
        <v>132</v>
      </c>
    </row>
    <row r="65" spans="1:65">
      <c r="A65" s="30"/>
      <c r="B65" s="19">
        <v>1</v>
      </c>
      <c r="C65" s="9">
        <v>6</v>
      </c>
      <c r="D65" s="209" t="s">
        <v>96</v>
      </c>
      <c r="E65" s="209">
        <v>4</v>
      </c>
      <c r="F65" s="209" t="s">
        <v>283</v>
      </c>
      <c r="G65" s="209" t="s">
        <v>96</v>
      </c>
      <c r="H65" s="209" t="s">
        <v>96</v>
      </c>
      <c r="I65" s="209" t="s">
        <v>96</v>
      </c>
      <c r="J65" s="209" t="s">
        <v>96</v>
      </c>
      <c r="K65" s="209" t="s">
        <v>96</v>
      </c>
      <c r="L65" s="209" t="s">
        <v>96</v>
      </c>
      <c r="M65" s="209" t="s">
        <v>105</v>
      </c>
      <c r="N65" s="209" t="s">
        <v>96</v>
      </c>
      <c r="O65" s="209">
        <v>4.29</v>
      </c>
      <c r="P65" s="206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11"/>
    </row>
    <row r="66" spans="1:65">
      <c r="A66" s="30"/>
      <c r="B66" s="20" t="s">
        <v>258</v>
      </c>
      <c r="C66" s="12"/>
      <c r="D66" s="212" t="s">
        <v>625</v>
      </c>
      <c r="E66" s="212">
        <v>3.6666666666666665</v>
      </c>
      <c r="F66" s="212" t="s">
        <v>625</v>
      </c>
      <c r="G66" s="212" t="s">
        <v>625</v>
      </c>
      <c r="H66" s="212" t="s">
        <v>625</v>
      </c>
      <c r="I66" s="212" t="s">
        <v>625</v>
      </c>
      <c r="J66" s="212" t="s">
        <v>625</v>
      </c>
      <c r="K66" s="212" t="s">
        <v>625</v>
      </c>
      <c r="L66" s="212" t="s">
        <v>625</v>
      </c>
      <c r="M66" s="212" t="s">
        <v>625</v>
      </c>
      <c r="N66" s="212" t="s">
        <v>625</v>
      </c>
      <c r="O66" s="212">
        <v>5.205000000000001</v>
      </c>
      <c r="P66" s="206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11"/>
    </row>
    <row r="67" spans="1:65">
      <c r="A67" s="30"/>
      <c r="B67" s="3" t="s">
        <v>259</v>
      </c>
      <c r="C67" s="29"/>
      <c r="D67" s="209" t="s">
        <v>625</v>
      </c>
      <c r="E67" s="209">
        <v>4</v>
      </c>
      <c r="F67" s="209" t="s">
        <v>625</v>
      </c>
      <c r="G67" s="209" t="s">
        <v>625</v>
      </c>
      <c r="H67" s="209" t="s">
        <v>625</v>
      </c>
      <c r="I67" s="209" t="s">
        <v>625</v>
      </c>
      <c r="J67" s="209" t="s">
        <v>625</v>
      </c>
      <c r="K67" s="209" t="s">
        <v>625</v>
      </c>
      <c r="L67" s="209" t="s">
        <v>625</v>
      </c>
      <c r="M67" s="209" t="s">
        <v>625</v>
      </c>
      <c r="N67" s="209" t="s">
        <v>625</v>
      </c>
      <c r="O67" s="209">
        <v>5.4424999999999999</v>
      </c>
      <c r="P67" s="206"/>
      <c r="Q67" s="207"/>
      <c r="R67" s="207"/>
      <c r="S67" s="207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7"/>
      <c r="BL67" s="207"/>
      <c r="BM67" s="211"/>
    </row>
    <row r="68" spans="1:65">
      <c r="A68" s="30"/>
      <c r="B68" s="3" t="s">
        <v>260</v>
      </c>
      <c r="C68" s="29"/>
      <c r="D68" s="209" t="s">
        <v>625</v>
      </c>
      <c r="E68" s="209">
        <v>0.57735026918962473</v>
      </c>
      <c r="F68" s="209" t="s">
        <v>625</v>
      </c>
      <c r="G68" s="209" t="s">
        <v>625</v>
      </c>
      <c r="H68" s="209" t="s">
        <v>625</v>
      </c>
      <c r="I68" s="209" t="s">
        <v>625</v>
      </c>
      <c r="J68" s="209" t="s">
        <v>625</v>
      </c>
      <c r="K68" s="209" t="s">
        <v>625</v>
      </c>
      <c r="L68" s="209" t="s">
        <v>625</v>
      </c>
      <c r="M68" s="209" t="s">
        <v>625</v>
      </c>
      <c r="N68" s="209" t="s">
        <v>625</v>
      </c>
      <c r="O68" s="209">
        <v>0.72649845147804037</v>
      </c>
      <c r="P68" s="206"/>
      <c r="Q68" s="207"/>
      <c r="R68" s="207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11"/>
    </row>
    <row r="69" spans="1:65">
      <c r="A69" s="30"/>
      <c r="B69" s="3" t="s">
        <v>86</v>
      </c>
      <c r="C69" s="29"/>
      <c r="D69" s="13" t="s">
        <v>625</v>
      </c>
      <c r="E69" s="13">
        <v>0.15745916432444312</v>
      </c>
      <c r="F69" s="13" t="s">
        <v>625</v>
      </c>
      <c r="G69" s="13" t="s">
        <v>625</v>
      </c>
      <c r="H69" s="13" t="s">
        <v>625</v>
      </c>
      <c r="I69" s="13" t="s">
        <v>625</v>
      </c>
      <c r="J69" s="13" t="s">
        <v>625</v>
      </c>
      <c r="K69" s="13" t="s">
        <v>625</v>
      </c>
      <c r="L69" s="13" t="s">
        <v>625</v>
      </c>
      <c r="M69" s="13" t="s">
        <v>625</v>
      </c>
      <c r="N69" s="13" t="s">
        <v>625</v>
      </c>
      <c r="O69" s="13">
        <v>0.13957703198425364</v>
      </c>
      <c r="P69" s="147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30"/>
      <c r="B70" s="3" t="s">
        <v>261</v>
      </c>
      <c r="C70" s="29"/>
      <c r="D70" s="13" t="s">
        <v>625</v>
      </c>
      <c r="E70" s="13" t="s">
        <v>625</v>
      </c>
      <c r="F70" s="13" t="s">
        <v>625</v>
      </c>
      <c r="G70" s="13" t="s">
        <v>625</v>
      </c>
      <c r="H70" s="13" t="s">
        <v>625</v>
      </c>
      <c r="I70" s="13" t="s">
        <v>625</v>
      </c>
      <c r="J70" s="13" t="s">
        <v>625</v>
      </c>
      <c r="K70" s="13" t="s">
        <v>625</v>
      </c>
      <c r="L70" s="13" t="s">
        <v>625</v>
      </c>
      <c r="M70" s="13" t="s">
        <v>625</v>
      </c>
      <c r="N70" s="13" t="s">
        <v>625</v>
      </c>
      <c r="O70" s="13" t="s">
        <v>625</v>
      </c>
      <c r="P70" s="147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30"/>
      <c r="B71" s="45" t="s">
        <v>262</v>
      </c>
      <c r="C71" s="46"/>
      <c r="D71" s="44" t="s">
        <v>263</v>
      </c>
      <c r="E71" s="44" t="s">
        <v>263</v>
      </c>
      <c r="F71" s="44" t="s">
        <v>263</v>
      </c>
      <c r="G71" s="44" t="s">
        <v>263</v>
      </c>
      <c r="H71" s="44" t="s">
        <v>263</v>
      </c>
      <c r="I71" s="44" t="s">
        <v>263</v>
      </c>
      <c r="J71" s="44" t="s">
        <v>263</v>
      </c>
      <c r="K71" s="44" t="s">
        <v>263</v>
      </c>
      <c r="L71" s="44" t="s">
        <v>263</v>
      </c>
      <c r="M71" s="44" t="s">
        <v>263</v>
      </c>
      <c r="N71" s="44" t="s">
        <v>263</v>
      </c>
      <c r="O71" s="44" t="s">
        <v>263</v>
      </c>
      <c r="P71" s="147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4"/>
    </row>
    <row r="73" spans="1:65" ht="15">
      <c r="B73" s="8" t="s">
        <v>566</v>
      </c>
      <c r="BM73" s="28" t="s">
        <v>269</v>
      </c>
    </row>
    <row r="74" spans="1:65" ht="15">
      <c r="A74" s="25" t="s">
        <v>10</v>
      </c>
      <c r="B74" s="18" t="s">
        <v>111</v>
      </c>
      <c r="C74" s="15" t="s">
        <v>112</v>
      </c>
      <c r="D74" s="16" t="s">
        <v>223</v>
      </c>
      <c r="E74" s="17" t="s">
        <v>223</v>
      </c>
      <c r="F74" s="17" t="s">
        <v>223</v>
      </c>
      <c r="G74" s="17" t="s">
        <v>223</v>
      </c>
      <c r="H74" s="17" t="s">
        <v>223</v>
      </c>
      <c r="I74" s="17" t="s">
        <v>223</v>
      </c>
      <c r="J74" s="17" t="s">
        <v>223</v>
      </c>
      <c r="K74" s="17" t="s">
        <v>223</v>
      </c>
      <c r="L74" s="17" t="s">
        <v>223</v>
      </c>
      <c r="M74" s="17" t="s">
        <v>223</v>
      </c>
      <c r="N74" s="17" t="s">
        <v>223</v>
      </c>
      <c r="O74" s="17" t="s">
        <v>223</v>
      </c>
      <c r="P74" s="17" t="s">
        <v>223</v>
      </c>
      <c r="Q74" s="17" t="s">
        <v>223</v>
      </c>
      <c r="R74" s="17" t="s">
        <v>223</v>
      </c>
      <c r="S74" s="17" t="s">
        <v>223</v>
      </c>
      <c r="T74" s="17" t="s">
        <v>223</v>
      </c>
      <c r="U74" s="17" t="s">
        <v>223</v>
      </c>
      <c r="V74" s="17" t="s">
        <v>223</v>
      </c>
      <c r="W74" s="14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224</v>
      </c>
      <c r="C75" s="9" t="s">
        <v>224</v>
      </c>
      <c r="D75" s="145" t="s">
        <v>226</v>
      </c>
      <c r="E75" s="146" t="s">
        <v>227</v>
      </c>
      <c r="F75" s="146" t="s">
        <v>228</v>
      </c>
      <c r="G75" s="146" t="s">
        <v>230</v>
      </c>
      <c r="H75" s="146" t="s">
        <v>231</v>
      </c>
      <c r="I75" s="146" t="s">
        <v>232</v>
      </c>
      <c r="J75" s="146" t="s">
        <v>234</v>
      </c>
      <c r="K75" s="146" t="s">
        <v>235</v>
      </c>
      <c r="L75" s="146" t="s">
        <v>236</v>
      </c>
      <c r="M75" s="146" t="s">
        <v>237</v>
      </c>
      <c r="N75" s="146" t="s">
        <v>264</v>
      </c>
      <c r="O75" s="146" t="s">
        <v>238</v>
      </c>
      <c r="P75" s="146" t="s">
        <v>240</v>
      </c>
      <c r="Q75" s="146" t="s">
        <v>241</v>
      </c>
      <c r="R75" s="146" t="s">
        <v>243</v>
      </c>
      <c r="S75" s="146" t="s">
        <v>244</v>
      </c>
      <c r="T75" s="146" t="s">
        <v>245</v>
      </c>
      <c r="U75" s="146" t="s">
        <v>246</v>
      </c>
      <c r="V75" s="146" t="s">
        <v>249</v>
      </c>
      <c r="W75" s="147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311</v>
      </c>
      <c r="E76" s="11" t="s">
        <v>311</v>
      </c>
      <c r="F76" s="11" t="s">
        <v>312</v>
      </c>
      <c r="G76" s="11" t="s">
        <v>311</v>
      </c>
      <c r="H76" s="11" t="s">
        <v>266</v>
      </c>
      <c r="I76" s="11" t="s">
        <v>312</v>
      </c>
      <c r="J76" s="11" t="s">
        <v>266</v>
      </c>
      <c r="K76" s="11" t="s">
        <v>266</v>
      </c>
      <c r="L76" s="11" t="s">
        <v>266</v>
      </c>
      <c r="M76" s="11" t="s">
        <v>266</v>
      </c>
      <c r="N76" s="11" t="s">
        <v>266</v>
      </c>
      <c r="O76" s="11" t="s">
        <v>266</v>
      </c>
      <c r="P76" s="11" t="s">
        <v>266</v>
      </c>
      <c r="Q76" s="11" t="s">
        <v>266</v>
      </c>
      <c r="R76" s="11" t="s">
        <v>311</v>
      </c>
      <c r="S76" s="11" t="s">
        <v>311</v>
      </c>
      <c r="T76" s="11" t="s">
        <v>312</v>
      </c>
      <c r="U76" s="11" t="s">
        <v>311</v>
      </c>
      <c r="V76" s="11" t="s">
        <v>312</v>
      </c>
      <c r="W76" s="147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 t="s">
        <v>313</v>
      </c>
      <c r="E77" s="26" t="s">
        <v>314</v>
      </c>
      <c r="F77" s="26" t="s">
        <v>315</v>
      </c>
      <c r="G77" s="26" t="s">
        <v>314</v>
      </c>
      <c r="H77" s="26" t="s">
        <v>314</v>
      </c>
      <c r="I77" s="26" t="s">
        <v>313</v>
      </c>
      <c r="J77" s="26" t="s">
        <v>314</v>
      </c>
      <c r="K77" s="26" t="s">
        <v>314</v>
      </c>
      <c r="L77" s="26" t="s">
        <v>314</v>
      </c>
      <c r="M77" s="26" t="s">
        <v>314</v>
      </c>
      <c r="N77" s="26" t="s">
        <v>314</v>
      </c>
      <c r="O77" s="26" t="s">
        <v>117</v>
      </c>
      <c r="P77" s="26" t="s">
        <v>314</v>
      </c>
      <c r="Q77" s="26" t="s">
        <v>315</v>
      </c>
      <c r="R77" s="26" t="s">
        <v>313</v>
      </c>
      <c r="S77" s="26" t="s">
        <v>316</v>
      </c>
      <c r="T77" s="26" t="s">
        <v>316</v>
      </c>
      <c r="U77" s="26" t="s">
        <v>316</v>
      </c>
      <c r="V77" s="26" t="s">
        <v>315</v>
      </c>
      <c r="W77" s="147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05">
        <v>53</v>
      </c>
      <c r="E78" s="224" t="s">
        <v>96</v>
      </c>
      <c r="F78" s="205">
        <v>56.510800000000003</v>
      </c>
      <c r="G78" s="205">
        <v>2.4</v>
      </c>
      <c r="H78" s="205">
        <v>14.8</v>
      </c>
      <c r="I78" s="224">
        <v>62</v>
      </c>
      <c r="J78" s="205">
        <v>10</v>
      </c>
      <c r="K78" s="205">
        <v>10</v>
      </c>
      <c r="L78" s="205">
        <v>20</v>
      </c>
      <c r="M78" s="205">
        <v>10</v>
      </c>
      <c r="N78" s="205">
        <v>20</v>
      </c>
      <c r="O78" s="205">
        <v>2</v>
      </c>
      <c r="P78" s="205">
        <v>12</v>
      </c>
      <c r="Q78" s="205">
        <v>39.055087297902311</v>
      </c>
      <c r="R78" s="205">
        <v>16.011718525992578</v>
      </c>
      <c r="S78" s="205">
        <v>48</v>
      </c>
      <c r="T78" s="205">
        <v>23</v>
      </c>
      <c r="U78" s="205">
        <v>6</v>
      </c>
      <c r="V78" s="224">
        <v>61</v>
      </c>
      <c r="W78" s="206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  <c r="BI78" s="207"/>
      <c r="BJ78" s="207"/>
      <c r="BK78" s="207"/>
      <c r="BL78" s="207"/>
      <c r="BM78" s="208">
        <v>1</v>
      </c>
    </row>
    <row r="79" spans="1:65">
      <c r="A79" s="30"/>
      <c r="B79" s="19">
        <v>1</v>
      </c>
      <c r="C79" s="9">
        <v>2</v>
      </c>
      <c r="D79" s="209">
        <v>53</v>
      </c>
      <c r="E79" s="225" t="s">
        <v>96</v>
      </c>
      <c r="F79" s="209">
        <v>52.730800000000002</v>
      </c>
      <c r="G79" s="209">
        <v>2.7</v>
      </c>
      <c r="H79" s="209">
        <v>13.9</v>
      </c>
      <c r="I79" s="225">
        <v>61</v>
      </c>
      <c r="J79" s="209">
        <v>10</v>
      </c>
      <c r="K79" s="209">
        <v>10</v>
      </c>
      <c r="L79" s="209">
        <v>30</v>
      </c>
      <c r="M79" s="209">
        <v>10</v>
      </c>
      <c r="N79" s="209">
        <v>20</v>
      </c>
      <c r="O79" s="209">
        <v>2</v>
      </c>
      <c r="P79" s="209">
        <v>10</v>
      </c>
      <c r="Q79" s="209">
        <v>40.930841245656573</v>
      </c>
      <c r="R79" s="209">
        <v>23.230031823985342</v>
      </c>
      <c r="S79" s="209">
        <v>18</v>
      </c>
      <c r="T79" s="209">
        <v>25</v>
      </c>
      <c r="U79" s="209">
        <v>6</v>
      </c>
      <c r="V79" s="225">
        <v>60</v>
      </c>
      <c r="W79" s="206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8">
        <v>6</v>
      </c>
    </row>
    <row r="80" spans="1:65">
      <c r="A80" s="30"/>
      <c r="B80" s="19">
        <v>1</v>
      </c>
      <c r="C80" s="9">
        <v>3</v>
      </c>
      <c r="D80" s="209">
        <v>54</v>
      </c>
      <c r="E80" s="225" t="s">
        <v>96</v>
      </c>
      <c r="F80" s="209">
        <v>55.780099999999997</v>
      </c>
      <c r="G80" s="209">
        <v>2.2000000000000002</v>
      </c>
      <c r="H80" s="209">
        <v>15</v>
      </c>
      <c r="I80" s="225">
        <v>61</v>
      </c>
      <c r="J80" s="209">
        <v>10</v>
      </c>
      <c r="K80" s="209">
        <v>10</v>
      </c>
      <c r="L80" s="209">
        <v>30</v>
      </c>
      <c r="M80" s="209">
        <v>10</v>
      </c>
      <c r="N80" s="209">
        <v>20</v>
      </c>
      <c r="O80" s="209">
        <v>2</v>
      </c>
      <c r="P80" s="209">
        <v>18</v>
      </c>
      <c r="Q80" s="209">
        <v>39.855883192564249</v>
      </c>
      <c r="R80" s="209">
        <v>17.675549427932598</v>
      </c>
      <c r="S80" s="209">
        <v>19</v>
      </c>
      <c r="T80" s="209">
        <v>25</v>
      </c>
      <c r="U80" s="209">
        <v>7</v>
      </c>
      <c r="V80" s="225">
        <v>60</v>
      </c>
      <c r="W80" s="206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8">
        <v>16</v>
      </c>
    </row>
    <row r="81" spans="1:65">
      <c r="A81" s="30"/>
      <c r="B81" s="19">
        <v>1</v>
      </c>
      <c r="C81" s="9">
        <v>4</v>
      </c>
      <c r="D81" s="209">
        <v>54</v>
      </c>
      <c r="E81" s="225" t="s">
        <v>96</v>
      </c>
      <c r="F81" s="209">
        <v>54.148200000000003</v>
      </c>
      <c r="G81" s="209">
        <v>3</v>
      </c>
      <c r="H81" s="209">
        <v>14</v>
      </c>
      <c r="I81" s="225">
        <v>63</v>
      </c>
      <c r="J81" s="209">
        <v>10</v>
      </c>
      <c r="K81" s="209">
        <v>10</v>
      </c>
      <c r="L81" s="209">
        <v>30</v>
      </c>
      <c r="M81" s="209">
        <v>10</v>
      </c>
      <c r="N81" s="209">
        <v>20</v>
      </c>
      <c r="O81" s="209">
        <v>2</v>
      </c>
      <c r="P81" s="209">
        <v>18</v>
      </c>
      <c r="Q81" s="209">
        <v>39.852029158581985</v>
      </c>
      <c r="R81" s="209">
        <v>17.787574910328789</v>
      </c>
      <c r="S81" s="209">
        <v>19</v>
      </c>
      <c r="T81" s="209">
        <v>26</v>
      </c>
      <c r="U81" s="209">
        <v>8</v>
      </c>
      <c r="V81" s="210">
        <v>66</v>
      </c>
      <c r="W81" s="206"/>
      <c r="X81" s="207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8">
        <v>21.0552123933237</v>
      </c>
    </row>
    <row r="82" spans="1:65">
      <c r="A82" s="30"/>
      <c r="B82" s="19">
        <v>1</v>
      </c>
      <c r="C82" s="9">
        <v>5</v>
      </c>
      <c r="D82" s="209">
        <v>55</v>
      </c>
      <c r="E82" s="225" t="s">
        <v>96</v>
      </c>
      <c r="F82" s="209">
        <v>53.006300000000003</v>
      </c>
      <c r="G82" s="209">
        <v>3.8</v>
      </c>
      <c r="H82" s="209">
        <v>15.8</v>
      </c>
      <c r="I82" s="225">
        <v>61</v>
      </c>
      <c r="J82" s="209">
        <v>10</v>
      </c>
      <c r="K82" s="209">
        <v>10</v>
      </c>
      <c r="L82" s="209">
        <v>20</v>
      </c>
      <c r="M82" s="209">
        <v>10</v>
      </c>
      <c r="N82" s="209">
        <v>20</v>
      </c>
      <c r="O82" s="209">
        <v>2</v>
      </c>
      <c r="P82" s="209">
        <v>12</v>
      </c>
      <c r="Q82" s="209">
        <v>38.573570840702018</v>
      </c>
      <c r="R82" s="209">
        <v>19.848821494086359</v>
      </c>
      <c r="S82" s="209">
        <v>48</v>
      </c>
      <c r="T82" s="209">
        <v>25</v>
      </c>
      <c r="U82" s="209">
        <v>6</v>
      </c>
      <c r="V82" s="225">
        <v>62</v>
      </c>
      <c r="W82" s="206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8">
        <v>14</v>
      </c>
    </row>
    <row r="83" spans="1:65">
      <c r="A83" s="30"/>
      <c r="B83" s="19">
        <v>1</v>
      </c>
      <c r="C83" s="9">
        <v>6</v>
      </c>
      <c r="D83" s="209">
        <v>54</v>
      </c>
      <c r="E83" s="225" t="s">
        <v>96</v>
      </c>
      <c r="F83" s="209">
        <v>56.267200000000003</v>
      </c>
      <c r="G83" s="210">
        <v>5.9</v>
      </c>
      <c r="H83" s="209">
        <v>13.9</v>
      </c>
      <c r="I83" s="225">
        <v>61</v>
      </c>
      <c r="J83" s="209">
        <v>10</v>
      </c>
      <c r="K83" s="209">
        <v>10</v>
      </c>
      <c r="L83" s="209">
        <v>20</v>
      </c>
      <c r="M83" s="209">
        <v>10</v>
      </c>
      <c r="N83" s="209">
        <v>20</v>
      </c>
      <c r="O83" s="209">
        <v>3</v>
      </c>
      <c r="P83" s="209">
        <v>13</v>
      </c>
      <c r="Q83" s="209">
        <v>38.793939687406777</v>
      </c>
      <c r="R83" s="209">
        <v>21.921942153935625</v>
      </c>
      <c r="S83" s="209">
        <v>23</v>
      </c>
      <c r="T83" s="209">
        <v>27</v>
      </c>
      <c r="U83" s="209">
        <v>7</v>
      </c>
      <c r="V83" s="225">
        <v>60</v>
      </c>
      <c r="W83" s="206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11"/>
    </row>
    <row r="84" spans="1:65">
      <c r="A84" s="30"/>
      <c r="B84" s="20" t="s">
        <v>258</v>
      </c>
      <c r="C84" s="12"/>
      <c r="D84" s="212">
        <v>53.833333333333336</v>
      </c>
      <c r="E84" s="212" t="s">
        <v>625</v>
      </c>
      <c r="F84" s="212">
        <v>54.740566666666666</v>
      </c>
      <c r="G84" s="212">
        <v>3.3333333333333335</v>
      </c>
      <c r="H84" s="212">
        <v>14.566666666666668</v>
      </c>
      <c r="I84" s="212">
        <v>61.5</v>
      </c>
      <c r="J84" s="212">
        <v>10</v>
      </c>
      <c r="K84" s="212">
        <v>10</v>
      </c>
      <c r="L84" s="212">
        <v>25</v>
      </c>
      <c r="M84" s="212">
        <v>10</v>
      </c>
      <c r="N84" s="212">
        <v>20</v>
      </c>
      <c r="O84" s="212">
        <v>2.1666666666666665</v>
      </c>
      <c r="P84" s="212">
        <v>13.833333333333334</v>
      </c>
      <c r="Q84" s="212">
        <v>39.51022523713565</v>
      </c>
      <c r="R84" s="212">
        <v>19.412606389376879</v>
      </c>
      <c r="S84" s="212">
        <v>29.166666666666668</v>
      </c>
      <c r="T84" s="212">
        <v>25.166666666666668</v>
      </c>
      <c r="U84" s="212">
        <v>6.666666666666667</v>
      </c>
      <c r="V84" s="212">
        <v>61.5</v>
      </c>
      <c r="W84" s="206"/>
      <c r="X84" s="207"/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11"/>
    </row>
    <row r="85" spans="1:65">
      <c r="A85" s="30"/>
      <c r="B85" s="3" t="s">
        <v>259</v>
      </c>
      <c r="C85" s="29"/>
      <c r="D85" s="209">
        <v>54</v>
      </c>
      <c r="E85" s="209" t="s">
        <v>625</v>
      </c>
      <c r="F85" s="209">
        <v>54.964150000000004</v>
      </c>
      <c r="G85" s="209">
        <v>2.85</v>
      </c>
      <c r="H85" s="209">
        <v>14.4</v>
      </c>
      <c r="I85" s="209">
        <v>61</v>
      </c>
      <c r="J85" s="209">
        <v>10</v>
      </c>
      <c r="K85" s="209">
        <v>10</v>
      </c>
      <c r="L85" s="209">
        <v>25</v>
      </c>
      <c r="M85" s="209">
        <v>10</v>
      </c>
      <c r="N85" s="209">
        <v>20</v>
      </c>
      <c r="O85" s="209">
        <v>2</v>
      </c>
      <c r="P85" s="209">
        <v>12.5</v>
      </c>
      <c r="Q85" s="209">
        <v>39.453558228242144</v>
      </c>
      <c r="R85" s="209">
        <v>18.818198202207576</v>
      </c>
      <c r="S85" s="209">
        <v>21</v>
      </c>
      <c r="T85" s="209">
        <v>25</v>
      </c>
      <c r="U85" s="209">
        <v>6.5</v>
      </c>
      <c r="V85" s="209">
        <v>60.5</v>
      </c>
      <c r="W85" s="206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11"/>
    </row>
    <row r="86" spans="1:65">
      <c r="A86" s="30"/>
      <c r="B86" s="3" t="s">
        <v>260</v>
      </c>
      <c r="C86" s="29"/>
      <c r="D86" s="209">
        <v>0.752772652709081</v>
      </c>
      <c r="E86" s="209" t="s">
        <v>625</v>
      </c>
      <c r="F86" s="209">
        <v>1.6698925793794837</v>
      </c>
      <c r="G86" s="209">
        <v>1.3764689123502447</v>
      </c>
      <c r="H86" s="209">
        <v>0.7711463328491337</v>
      </c>
      <c r="I86" s="209">
        <v>0.83666002653407556</v>
      </c>
      <c r="J86" s="209">
        <v>0</v>
      </c>
      <c r="K86" s="209">
        <v>0</v>
      </c>
      <c r="L86" s="209">
        <v>5.4772255750516612</v>
      </c>
      <c r="M86" s="209">
        <v>0</v>
      </c>
      <c r="N86" s="209">
        <v>0</v>
      </c>
      <c r="O86" s="209">
        <v>0.40824829046386274</v>
      </c>
      <c r="P86" s="209">
        <v>3.3714487489307401</v>
      </c>
      <c r="Q86" s="209">
        <v>0.87772389478371926</v>
      </c>
      <c r="R86" s="209">
        <v>2.7670894094763199</v>
      </c>
      <c r="S86" s="209">
        <v>14.688998150543371</v>
      </c>
      <c r="T86" s="209">
        <v>1.3291601358251259</v>
      </c>
      <c r="U86" s="209">
        <v>0.8164965809277237</v>
      </c>
      <c r="V86" s="209">
        <v>2.3452078799117149</v>
      </c>
      <c r="W86" s="206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7"/>
      <c r="BJ86" s="207"/>
      <c r="BK86" s="207"/>
      <c r="BL86" s="207"/>
      <c r="BM86" s="211"/>
    </row>
    <row r="87" spans="1:65">
      <c r="A87" s="30"/>
      <c r="B87" s="3" t="s">
        <v>86</v>
      </c>
      <c r="C87" s="29"/>
      <c r="D87" s="13">
        <v>1.3983392929580452E-2</v>
      </c>
      <c r="E87" s="13" t="s">
        <v>625</v>
      </c>
      <c r="F87" s="13">
        <v>3.0505577144423975E-2</v>
      </c>
      <c r="G87" s="13">
        <v>0.41294067370507337</v>
      </c>
      <c r="H87" s="13">
        <v>5.293910751824716E-2</v>
      </c>
      <c r="I87" s="13">
        <v>1.3604228073724805E-2</v>
      </c>
      <c r="J87" s="13">
        <v>0</v>
      </c>
      <c r="K87" s="13">
        <v>0</v>
      </c>
      <c r="L87" s="13">
        <v>0.21908902300206645</v>
      </c>
      <c r="M87" s="13">
        <v>0</v>
      </c>
      <c r="N87" s="13">
        <v>0</v>
      </c>
      <c r="O87" s="13">
        <v>0.1884222879063982</v>
      </c>
      <c r="P87" s="13">
        <v>0.24371918666969206</v>
      </c>
      <c r="Q87" s="13">
        <v>2.2215107342864419E-2</v>
      </c>
      <c r="R87" s="13">
        <v>0.14254084969190683</v>
      </c>
      <c r="S87" s="13">
        <v>0.50362279373291552</v>
      </c>
      <c r="T87" s="13">
        <v>5.2814310032786457E-2</v>
      </c>
      <c r="U87" s="13">
        <v>0.12247448713915855</v>
      </c>
      <c r="V87" s="13">
        <v>3.8133461461979101E-2</v>
      </c>
      <c r="W87" s="147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30"/>
      <c r="B88" s="3" t="s">
        <v>261</v>
      </c>
      <c r="C88" s="29"/>
      <c r="D88" s="13">
        <v>1.5567699022785968</v>
      </c>
      <c r="E88" s="13" t="s">
        <v>625</v>
      </c>
      <c r="F88" s="13">
        <v>1.5998582034738389</v>
      </c>
      <c r="G88" s="13">
        <v>-0.841686074162316</v>
      </c>
      <c r="H88" s="13">
        <v>-0.30816814408932081</v>
      </c>
      <c r="I88" s="13">
        <v>1.92089193170527</v>
      </c>
      <c r="J88" s="13">
        <v>-0.525058222486948</v>
      </c>
      <c r="K88" s="13">
        <v>-0.525058222486948</v>
      </c>
      <c r="L88" s="13">
        <v>0.18735444378263</v>
      </c>
      <c r="M88" s="13">
        <v>-0.525058222486948</v>
      </c>
      <c r="N88" s="13">
        <v>-5.0116444973896002E-2</v>
      </c>
      <c r="O88" s="13">
        <v>-0.89709594820550542</v>
      </c>
      <c r="P88" s="13">
        <v>-0.34299720777361131</v>
      </c>
      <c r="Q88" s="13">
        <v>0.87650566040662525</v>
      </c>
      <c r="R88" s="13">
        <v>-7.8014221526811367E-2</v>
      </c>
      <c r="S88" s="13">
        <v>0.38524685107973511</v>
      </c>
      <c r="T88" s="13">
        <v>0.19527014007451426</v>
      </c>
      <c r="U88" s="13">
        <v>-0.683372148324632</v>
      </c>
      <c r="V88" s="13">
        <v>1.92089193170527</v>
      </c>
      <c r="W88" s="147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30"/>
      <c r="B89" s="45" t="s">
        <v>262</v>
      </c>
      <c r="C89" s="46"/>
      <c r="D89" s="44">
        <v>2.38</v>
      </c>
      <c r="E89" s="44">
        <v>1</v>
      </c>
      <c r="F89" s="44">
        <v>2.44</v>
      </c>
      <c r="G89" s="44">
        <v>1.1100000000000001</v>
      </c>
      <c r="H89" s="44">
        <v>0.34</v>
      </c>
      <c r="I89" s="44">
        <v>2.91</v>
      </c>
      <c r="J89" s="44">
        <v>0.65</v>
      </c>
      <c r="K89" s="44">
        <v>0.65</v>
      </c>
      <c r="L89" s="44">
        <v>0.39</v>
      </c>
      <c r="M89" s="44">
        <v>0.65</v>
      </c>
      <c r="N89" s="44">
        <v>0.04</v>
      </c>
      <c r="O89" s="44">
        <v>1.19</v>
      </c>
      <c r="P89" s="44">
        <v>0.39</v>
      </c>
      <c r="Q89" s="44">
        <v>1.39</v>
      </c>
      <c r="R89" s="44">
        <v>0</v>
      </c>
      <c r="S89" s="44">
        <v>0.67</v>
      </c>
      <c r="T89" s="44">
        <v>0.4</v>
      </c>
      <c r="U89" s="44">
        <v>0.88</v>
      </c>
      <c r="V89" s="44">
        <v>2.91</v>
      </c>
      <c r="W89" s="147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4"/>
    </row>
    <row r="91" spans="1:65" ht="15">
      <c r="B91" s="8" t="s">
        <v>567</v>
      </c>
      <c r="BM91" s="28" t="s">
        <v>66</v>
      </c>
    </row>
    <row r="92" spans="1:65" ht="15">
      <c r="A92" s="25" t="s">
        <v>13</v>
      </c>
      <c r="B92" s="18" t="s">
        <v>111</v>
      </c>
      <c r="C92" s="15" t="s">
        <v>112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17" t="s">
        <v>223</v>
      </c>
      <c r="L92" s="17" t="s">
        <v>223</v>
      </c>
      <c r="M92" s="17" t="s">
        <v>223</v>
      </c>
      <c r="N92" s="17" t="s">
        <v>223</v>
      </c>
      <c r="O92" s="17" t="s">
        <v>223</v>
      </c>
      <c r="P92" s="17" t="s">
        <v>223</v>
      </c>
      <c r="Q92" s="17" t="s">
        <v>223</v>
      </c>
      <c r="R92" s="17" t="s">
        <v>223</v>
      </c>
      <c r="S92" s="147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224</v>
      </c>
      <c r="C93" s="9" t="s">
        <v>224</v>
      </c>
      <c r="D93" s="145" t="s">
        <v>226</v>
      </c>
      <c r="E93" s="146" t="s">
        <v>227</v>
      </c>
      <c r="F93" s="146" t="s">
        <v>230</v>
      </c>
      <c r="G93" s="146" t="s">
        <v>234</v>
      </c>
      <c r="H93" s="146" t="s">
        <v>235</v>
      </c>
      <c r="I93" s="146" t="s">
        <v>236</v>
      </c>
      <c r="J93" s="146" t="s">
        <v>237</v>
      </c>
      <c r="K93" s="146" t="s">
        <v>264</v>
      </c>
      <c r="L93" s="146" t="s">
        <v>238</v>
      </c>
      <c r="M93" s="146" t="s">
        <v>241</v>
      </c>
      <c r="N93" s="146" t="s">
        <v>243</v>
      </c>
      <c r="O93" s="146" t="s">
        <v>244</v>
      </c>
      <c r="P93" s="146" t="s">
        <v>245</v>
      </c>
      <c r="Q93" s="146" t="s">
        <v>246</v>
      </c>
      <c r="R93" s="146" t="s">
        <v>249</v>
      </c>
      <c r="S93" s="147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311</v>
      </c>
      <c r="E94" s="11" t="s">
        <v>266</v>
      </c>
      <c r="F94" s="11" t="s">
        <v>311</v>
      </c>
      <c r="G94" s="11" t="s">
        <v>266</v>
      </c>
      <c r="H94" s="11" t="s">
        <v>266</v>
      </c>
      <c r="I94" s="11" t="s">
        <v>266</v>
      </c>
      <c r="J94" s="11" t="s">
        <v>266</v>
      </c>
      <c r="K94" s="11" t="s">
        <v>266</v>
      </c>
      <c r="L94" s="11" t="s">
        <v>266</v>
      </c>
      <c r="M94" s="11" t="s">
        <v>266</v>
      </c>
      <c r="N94" s="11" t="s">
        <v>311</v>
      </c>
      <c r="O94" s="11" t="s">
        <v>311</v>
      </c>
      <c r="P94" s="11" t="s">
        <v>266</v>
      </c>
      <c r="Q94" s="11" t="s">
        <v>311</v>
      </c>
      <c r="R94" s="11" t="s">
        <v>312</v>
      </c>
      <c r="S94" s="147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313</v>
      </c>
      <c r="E95" s="26" t="s">
        <v>314</v>
      </c>
      <c r="F95" s="26" t="s">
        <v>314</v>
      </c>
      <c r="G95" s="26" t="s">
        <v>314</v>
      </c>
      <c r="H95" s="26" t="s">
        <v>314</v>
      </c>
      <c r="I95" s="26" t="s">
        <v>314</v>
      </c>
      <c r="J95" s="26" t="s">
        <v>314</v>
      </c>
      <c r="K95" s="26" t="s">
        <v>314</v>
      </c>
      <c r="L95" s="26" t="s">
        <v>117</v>
      </c>
      <c r="M95" s="26" t="s">
        <v>315</v>
      </c>
      <c r="N95" s="26" t="s">
        <v>313</v>
      </c>
      <c r="O95" s="26" t="s">
        <v>316</v>
      </c>
      <c r="P95" s="26" t="s">
        <v>316</v>
      </c>
      <c r="Q95" s="26" t="s">
        <v>316</v>
      </c>
      <c r="R95" s="26" t="s">
        <v>315</v>
      </c>
      <c r="S95" s="147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42" t="s">
        <v>286</v>
      </c>
      <c r="E96" s="22">
        <v>0.1</v>
      </c>
      <c r="F96" s="142" t="s">
        <v>108</v>
      </c>
      <c r="G96" s="22">
        <v>0.11</v>
      </c>
      <c r="H96" s="22">
        <v>0.11</v>
      </c>
      <c r="I96" s="22">
        <v>0.1</v>
      </c>
      <c r="J96" s="22">
        <v>0.1</v>
      </c>
      <c r="K96" s="22">
        <v>0.1</v>
      </c>
      <c r="L96" s="22">
        <v>0.11</v>
      </c>
      <c r="M96" s="142" t="s">
        <v>286</v>
      </c>
      <c r="N96" s="142" t="s">
        <v>286</v>
      </c>
      <c r="O96" s="142">
        <v>0.1</v>
      </c>
      <c r="P96" s="22">
        <v>0.13</v>
      </c>
      <c r="Q96" s="142" t="s">
        <v>105</v>
      </c>
      <c r="R96" s="22">
        <v>0.11700000000000001</v>
      </c>
      <c r="S96" s="147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43" t="s">
        <v>286</v>
      </c>
      <c r="E97" s="11">
        <v>0.1</v>
      </c>
      <c r="F97" s="143">
        <v>0.3</v>
      </c>
      <c r="G97" s="11">
        <v>0.11</v>
      </c>
      <c r="H97" s="11">
        <v>0.11</v>
      </c>
      <c r="I97" s="11">
        <v>0.11</v>
      </c>
      <c r="J97" s="11">
        <v>0.1</v>
      </c>
      <c r="K97" s="11">
        <v>0.11</v>
      </c>
      <c r="L97" s="11">
        <v>0.12</v>
      </c>
      <c r="M97" s="143" t="s">
        <v>286</v>
      </c>
      <c r="N97" s="143" t="s">
        <v>286</v>
      </c>
      <c r="O97" s="143">
        <v>0.1</v>
      </c>
      <c r="P97" s="11">
        <v>0.12</v>
      </c>
      <c r="Q97" s="143" t="s">
        <v>105</v>
      </c>
      <c r="R97" s="11">
        <v>9.8000000000000004E-2</v>
      </c>
      <c r="S97" s="147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 t="e">
        <v>#N/A</v>
      </c>
    </row>
    <row r="98" spans="1:65">
      <c r="A98" s="30"/>
      <c r="B98" s="19">
        <v>1</v>
      </c>
      <c r="C98" s="9">
        <v>3</v>
      </c>
      <c r="D98" s="143" t="s">
        <v>286</v>
      </c>
      <c r="E98" s="11">
        <v>0.1</v>
      </c>
      <c r="F98" s="143">
        <v>0.3</v>
      </c>
      <c r="G98" s="11">
        <v>0.11</v>
      </c>
      <c r="H98" s="11">
        <v>0.11</v>
      </c>
      <c r="I98" s="11">
        <v>0.1</v>
      </c>
      <c r="J98" s="11">
        <v>0.1</v>
      </c>
      <c r="K98" s="11">
        <v>0.1</v>
      </c>
      <c r="L98" s="11">
        <v>0.08</v>
      </c>
      <c r="M98" s="143" t="s">
        <v>286</v>
      </c>
      <c r="N98" s="143" t="s">
        <v>286</v>
      </c>
      <c r="O98" s="143">
        <v>0.1</v>
      </c>
      <c r="P98" s="11">
        <v>0.12</v>
      </c>
      <c r="Q98" s="143" t="s">
        <v>105</v>
      </c>
      <c r="R98" s="11">
        <v>0.12200000000000001</v>
      </c>
      <c r="S98" s="147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43" t="s">
        <v>286</v>
      </c>
      <c r="E99" s="11">
        <v>0.1</v>
      </c>
      <c r="F99" s="143">
        <v>0.1</v>
      </c>
      <c r="G99" s="11">
        <v>0.11</v>
      </c>
      <c r="H99" s="11">
        <v>0.11</v>
      </c>
      <c r="I99" s="11">
        <v>0.11</v>
      </c>
      <c r="J99" s="11">
        <v>0.1</v>
      </c>
      <c r="K99" s="11">
        <v>0.11</v>
      </c>
      <c r="L99" s="148">
        <v>7.0000000000000007E-2</v>
      </c>
      <c r="M99" s="143" t="s">
        <v>286</v>
      </c>
      <c r="N99" s="143" t="s">
        <v>286</v>
      </c>
      <c r="O99" s="143">
        <v>0.1</v>
      </c>
      <c r="P99" s="11">
        <v>0.14000000000000001</v>
      </c>
      <c r="Q99" s="143" t="s">
        <v>105</v>
      </c>
      <c r="R99" s="11">
        <v>0.13400000000000001</v>
      </c>
      <c r="S99" s="147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0.10825925925925925</v>
      </c>
    </row>
    <row r="100" spans="1:65">
      <c r="A100" s="30"/>
      <c r="B100" s="19">
        <v>1</v>
      </c>
      <c r="C100" s="9">
        <v>5</v>
      </c>
      <c r="D100" s="143" t="s">
        <v>286</v>
      </c>
      <c r="E100" s="11">
        <v>0.1</v>
      </c>
      <c r="F100" s="143" t="s">
        <v>108</v>
      </c>
      <c r="G100" s="11">
        <v>0.11</v>
      </c>
      <c r="H100" s="11">
        <v>0.11</v>
      </c>
      <c r="I100" s="11">
        <v>0.1</v>
      </c>
      <c r="J100" s="11">
        <v>0.1</v>
      </c>
      <c r="K100" s="11">
        <v>0.1</v>
      </c>
      <c r="L100" s="11">
        <v>0.1</v>
      </c>
      <c r="M100" s="143" t="s">
        <v>286</v>
      </c>
      <c r="N100" s="143" t="s">
        <v>286</v>
      </c>
      <c r="O100" s="143">
        <v>0.1</v>
      </c>
      <c r="P100" s="11">
        <v>0.12</v>
      </c>
      <c r="Q100" s="143" t="s">
        <v>105</v>
      </c>
      <c r="R100" s="11">
        <v>0.12200000000000001</v>
      </c>
      <c r="S100" s="147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133</v>
      </c>
    </row>
    <row r="101" spans="1:65">
      <c r="A101" s="30"/>
      <c r="B101" s="19">
        <v>1</v>
      </c>
      <c r="C101" s="9">
        <v>6</v>
      </c>
      <c r="D101" s="143" t="s">
        <v>286</v>
      </c>
      <c r="E101" s="11">
        <v>0.1</v>
      </c>
      <c r="F101" s="143">
        <v>0.1</v>
      </c>
      <c r="G101" s="11">
        <v>0.11</v>
      </c>
      <c r="H101" s="11">
        <v>0.11</v>
      </c>
      <c r="I101" s="11">
        <v>0.1</v>
      </c>
      <c r="J101" s="11">
        <v>0.1</v>
      </c>
      <c r="K101" s="11">
        <v>0.11</v>
      </c>
      <c r="L101" s="11">
        <v>0.12</v>
      </c>
      <c r="M101" s="143" t="s">
        <v>286</v>
      </c>
      <c r="N101" s="143" t="s">
        <v>286</v>
      </c>
      <c r="O101" s="143">
        <v>0.1</v>
      </c>
      <c r="P101" s="11">
        <v>0.11</v>
      </c>
      <c r="Q101" s="143" t="s">
        <v>105</v>
      </c>
      <c r="R101" s="11">
        <v>0.107</v>
      </c>
      <c r="S101" s="147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30"/>
      <c r="B102" s="20" t="s">
        <v>258</v>
      </c>
      <c r="C102" s="12"/>
      <c r="D102" s="23" t="s">
        <v>625</v>
      </c>
      <c r="E102" s="23">
        <v>9.9999999999999992E-2</v>
      </c>
      <c r="F102" s="23">
        <v>0.19999999999999998</v>
      </c>
      <c r="G102" s="23">
        <v>0.11</v>
      </c>
      <c r="H102" s="23">
        <v>0.11</v>
      </c>
      <c r="I102" s="23">
        <v>0.10333333333333333</v>
      </c>
      <c r="J102" s="23">
        <v>9.9999999999999992E-2</v>
      </c>
      <c r="K102" s="23">
        <v>0.105</v>
      </c>
      <c r="L102" s="23">
        <v>9.9999999999999992E-2</v>
      </c>
      <c r="M102" s="23" t="s">
        <v>625</v>
      </c>
      <c r="N102" s="23" t="s">
        <v>625</v>
      </c>
      <c r="O102" s="23">
        <v>9.9999999999999992E-2</v>
      </c>
      <c r="P102" s="23">
        <v>0.12333333333333334</v>
      </c>
      <c r="Q102" s="23" t="s">
        <v>625</v>
      </c>
      <c r="R102" s="23">
        <v>0.11666666666666668</v>
      </c>
      <c r="S102" s="147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30"/>
      <c r="B103" s="3" t="s">
        <v>259</v>
      </c>
      <c r="C103" s="29"/>
      <c r="D103" s="11" t="s">
        <v>625</v>
      </c>
      <c r="E103" s="11">
        <v>0.1</v>
      </c>
      <c r="F103" s="11">
        <v>0.2</v>
      </c>
      <c r="G103" s="11">
        <v>0.11</v>
      </c>
      <c r="H103" s="11">
        <v>0.11</v>
      </c>
      <c r="I103" s="11">
        <v>0.1</v>
      </c>
      <c r="J103" s="11">
        <v>0.1</v>
      </c>
      <c r="K103" s="11">
        <v>0.10500000000000001</v>
      </c>
      <c r="L103" s="11">
        <v>0.10500000000000001</v>
      </c>
      <c r="M103" s="11" t="s">
        <v>625</v>
      </c>
      <c r="N103" s="11" t="s">
        <v>625</v>
      </c>
      <c r="O103" s="11">
        <v>0.1</v>
      </c>
      <c r="P103" s="11">
        <v>0.12</v>
      </c>
      <c r="Q103" s="11" t="s">
        <v>625</v>
      </c>
      <c r="R103" s="11">
        <v>0.11950000000000001</v>
      </c>
      <c r="S103" s="147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30"/>
      <c r="B104" s="3" t="s">
        <v>260</v>
      </c>
      <c r="C104" s="29"/>
      <c r="D104" s="24" t="s">
        <v>625</v>
      </c>
      <c r="E104" s="24">
        <v>1.5202354861220293E-17</v>
      </c>
      <c r="F104" s="24">
        <v>0.1154700538379252</v>
      </c>
      <c r="G104" s="24">
        <v>0</v>
      </c>
      <c r="H104" s="24">
        <v>0</v>
      </c>
      <c r="I104" s="24">
        <v>5.1639777949432199E-3</v>
      </c>
      <c r="J104" s="24">
        <v>1.5202354861220293E-17</v>
      </c>
      <c r="K104" s="24">
        <v>5.4772255750516587E-3</v>
      </c>
      <c r="L104" s="24">
        <v>2.0976176963403065E-2</v>
      </c>
      <c r="M104" s="24" t="s">
        <v>625</v>
      </c>
      <c r="N104" s="24" t="s">
        <v>625</v>
      </c>
      <c r="O104" s="24">
        <v>1.5202354861220293E-17</v>
      </c>
      <c r="P104" s="24">
        <v>1.032795558988645E-2</v>
      </c>
      <c r="Q104" s="24" t="s">
        <v>625</v>
      </c>
      <c r="R104" s="24">
        <v>1.2643839079435752E-2</v>
      </c>
      <c r="S104" s="200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1"/>
      <c r="AT104" s="201"/>
      <c r="AU104" s="201"/>
      <c r="AV104" s="201"/>
      <c r="AW104" s="201"/>
      <c r="AX104" s="201"/>
      <c r="AY104" s="201"/>
      <c r="AZ104" s="201"/>
      <c r="BA104" s="201"/>
      <c r="BB104" s="201"/>
      <c r="BC104" s="201"/>
      <c r="BD104" s="201"/>
      <c r="BE104" s="201"/>
      <c r="BF104" s="201"/>
      <c r="BG104" s="201"/>
      <c r="BH104" s="201"/>
      <c r="BI104" s="201"/>
      <c r="BJ104" s="201"/>
      <c r="BK104" s="201"/>
      <c r="BL104" s="201"/>
      <c r="BM104" s="55"/>
    </row>
    <row r="105" spans="1:65">
      <c r="A105" s="30"/>
      <c r="B105" s="3" t="s">
        <v>86</v>
      </c>
      <c r="C105" s="29"/>
      <c r="D105" s="13" t="s">
        <v>625</v>
      </c>
      <c r="E105" s="13">
        <v>1.5202354861220294E-16</v>
      </c>
      <c r="F105" s="13">
        <v>0.57735026918962606</v>
      </c>
      <c r="G105" s="13">
        <v>0</v>
      </c>
      <c r="H105" s="13">
        <v>0</v>
      </c>
      <c r="I105" s="13">
        <v>4.9973978660740839E-2</v>
      </c>
      <c r="J105" s="13">
        <v>1.5202354861220294E-16</v>
      </c>
      <c r="K105" s="13">
        <v>5.2164053095730085E-2</v>
      </c>
      <c r="L105" s="13">
        <v>0.20976176963403068</v>
      </c>
      <c r="M105" s="13" t="s">
        <v>625</v>
      </c>
      <c r="N105" s="13" t="s">
        <v>625</v>
      </c>
      <c r="O105" s="13">
        <v>1.5202354861220294E-16</v>
      </c>
      <c r="P105" s="13">
        <v>8.3740180458538788E-2</v>
      </c>
      <c r="Q105" s="13" t="s">
        <v>625</v>
      </c>
      <c r="R105" s="13">
        <v>0.10837576353802071</v>
      </c>
      <c r="S105" s="147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30"/>
      <c r="B106" s="3" t="s">
        <v>261</v>
      </c>
      <c r="C106" s="29"/>
      <c r="D106" s="13" t="s">
        <v>625</v>
      </c>
      <c r="E106" s="13">
        <v>-7.6291481354772483E-2</v>
      </c>
      <c r="F106" s="13">
        <v>0.84741703729045503</v>
      </c>
      <c r="G106" s="13">
        <v>1.607937050975039E-2</v>
      </c>
      <c r="H106" s="13">
        <v>1.607937050975039E-2</v>
      </c>
      <c r="I106" s="13">
        <v>-4.5501197399931526E-2</v>
      </c>
      <c r="J106" s="13">
        <v>-7.6291481354772483E-2</v>
      </c>
      <c r="K106" s="13">
        <v>-3.0106055422511102E-2</v>
      </c>
      <c r="L106" s="13">
        <v>-7.6291481354772483E-2</v>
      </c>
      <c r="M106" s="13" t="s">
        <v>625</v>
      </c>
      <c r="N106" s="13" t="s">
        <v>625</v>
      </c>
      <c r="O106" s="13">
        <v>-7.6291481354772483E-2</v>
      </c>
      <c r="P106" s="13">
        <v>0.139240506329114</v>
      </c>
      <c r="Q106" s="13" t="s">
        <v>625</v>
      </c>
      <c r="R106" s="13">
        <v>7.7659938419432306E-2</v>
      </c>
      <c r="S106" s="147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30"/>
      <c r="B107" s="45" t="s">
        <v>262</v>
      </c>
      <c r="C107" s="46"/>
      <c r="D107" s="44">
        <v>6.91</v>
      </c>
      <c r="E107" s="44">
        <v>0.67</v>
      </c>
      <c r="F107" s="44">
        <v>1.85</v>
      </c>
      <c r="G107" s="44">
        <v>0.17</v>
      </c>
      <c r="H107" s="44">
        <v>0.17</v>
      </c>
      <c r="I107" s="44">
        <v>0.51</v>
      </c>
      <c r="J107" s="44">
        <v>0.67</v>
      </c>
      <c r="K107" s="44">
        <v>0.42</v>
      </c>
      <c r="L107" s="44">
        <v>0.67</v>
      </c>
      <c r="M107" s="44">
        <v>6.91</v>
      </c>
      <c r="N107" s="44">
        <v>6.91</v>
      </c>
      <c r="O107" s="44" t="s">
        <v>263</v>
      </c>
      <c r="P107" s="44">
        <v>0.51</v>
      </c>
      <c r="Q107" s="44">
        <v>19.55</v>
      </c>
      <c r="R107" s="44">
        <v>0.17</v>
      </c>
      <c r="S107" s="147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1" t="s">
        <v>317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4"/>
    </row>
    <row r="109" spans="1:65">
      <c r="BM109" s="54"/>
    </row>
    <row r="110" spans="1:65" ht="15">
      <c r="B110" s="8" t="s">
        <v>568</v>
      </c>
      <c r="BM110" s="28" t="s">
        <v>66</v>
      </c>
    </row>
    <row r="111" spans="1:65" ht="15">
      <c r="A111" s="25" t="s">
        <v>16</v>
      </c>
      <c r="B111" s="18" t="s">
        <v>111</v>
      </c>
      <c r="C111" s="15" t="s">
        <v>112</v>
      </c>
      <c r="D111" s="16" t="s">
        <v>223</v>
      </c>
      <c r="E111" s="17" t="s">
        <v>223</v>
      </c>
      <c r="F111" s="17" t="s">
        <v>223</v>
      </c>
      <c r="G111" s="17" t="s">
        <v>223</v>
      </c>
      <c r="H111" s="17" t="s">
        <v>223</v>
      </c>
      <c r="I111" s="17" t="s">
        <v>223</v>
      </c>
      <c r="J111" s="17" t="s">
        <v>223</v>
      </c>
      <c r="K111" s="17" t="s">
        <v>223</v>
      </c>
      <c r="L111" s="17" t="s">
        <v>223</v>
      </c>
      <c r="M111" s="17" t="s">
        <v>223</v>
      </c>
      <c r="N111" s="17" t="s">
        <v>223</v>
      </c>
      <c r="O111" s="17" t="s">
        <v>223</v>
      </c>
      <c r="P111" s="17" t="s">
        <v>223</v>
      </c>
      <c r="Q111" s="17" t="s">
        <v>223</v>
      </c>
      <c r="R111" s="17" t="s">
        <v>223</v>
      </c>
      <c r="S111" s="17" t="s">
        <v>223</v>
      </c>
      <c r="T111" s="17" t="s">
        <v>223</v>
      </c>
      <c r="U111" s="17" t="s">
        <v>223</v>
      </c>
      <c r="V111" s="17" t="s">
        <v>223</v>
      </c>
      <c r="W111" s="17" t="s">
        <v>223</v>
      </c>
      <c r="X111" s="17" t="s">
        <v>223</v>
      </c>
      <c r="Y111" s="147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224</v>
      </c>
      <c r="C112" s="9" t="s">
        <v>224</v>
      </c>
      <c r="D112" s="145" t="s">
        <v>226</v>
      </c>
      <c r="E112" s="146" t="s">
        <v>227</v>
      </c>
      <c r="F112" s="146" t="s">
        <v>228</v>
      </c>
      <c r="G112" s="146" t="s">
        <v>229</v>
      </c>
      <c r="H112" s="146" t="s">
        <v>230</v>
      </c>
      <c r="I112" s="146" t="s">
        <v>231</v>
      </c>
      <c r="J112" s="146" t="s">
        <v>232</v>
      </c>
      <c r="K112" s="146" t="s">
        <v>234</v>
      </c>
      <c r="L112" s="146" t="s">
        <v>235</v>
      </c>
      <c r="M112" s="146" t="s">
        <v>236</v>
      </c>
      <c r="N112" s="146" t="s">
        <v>237</v>
      </c>
      <c r="O112" s="146" t="s">
        <v>264</v>
      </c>
      <c r="P112" s="146" t="s">
        <v>238</v>
      </c>
      <c r="Q112" s="146" t="s">
        <v>239</v>
      </c>
      <c r="R112" s="146" t="s">
        <v>240</v>
      </c>
      <c r="S112" s="146" t="s">
        <v>241</v>
      </c>
      <c r="T112" s="146" t="s">
        <v>243</v>
      </c>
      <c r="U112" s="146" t="s">
        <v>244</v>
      </c>
      <c r="V112" s="146" t="s">
        <v>245</v>
      </c>
      <c r="W112" s="146" t="s">
        <v>246</v>
      </c>
      <c r="X112" s="146" t="s">
        <v>249</v>
      </c>
      <c r="Y112" s="147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311</v>
      </c>
      <c r="E113" s="11" t="s">
        <v>266</v>
      </c>
      <c r="F113" s="11" t="s">
        <v>266</v>
      </c>
      <c r="G113" s="11" t="s">
        <v>266</v>
      </c>
      <c r="H113" s="11" t="s">
        <v>311</v>
      </c>
      <c r="I113" s="11" t="s">
        <v>266</v>
      </c>
      <c r="J113" s="11" t="s">
        <v>312</v>
      </c>
      <c r="K113" s="11" t="s">
        <v>266</v>
      </c>
      <c r="L113" s="11" t="s">
        <v>266</v>
      </c>
      <c r="M113" s="11" t="s">
        <v>266</v>
      </c>
      <c r="N113" s="11" t="s">
        <v>266</v>
      </c>
      <c r="O113" s="11" t="s">
        <v>266</v>
      </c>
      <c r="P113" s="11" t="s">
        <v>266</v>
      </c>
      <c r="Q113" s="11" t="s">
        <v>311</v>
      </c>
      <c r="R113" s="11" t="s">
        <v>266</v>
      </c>
      <c r="S113" s="11" t="s">
        <v>266</v>
      </c>
      <c r="T113" s="11" t="s">
        <v>311</v>
      </c>
      <c r="U113" s="11" t="s">
        <v>311</v>
      </c>
      <c r="V113" s="11" t="s">
        <v>266</v>
      </c>
      <c r="W113" s="11" t="s">
        <v>311</v>
      </c>
      <c r="X113" s="11" t="s">
        <v>312</v>
      </c>
      <c r="Y113" s="147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313</v>
      </c>
      <c r="E114" s="26" t="s">
        <v>314</v>
      </c>
      <c r="F114" s="26" t="s">
        <v>315</v>
      </c>
      <c r="G114" s="26" t="s">
        <v>316</v>
      </c>
      <c r="H114" s="26" t="s">
        <v>314</v>
      </c>
      <c r="I114" s="26" t="s">
        <v>314</v>
      </c>
      <c r="J114" s="26" t="s">
        <v>313</v>
      </c>
      <c r="K114" s="26" t="s">
        <v>314</v>
      </c>
      <c r="L114" s="26" t="s">
        <v>314</v>
      </c>
      <c r="M114" s="26" t="s">
        <v>314</v>
      </c>
      <c r="N114" s="26" t="s">
        <v>314</v>
      </c>
      <c r="O114" s="26" t="s">
        <v>314</v>
      </c>
      <c r="P114" s="26" t="s">
        <v>117</v>
      </c>
      <c r="Q114" s="26" t="s">
        <v>314</v>
      </c>
      <c r="R114" s="26" t="s">
        <v>116</v>
      </c>
      <c r="S114" s="26" t="s">
        <v>315</v>
      </c>
      <c r="T114" s="26" t="s">
        <v>313</v>
      </c>
      <c r="U114" s="26" t="s">
        <v>316</v>
      </c>
      <c r="V114" s="26" t="s">
        <v>316</v>
      </c>
      <c r="W114" s="26" t="s">
        <v>316</v>
      </c>
      <c r="X114" s="26" t="s">
        <v>315</v>
      </c>
      <c r="Y114" s="147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5</v>
      </c>
      <c r="E115" s="22">
        <v>4.5199999999999996</v>
      </c>
      <c r="F115" s="22">
        <v>4.8899999999999997</v>
      </c>
      <c r="G115" s="142">
        <v>3.6216674099141302</v>
      </c>
      <c r="H115" s="22">
        <v>4.68</v>
      </c>
      <c r="I115" s="22">
        <v>4.5</v>
      </c>
      <c r="J115" s="142">
        <v>3</v>
      </c>
      <c r="K115" s="22">
        <v>4.95</v>
      </c>
      <c r="L115" s="22">
        <v>5.18</v>
      </c>
      <c r="M115" s="22">
        <v>5.25</v>
      </c>
      <c r="N115" s="22">
        <v>4.88</v>
      </c>
      <c r="O115" s="22">
        <v>5.09</v>
      </c>
      <c r="P115" s="22">
        <v>5.09</v>
      </c>
      <c r="Q115" s="22">
        <v>5.05</v>
      </c>
      <c r="R115" s="22">
        <v>4.92</v>
      </c>
      <c r="S115" s="22">
        <v>4.9602044534456793</v>
      </c>
      <c r="T115" s="22">
        <v>4.7259864590385172</v>
      </c>
      <c r="U115" s="22">
        <v>4.71</v>
      </c>
      <c r="V115" s="22">
        <v>4.7699999999999996</v>
      </c>
      <c r="W115" s="142">
        <v>4.3</v>
      </c>
      <c r="X115" s="142">
        <v>23.492999999999999</v>
      </c>
      <c r="Y115" s="147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5.0999999999999996</v>
      </c>
      <c r="E116" s="11">
        <v>4.71</v>
      </c>
      <c r="F116" s="11">
        <v>4.63</v>
      </c>
      <c r="G116" s="143">
        <v>3.7057167812621299</v>
      </c>
      <c r="H116" s="11">
        <v>4.8</v>
      </c>
      <c r="I116" s="11">
        <v>4.7</v>
      </c>
      <c r="J116" s="143">
        <v>4</v>
      </c>
      <c r="K116" s="11">
        <v>4.92</v>
      </c>
      <c r="L116" s="11">
        <v>4.8899999999999997</v>
      </c>
      <c r="M116" s="11">
        <v>5.47</v>
      </c>
      <c r="N116" s="11">
        <v>4.97</v>
      </c>
      <c r="O116" s="11">
        <v>4.93</v>
      </c>
      <c r="P116" s="11">
        <v>4.91</v>
      </c>
      <c r="Q116" s="11">
        <v>5.12</v>
      </c>
      <c r="R116" s="11">
        <v>4.9800000000000004</v>
      </c>
      <c r="S116" s="11">
        <v>5.153391852833165</v>
      </c>
      <c r="T116" s="11">
        <v>4.703917220511685</v>
      </c>
      <c r="U116" s="11">
        <v>5.07</v>
      </c>
      <c r="V116" s="11">
        <v>4.57</v>
      </c>
      <c r="W116" s="143">
        <v>4.2</v>
      </c>
      <c r="X116" s="143">
        <v>24.164000000000001</v>
      </c>
      <c r="Y116" s="147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 t="e">
        <v>#N/A</v>
      </c>
    </row>
    <row r="117" spans="1:65">
      <c r="A117" s="30"/>
      <c r="B117" s="19">
        <v>1</v>
      </c>
      <c r="C117" s="9">
        <v>3</v>
      </c>
      <c r="D117" s="11">
        <v>5.07</v>
      </c>
      <c r="E117" s="11">
        <v>4.91</v>
      </c>
      <c r="F117" s="11">
        <v>4.7</v>
      </c>
      <c r="G117" s="143">
        <v>3.7179190232257402</v>
      </c>
      <c r="H117" s="11">
        <v>4.71</v>
      </c>
      <c r="I117" s="11">
        <v>4.83</v>
      </c>
      <c r="J117" s="143">
        <v>6</v>
      </c>
      <c r="K117" s="11">
        <v>4.9800000000000004</v>
      </c>
      <c r="L117" s="11">
        <v>5.0199999999999996</v>
      </c>
      <c r="M117" s="11">
        <v>5.22</v>
      </c>
      <c r="N117" s="11">
        <v>4.8600000000000003</v>
      </c>
      <c r="O117" s="11">
        <v>5.0599999999999996</v>
      </c>
      <c r="P117" s="11">
        <v>4.82</v>
      </c>
      <c r="Q117" s="11">
        <v>5.15</v>
      </c>
      <c r="R117" s="11">
        <v>4.93</v>
      </c>
      <c r="S117" s="11">
        <v>5.0561152758523065</v>
      </c>
      <c r="T117" s="11">
        <v>4.7619175391358688</v>
      </c>
      <c r="U117" s="11">
        <v>4.9400000000000004</v>
      </c>
      <c r="V117" s="11">
        <v>4.82</v>
      </c>
      <c r="W117" s="143">
        <v>4.2</v>
      </c>
      <c r="X117" s="143">
        <v>23.094999999999999</v>
      </c>
      <c r="Y117" s="147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5.0599999999999996</v>
      </c>
      <c r="E118" s="11">
        <v>4.9800000000000004</v>
      </c>
      <c r="F118" s="11">
        <v>4.62</v>
      </c>
      <c r="G118" s="143">
        <v>3.6828543382360999</v>
      </c>
      <c r="H118" s="11">
        <v>4.7300000000000004</v>
      </c>
      <c r="I118" s="11">
        <v>4.5999999999999996</v>
      </c>
      <c r="J118" s="143">
        <v>7</v>
      </c>
      <c r="K118" s="11">
        <v>5.0599999999999996</v>
      </c>
      <c r="L118" s="11">
        <v>5.24</v>
      </c>
      <c r="M118" s="11">
        <v>5.51</v>
      </c>
      <c r="N118" s="11">
        <v>4.92</v>
      </c>
      <c r="O118" s="11">
        <v>5.3</v>
      </c>
      <c r="P118" s="11">
        <v>4.91</v>
      </c>
      <c r="Q118" s="11">
        <v>5.1100000000000003</v>
      </c>
      <c r="R118" s="11">
        <v>4.92</v>
      </c>
      <c r="S118" s="11">
        <v>5.0186371568832895</v>
      </c>
      <c r="T118" s="11">
        <v>4.8015732593081726</v>
      </c>
      <c r="U118" s="11">
        <v>4.8099999999999996</v>
      </c>
      <c r="V118" s="11">
        <v>5.07</v>
      </c>
      <c r="W118" s="143">
        <v>4.2</v>
      </c>
      <c r="X118" s="148">
        <v>32.274999999999999</v>
      </c>
      <c r="Y118" s="147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4.9211207292750174</v>
      </c>
    </row>
    <row r="119" spans="1:65">
      <c r="A119" s="30"/>
      <c r="B119" s="19">
        <v>1</v>
      </c>
      <c r="C119" s="9">
        <v>5</v>
      </c>
      <c r="D119" s="11">
        <v>4.96</v>
      </c>
      <c r="E119" s="11">
        <v>4.9000000000000004</v>
      </c>
      <c r="F119" s="11">
        <v>4.6900000000000004</v>
      </c>
      <c r="G119" s="143">
        <v>3.62959975902</v>
      </c>
      <c r="H119" s="11">
        <v>4.87</v>
      </c>
      <c r="I119" s="11">
        <v>4.5599999999999996</v>
      </c>
      <c r="J119" s="143">
        <v>4</v>
      </c>
      <c r="K119" s="11">
        <v>4.91</v>
      </c>
      <c r="L119" s="11">
        <v>5.17</v>
      </c>
      <c r="M119" s="11">
        <v>5.17</v>
      </c>
      <c r="N119" s="11">
        <v>4.95</v>
      </c>
      <c r="O119" s="11">
        <v>4.99</v>
      </c>
      <c r="P119" s="11">
        <v>4.75</v>
      </c>
      <c r="Q119" s="11">
        <v>5.07</v>
      </c>
      <c r="R119" s="11">
        <v>4.9400000000000004</v>
      </c>
      <c r="S119" s="11">
        <v>4.7616608887303817</v>
      </c>
      <c r="T119" s="11">
        <v>4.7413008804584695</v>
      </c>
      <c r="U119" s="11">
        <v>4.67</v>
      </c>
      <c r="V119" s="11">
        <v>4.78</v>
      </c>
      <c r="W119" s="143">
        <v>4.3</v>
      </c>
      <c r="X119" s="143">
        <v>20.375</v>
      </c>
      <c r="Y119" s="147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134</v>
      </c>
    </row>
    <row r="120" spans="1:65">
      <c r="A120" s="30"/>
      <c r="B120" s="19">
        <v>1</v>
      </c>
      <c r="C120" s="9">
        <v>6</v>
      </c>
      <c r="D120" s="11">
        <v>5.05</v>
      </c>
      <c r="E120" s="11">
        <v>4.6500000000000004</v>
      </c>
      <c r="F120" s="11">
        <v>4.95</v>
      </c>
      <c r="G120" s="143">
        <v>3.7577839895233698</v>
      </c>
      <c r="H120" s="11">
        <v>4.96</v>
      </c>
      <c r="I120" s="11">
        <v>4.3</v>
      </c>
      <c r="J120" s="143">
        <v>4</v>
      </c>
      <c r="K120" s="11">
        <v>4.99</v>
      </c>
      <c r="L120" s="11">
        <v>5.14</v>
      </c>
      <c r="M120" s="11">
        <v>5.4</v>
      </c>
      <c r="N120" s="11">
        <v>4.76</v>
      </c>
      <c r="O120" s="11">
        <v>5.25</v>
      </c>
      <c r="P120" s="11">
        <v>4.8899999999999997</v>
      </c>
      <c r="Q120" s="11">
        <v>5.01</v>
      </c>
      <c r="R120" s="11">
        <v>4.92</v>
      </c>
      <c r="S120" s="11">
        <v>4.865575161762675</v>
      </c>
      <c r="T120" s="11">
        <v>4.8140342380914802</v>
      </c>
      <c r="U120" s="11">
        <v>4.9000000000000004</v>
      </c>
      <c r="V120" s="11">
        <v>4.93</v>
      </c>
      <c r="W120" s="143">
        <v>4.3</v>
      </c>
      <c r="X120" s="143">
        <v>22.446000000000002</v>
      </c>
      <c r="Y120" s="147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30"/>
      <c r="B121" s="20" t="s">
        <v>258</v>
      </c>
      <c r="C121" s="12"/>
      <c r="D121" s="23">
        <v>5.04</v>
      </c>
      <c r="E121" s="23">
        <v>4.7783333333333333</v>
      </c>
      <c r="F121" s="23">
        <v>4.746666666666667</v>
      </c>
      <c r="G121" s="23">
        <v>3.6859235501969123</v>
      </c>
      <c r="H121" s="23">
        <v>4.791666666666667</v>
      </c>
      <c r="I121" s="23">
        <v>4.5816666666666661</v>
      </c>
      <c r="J121" s="23">
        <v>4.666666666666667</v>
      </c>
      <c r="K121" s="23">
        <v>4.9683333333333337</v>
      </c>
      <c r="L121" s="23">
        <v>5.1066666666666665</v>
      </c>
      <c r="M121" s="23">
        <v>5.336666666666666</v>
      </c>
      <c r="N121" s="23">
        <v>4.8900000000000006</v>
      </c>
      <c r="O121" s="23">
        <v>5.1033333333333326</v>
      </c>
      <c r="P121" s="23">
        <v>4.8950000000000005</v>
      </c>
      <c r="Q121" s="23">
        <v>5.085</v>
      </c>
      <c r="R121" s="23">
        <v>4.9349999999999996</v>
      </c>
      <c r="S121" s="23">
        <v>4.9692641315845831</v>
      </c>
      <c r="T121" s="23">
        <v>4.7581215994240322</v>
      </c>
      <c r="U121" s="23">
        <v>4.8500000000000005</v>
      </c>
      <c r="V121" s="23">
        <v>4.8233333333333333</v>
      </c>
      <c r="W121" s="23">
        <v>4.25</v>
      </c>
      <c r="X121" s="23">
        <v>24.307999999999996</v>
      </c>
      <c r="Y121" s="147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30"/>
      <c r="B122" s="3" t="s">
        <v>259</v>
      </c>
      <c r="C122" s="29"/>
      <c r="D122" s="11">
        <v>5.0549999999999997</v>
      </c>
      <c r="E122" s="11">
        <v>4.8049999999999997</v>
      </c>
      <c r="F122" s="11">
        <v>4.6950000000000003</v>
      </c>
      <c r="G122" s="11">
        <v>3.6942855597491149</v>
      </c>
      <c r="H122" s="11">
        <v>4.7650000000000006</v>
      </c>
      <c r="I122" s="11">
        <v>4.58</v>
      </c>
      <c r="J122" s="11">
        <v>4</v>
      </c>
      <c r="K122" s="11">
        <v>4.9649999999999999</v>
      </c>
      <c r="L122" s="11">
        <v>5.1549999999999994</v>
      </c>
      <c r="M122" s="11">
        <v>5.3250000000000002</v>
      </c>
      <c r="N122" s="11">
        <v>4.9000000000000004</v>
      </c>
      <c r="O122" s="11">
        <v>5.0749999999999993</v>
      </c>
      <c r="P122" s="11">
        <v>4.9000000000000004</v>
      </c>
      <c r="Q122" s="11">
        <v>5.09</v>
      </c>
      <c r="R122" s="11">
        <v>4.9249999999999998</v>
      </c>
      <c r="S122" s="11">
        <v>4.9894208051644844</v>
      </c>
      <c r="T122" s="11">
        <v>4.7516092097971692</v>
      </c>
      <c r="U122" s="11">
        <v>4.8550000000000004</v>
      </c>
      <c r="V122" s="11">
        <v>4.8000000000000007</v>
      </c>
      <c r="W122" s="11">
        <v>4.25</v>
      </c>
      <c r="X122" s="11">
        <v>23.293999999999997</v>
      </c>
      <c r="Y122" s="147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30"/>
      <c r="B123" s="3" t="s">
        <v>260</v>
      </c>
      <c r="C123" s="29"/>
      <c r="D123" s="24">
        <v>5.0990195135927778E-2</v>
      </c>
      <c r="E123" s="24">
        <v>0.17926702615558374</v>
      </c>
      <c r="F123" s="24">
        <v>0.13923601066773872</v>
      </c>
      <c r="G123" s="24">
        <v>5.270682329484945E-2</v>
      </c>
      <c r="H123" s="24">
        <v>0.10722251007445531</v>
      </c>
      <c r="I123" s="24">
        <v>0.18026831853286562</v>
      </c>
      <c r="J123" s="24">
        <v>1.5055453054181624</v>
      </c>
      <c r="K123" s="24">
        <v>5.4924190177613477E-2</v>
      </c>
      <c r="L123" s="24">
        <v>0.12863384728238017</v>
      </c>
      <c r="M123" s="24">
        <v>0.14193895401427567</v>
      </c>
      <c r="N123" s="24">
        <v>7.589466384404113E-2</v>
      </c>
      <c r="O123" s="24">
        <v>0.14500574701254662</v>
      </c>
      <c r="P123" s="24">
        <v>0.11414902540100806</v>
      </c>
      <c r="Q123" s="24">
        <v>5.128352561983255E-2</v>
      </c>
      <c r="R123" s="24">
        <v>2.3452078799117367E-2</v>
      </c>
      <c r="S123" s="24">
        <v>0.13986881088666242</v>
      </c>
      <c r="T123" s="24">
        <v>4.3086883375635369E-2</v>
      </c>
      <c r="U123" s="24">
        <v>0.15006665185843276</v>
      </c>
      <c r="V123" s="24">
        <v>0.16800793632048058</v>
      </c>
      <c r="W123" s="24">
        <v>5.4772255750516412E-2</v>
      </c>
      <c r="X123" s="24">
        <v>4.1125406259391681</v>
      </c>
      <c r="Y123" s="200"/>
      <c r="Z123" s="201"/>
      <c r="AA123" s="201"/>
      <c r="AB123" s="201"/>
      <c r="AC123" s="201"/>
      <c r="AD123" s="201"/>
      <c r="AE123" s="201"/>
      <c r="AF123" s="201"/>
      <c r="AG123" s="201"/>
      <c r="AH123" s="201"/>
      <c r="AI123" s="201"/>
      <c r="AJ123" s="201"/>
      <c r="AK123" s="201"/>
      <c r="AL123" s="201"/>
      <c r="AM123" s="201"/>
      <c r="AN123" s="201"/>
      <c r="AO123" s="201"/>
      <c r="AP123" s="201"/>
      <c r="AQ123" s="201"/>
      <c r="AR123" s="201"/>
      <c r="AS123" s="201"/>
      <c r="AT123" s="201"/>
      <c r="AU123" s="201"/>
      <c r="AV123" s="201"/>
      <c r="AW123" s="201"/>
      <c r="AX123" s="201"/>
      <c r="AY123" s="201"/>
      <c r="AZ123" s="201"/>
      <c r="BA123" s="201"/>
      <c r="BB123" s="201"/>
      <c r="BC123" s="201"/>
      <c r="BD123" s="201"/>
      <c r="BE123" s="201"/>
      <c r="BF123" s="201"/>
      <c r="BG123" s="201"/>
      <c r="BH123" s="201"/>
      <c r="BI123" s="201"/>
      <c r="BJ123" s="201"/>
      <c r="BK123" s="201"/>
      <c r="BL123" s="201"/>
      <c r="BM123" s="55"/>
    </row>
    <row r="124" spans="1:65">
      <c r="A124" s="30"/>
      <c r="B124" s="3" t="s">
        <v>86</v>
      </c>
      <c r="C124" s="29"/>
      <c r="D124" s="13">
        <v>1.011710220950948E-2</v>
      </c>
      <c r="E124" s="13">
        <v>3.7516643074067053E-2</v>
      </c>
      <c r="F124" s="13">
        <v>2.9333429213708996E-2</v>
      </c>
      <c r="G124" s="13">
        <v>1.4299489009215535E-2</v>
      </c>
      <c r="H124" s="13">
        <v>2.2376871667712413E-2</v>
      </c>
      <c r="I124" s="13">
        <v>3.9345576980618184E-2</v>
      </c>
      <c r="J124" s="13">
        <v>0.32261685116103478</v>
      </c>
      <c r="K124" s="13">
        <v>1.1054852098815191E-2</v>
      </c>
      <c r="L124" s="13">
        <v>2.5189395681928232E-2</v>
      </c>
      <c r="M124" s="13">
        <v>2.6596930795929237E-2</v>
      </c>
      <c r="N124" s="13">
        <v>1.5520381154200638E-2</v>
      </c>
      <c r="O124" s="13">
        <v>2.8413928219310249E-2</v>
      </c>
      <c r="P124" s="13">
        <v>2.3319514892953638E-2</v>
      </c>
      <c r="Q124" s="13">
        <v>1.008525577577828E-2</v>
      </c>
      <c r="R124" s="13">
        <v>4.7521942855354342E-3</v>
      </c>
      <c r="S124" s="13">
        <v>2.8146785355533416E-2</v>
      </c>
      <c r="T124" s="13">
        <v>9.0554397308490412E-3</v>
      </c>
      <c r="U124" s="13">
        <v>3.0941577702769639E-2</v>
      </c>
      <c r="V124" s="13">
        <v>3.4832329575773445E-2</v>
      </c>
      <c r="W124" s="13">
        <v>1.2887589588356802E-2</v>
      </c>
      <c r="X124" s="13">
        <v>0.16918465632463259</v>
      </c>
      <c r="Y124" s="147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30"/>
      <c r="B125" s="3" t="s">
        <v>261</v>
      </c>
      <c r="C125" s="29"/>
      <c r="D125" s="13">
        <v>2.4156950675440214E-2</v>
      </c>
      <c r="E125" s="13">
        <v>-2.9015219052087704E-2</v>
      </c>
      <c r="F125" s="13">
        <v>-3.545006761783942E-2</v>
      </c>
      <c r="G125" s="13">
        <v>-0.25099916198562255</v>
      </c>
      <c r="H125" s="13">
        <v>-2.6305809129665847E-2</v>
      </c>
      <c r="I125" s="13">
        <v>-6.8979015407809374E-2</v>
      </c>
      <c r="J125" s="13">
        <v>-5.170652715237023E-2</v>
      </c>
      <c r="K125" s="13">
        <v>9.5938723424231487E-3</v>
      </c>
      <c r="L125" s="13">
        <v>3.7704000287549055E-2</v>
      </c>
      <c r="M125" s="13">
        <v>8.4441321449324924E-2</v>
      </c>
      <c r="N125" s="13">
        <v>-6.3239109518049563E-3</v>
      </c>
      <c r="O125" s="13">
        <v>3.7026647806943425E-2</v>
      </c>
      <c r="P125" s="13">
        <v>-5.3078822308968432E-3</v>
      </c>
      <c r="Q125" s="13">
        <v>3.3301209163613787E-2</v>
      </c>
      <c r="R125" s="13">
        <v>2.820347536368395E-3</v>
      </c>
      <c r="S125" s="13">
        <v>9.7830158937510792E-3</v>
      </c>
      <c r="T125" s="13">
        <v>-3.3122359482328445E-2</v>
      </c>
      <c r="U125" s="13">
        <v>-1.4452140719070417E-2</v>
      </c>
      <c r="V125" s="13">
        <v>-1.9870960563914131E-2</v>
      </c>
      <c r="W125" s="13">
        <v>-0.13637558722805143</v>
      </c>
      <c r="X125" s="13">
        <v>3.9395252295671819</v>
      </c>
      <c r="Y125" s="147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30"/>
      <c r="B126" s="45" t="s">
        <v>262</v>
      </c>
      <c r="C126" s="46"/>
      <c r="D126" s="44">
        <v>0.71</v>
      </c>
      <c r="E126" s="44">
        <v>0.55000000000000004</v>
      </c>
      <c r="F126" s="44">
        <v>0.7</v>
      </c>
      <c r="G126" s="44">
        <v>5.81</v>
      </c>
      <c r="H126" s="44">
        <v>0.49</v>
      </c>
      <c r="I126" s="44">
        <v>1.5</v>
      </c>
      <c r="J126" s="44" t="s">
        <v>263</v>
      </c>
      <c r="K126" s="44">
        <v>0.36</v>
      </c>
      <c r="L126" s="44">
        <v>1.03</v>
      </c>
      <c r="M126" s="44">
        <v>2.14</v>
      </c>
      <c r="N126" s="44">
        <v>0.01</v>
      </c>
      <c r="O126" s="44">
        <v>1.01</v>
      </c>
      <c r="P126" s="44">
        <v>0.01</v>
      </c>
      <c r="Q126" s="44">
        <v>0.93</v>
      </c>
      <c r="R126" s="44">
        <v>0.2</v>
      </c>
      <c r="S126" s="44">
        <v>0.37</v>
      </c>
      <c r="T126" s="44">
        <v>0.65</v>
      </c>
      <c r="U126" s="44">
        <v>0.2</v>
      </c>
      <c r="V126" s="44">
        <v>0.33</v>
      </c>
      <c r="W126" s="44">
        <v>3.09</v>
      </c>
      <c r="X126" s="44">
        <v>93.44</v>
      </c>
      <c r="Y126" s="147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31" t="s">
        <v>318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BM127" s="54"/>
    </row>
    <row r="128" spans="1:65">
      <c r="BM128" s="54"/>
    </row>
    <row r="129" spans="1:65" ht="15">
      <c r="B129" s="8" t="s">
        <v>569</v>
      </c>
      <c r="BM129" s="28" t="s">
        <v>66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7" t="s">
        <v>223</v>
      </c>
      <c r="T130" s="17" t="s">
        <v>223</v>
      </c>
      <c r="U130" s="17" t="s">
        <v>223</v>
      </c>
      <c r="V130" s="17" t="s">
        <v>223</v>
      </c>
      <c r="W130" s="17" t="s">
        <v>223</v>
      </c>
      <c r="X130" s="17" t="s">
        <v>223</v>
      </c>
      <c r="Y130" s="147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224</v>
      </c>
      <c r="C131" s="9" t="s">
        <v>224</v>
      </c>
      <c r="D131" s="145" t="s">
        <v>226</v>
      </c>
      <c r="E131" s="146" t="s">
        <v>227</v>
      </c>
      <c r="F131" s="146" t="s">
        <v>228</v>
      </c>
      <c r="G131" s="146" t="s">
        <v>229</v>
      </c>
      <c r="H131" s="146" t="s">
        <v>230</v>
      </c>
      <c r="I131" s="146" t="s">
        <v>231</v>
      </c>
      <c r="J131" s="146" t="s">
        <v>232</v>
      </c>
      <c r="K131" s="146" t="s">
        <v>234</v>
      </c>
      <c r="L131" s="146" t="s">
        <v>235</v>
      </c>
      <c r="M131" s="146" t="s">
        <v>236</v>
      </c>
      <c r="N131" s="146" t="s">
        <v>237</v>
      </c>
      <c r="O131" s="146" t="s">
        <v>264</v>
      </c>
      <c r="P131" s="146" t="s">
        <v>238</v>
      </c>
      <c r="Q131" s="146" t="s">
        <v>239</v>
      </c>
      <c r="R131" s="146" t="s">
        <v>240</v>
      </c>
      <c r="S131" s="146" t="s">
        <v>241</v>
      </c>
      <c r="T131" s="146" t="s">
        <v>243</v>
      </c>
      <c r="U131" s="146" t="s">
        <v>244</v>
      </c>
      <c r="V131" s="146" t="s">
        <v>245</v>
      </c>
      <c r="W131" s="146" t="s">
        <v>246</v>
      </c>
      <c r="X131" s="146" t="s">
        <v>249</v>
      </c>
      <c r="Y131" s="147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311</v>
      </c>
      <c r="E132" s="11" t="s">
        <v>266</v>
      </c>
      <c r="F132" s="11" t="s">
        <v>312</v>
      </c>
      <c r="G132" s="11" t="s">
        <v>312</v>
      </c>
      <c r="H132" s="11" t="s">
        <v>311</v>
      </c>
      <c r="I132" s="11" t="s">
        <v>266</v>
      </c>
      <c r="J132" s="11" t="s">
        <v>312</v>
      </c>
      <c r="K132" s="11" t="s">
        <v>266</v>
      </c>
      <c r="L132" s="11" t="s">
        <v>266</v>
      </c>
      <c r="M132" s="11" t="s">
        <v>266</v>
      </c>
      <c r="N132" s="11" t="s">
        <v>266</v>
      </c>
      <c r="O132" s="11" t="s">
        <v>266</v>
      </c>
      <c r="P132" s="11" t="s">
        <v>266</v>
      </c>
      <c r="Q132" s="11" t="s">
        <v>311</v>
      </c>
      <c r="R132" s="11" t="s">
        <v>266</v>
      </c>
      <c r="S132" s="11" t="s">
        <v>266</v>
      </c>
      <c r="T132" s="11" t="s">
        <v>311</v>
      </c>
      <c r="U132" s="11" t="s">
        <v>311</v>
      </c>
      <c r="V132" s="11" t="s">
        <v>312</v>
      </c>
      <c r="W132" s="11" t="s">
        <v>311</v>
      </c>
      <c r="X132" s="11" t="s">
        <v>312</v>
      </c>
      <c r="Y132" s="147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 t="s">
        <v>313</v>
      </c>
      <c r="E133" s="26" t="s">
        <v>314</v>
      </c>
      <c r="F133" s="26" t="s">
        <v>315</v>
      </c>
      <c r="G133" s="26" t="s">
        <v>316</v>
      </c>
      <c r="H133" s="26" t="s">
        <v>314</v>
      </c>
      <c r="I133" s="26" t="s">
        <v>314</v>
      </c>
      <c r="J133" s="26" t="s">
        <v>313</v>
      </c>
      <c r="K133" s="26" t="s">
        <v>314</v>
      </c>
      <c r="L133" s="26" t="s">
        <v>314</v>
      </c>
      <c r="M133" s="26" t="s">
        <v>314</v>
      </c>
      <c r="N133" s="26" t="s">
        <v>314</v>
      </c>
      <c r="O133" s="26" t="s">
        <v>314</v>
      </c>
      <c r="P133" s="26" t="s">
        <v>117</v>
      </c>
      <c r="Q133" s="26" t="s">
        <v>314</v>
      </c>
      <c r="R133" s="26" t="s">
        <v>116</v>
      </c>
      <c r="S133" s="26" t="s">
        <v>315</v>
      </c>
      <c r="T133" s="26" t="s">
        <v>313</v>
      </c>
      <c r="U133" s="26" t="s">
        <v>316</v>
      </c>
      <c r="V133" s="26" t="s">
        <v>316</v>
      </c>
      <c r="W133" s="26" t="s">
        <v>316</v>
      </c>
      <c r="X133" s="26" t="s">
        <v>315</v>
      </c>
      <c r="Y133" s="147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02">
        <v>0.61</v>
      </c>
      <c r="E134" s="202">
        <v>0.56000000000000005</v>
      </c>
      <c r="F134" s="202">
        <v>0.66972387999999994</v>
      </c>
      <c r="G134" s="226">
        <v>0.73556999999999995</v>
      </c>
      <c r="H134" s="202">
        <v>0.6</v>
      </c>
      <c r="I134" s="202">
        <v>0.6</v>
      </c>
      <c r="J134" s="226">
        <v>0.69</v>
      </c>
      <c r="K134" s="202">
        <v>0.55000000000000004</v>
      </c>
      <c r="L134" s="202">
        <v>0.54</v>
      </c>
      <c r="M134" s="202">
        <v>0.53</v>
      </c>
      <c r="N134" s="202">
        <v>0.51</v>
      </c>
      <c r="O134" s="202">
        <v>0.56000000000000005</v>
      </c>
      <c r="P134" s="226">
        <v>0.40999999999999992</v>
      </c>
      <c r="Q134" s="202">
        <v>0.48799999999999999</v>
      </c>
      <c r="R134" s="202">
        <v>0.55000000000000004</v>
      </c>
      <c r="S134" s="202">
        <v>0.55847204281937435</v>
      </c>
      <c r="T134" s="202">
        <v>0.59220644359384145</v>
      </c>
      <c r="U134" s="202">
        <v>0.72</v>
      </c>
      <c r="V134" s="202">
        <v>0.57699999999999996</v>
      </c>
      <c r="W134" s="202">
        <v>0.56999999999999995</v>
      </c>
      <c r="X134" s="202">
        <v>0.5023922999999999</v>
      </c>
      <c r="Y134" s="200"/>
      <c r="Z134" s="201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01"/>
      <c r="AT134" s="201"/>
      <c r="AU134" s="201"/>
      <c r="AV134" s="201"/>
      <c r="AW134" s="201"/>
      <c r="AX134" s="201"/>
      <c r="AY134" s="201"/>
      <c r="AZ134" s="201"/>
      <c r="BA134" s="201"/>
      <c r="BB134" s="201"/>
      <c r="BC134" s="201"/>
      <c r="BD134" s="201"/>
      <c r="BE134" s="201"/>
      <c r="BF134" s="201"/>
      <c r="BG134" s="201"/>
      <c r="BH134" s="201"/>
      <c r="BI134" s="201"/>
      <c r="BJ134" s="201"/>
      <c r="BK134" s="201"/>
      <c r="BL134" s="201"/>
      <c r="BM134" s="203">
        <v>1</v>
      </c>
    </row>
    <row r="135" spans="1:65">
      <c r="A135" s="30"/>
      <c r="B135" s="19">
        <v>1</v>
      </c>
      <c r="C135" s="9">
        <v>2</v>
      </c>
      <c r="D135" s="24">
        <v>0.62</v>
      </c>
      <c r="E135" s="24">
        <v>0.56000000000000005</v>
      </c>
      <c r="F135" s="24">
        <v>0.66740272000000012</v>
      </c>
      <c r="G135" s="227">
        <v>0.73248000000000002</v>
      </c>
      <c r="H135" s="24">
        <v>0.59</v>
      </c>
      <c r="I135" s="24">
        <v>0.55000000000000004</v>
      </c>
      <c r="J135" s="227">
        <v>0.67</v>
      </c>
      <c r="K135" s="24">
        <v>0.55000000000000004</v>
      </c>
      <c r="L135" s="24">
        <v>0.55000000000000004</v>
      </c>
      <c r="M135" s="24">
        <v>0.53</v>
      </c>
      <c r="N135" s="24">
        <v>0.51</v>
      </c>
      <c r="O135" s="24">
        <v>0.55000000000000004</v>
      </c>
      <c r="P135" s="227">
        <v>0.44</v>
      </c>
      <c r="Q135" s="24">
        <v>0.49340000000000001</v>
      </c>
      <c r="R135" s="24">
        <v>0.56000000000000005</v>
      </c>
      <c r="S135" s="24">
        <v>0.57017439148492721</v>
      </c>
      <c r="T135" s="24">
        <v>0.58979237844808396</v>
      </c>
      <c r="U135" s="24">
        <v>0.49</v>
      </c>
      <c r="V135" s="24">
        <v>0.54800000000000004</v>
      </c>
      <c r="W135" s="24">
        <v>0.56000000000000005</v>
      </c>
      <c r="X135" s="24">
        <v>0.41545680000000001</v>
      </c>
      <c r="Y135" s="200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01"/>
      <c r="AT135" s="201"/>
      <c r="AU135" s="201"/>
      <c r="AV135" s="201"/>
      <c r="AW135" s="201"/>
      <c r="AX135" s="201"/>
      <c r="AY135" s="201"/>
      <c r="AZ135" s="201"/>
      <c r="BA135" s="201"/>
      <c r="BB135" s="201"/>
      <c r="BC135" s="201"/>
      <c r="BD135" s="201"/>
      <c r="BE135" s="201"/>
      <c r="BF135" s="201"/>
      <c r="BG135" s="201"/>
      <c r="BH135" s="201"/>
      <c r="BI135" s="201"/>
      <c r="BJ135" s="201"/>
      <c r="BK135" s="201"/>
      <c r="BL135" s="201"/>
      <c r="BM135" s="203" t="e">
        <v>#N/A</v>
      </c>
    </row>
    <row r="136" spans="1:65">
      <c r="A136" s="30"/>
      <c r="B136" s="19">
        <v>1</v>
      </c>
      <c r="C136" s="9">
        <v>3</v>
      </c>
      <c r="D136" s="24">
        <v>0.61</v>
      </c>
      <c r="E136" s="24">
        <v>0.57999999999999996</v>
      </c>
      <c r="F136" s="24">
        <v>0.65962153999999995</v>
      </c>
      <c r="G136" s="227">
        <v>0.73122999999999994</v>
      </c>
      <c r="H136" s="24">
        <v>0.59</v>
      </c>
      <c r="I136" s="24">
        <v>0.6</v>
      </c>
      <c r="J136" s="227">
        <v>0.69</v>
      </c>
      <c r="K136" s="24">
        <v>0.55000000000000004</v>
      </c>
      <c r="L136" s="24">
        <v>0.55000000000000004</v>
      </c>
      <c r="M136" s="24">
        <v>0.53</v>
      </c>
      <c r="N136" s="24">
        <v>0.49</v>
      </c>
      <c r="O136" s="24">
        <v>0.55000000000000004</v>
      </c>
      <c r="P136" s="227">
        <v>0.42</v>
      </c>
      <c r="Q136" s="24">
        <v>0.49360000000000004</v>
      </c>
      <c r="R136" s="24">
        <v>0.56000000000000005</v>
      </c>
      <c r="S136" s="24">
        <v>0.55299014451157547</v>
      </c>
      <c r="T136" s="24">
        <v>0.58316897295301562</v>
      </c>
      <c r="U136" s="24">
        <v>0.45999999999999996</v>
      </c>
      <c r="V136" s="24">
        <v>0.55000000000000004</v>
      </c>
      <c r="W136" s="24">
        <v>0.56000000000000005</v>
      </c>
      <c r="X136" s="24">
        <v>0.51310359999999999</v>
      </c>
      <c r="Y136" s="200"/>
      <c r="Z136" s="201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01"/>
      <c r="AT136" s="201"/>
      <c r="AU136" s="201"/>
      <c r="AV136" s="201"/>
      <c r="AW136" s="201"/>
      <c r="AX136" s="201"/>
      <c r="AY136" s="201"/>
      <c r="AZ136" s="201"/>
      <c r="BA136" s="201"/>
      <c r="BB136" s="201"/>
      <c r="BC136" s="201"/>
      <c r="BD136" s="201"/>
      <c r="BE136" s="201"/>
      <c r="BF136" s="201"/>
      <c r="BG136" s="201"/>
      <c r="BH136" s="201"/>
      <c r="BI136" s="201"/>
      <c r="BJ136" s="201"/>
      <c r="BK136" s="201"/>
      <c r="BL136" s="201"/>
      <c r="BM136" s="203">
        <v>16</v>
      </c>
    </row>
    <row r="137" spans="1:65">
      <c r="A137" s="30"/>
      <c r="B137" s="19">
        <v>1</v>
      </c>
      <c r="C137" s="9">
        <v>4</v>
      </c>
      <c r="D137" s="24">
        <v>0.61</v>
      </c>
      <c r="E137" s="24">
        <v>0.56000000000000005</v>
      </c>
      <c r="F137" s="24">
        <v>0.65812825000000008</v>
      </c>
      <c r="G137" s="227">
        <v>0.73472999999999999</v>
      </c>
      <c r="H137" s="24">
        <v>0.62</v>
      </c>
      <c r="I137" s="24">
        <v>0.56999999999999995</v>
      </c>
      <c r="J137" s="227">
        <v>0.7</v>
      </c>
      <c r="K137" s="24">
        <v>0.56000000000000005</v>
      </c>
      <c r="L137" s="24">
        <v>0.56000000000000005</v>
      </c>
      <c r="M137" s="24">
        <v>0.52</v>
      </c>
      <c r="N137" s="24">
        <v>0.52</v>
      </c>
      <c r="O137" s="24">
        <v>0.56000000000000005</v>
      </c>
      <c r="P137" s="227">
        <v>0.4</v>
      </c>
      <c r="Q137" s="24">
        <v>0.48979999999999996</v>
      </c>
      <c r="R137" s="24">
        <v>0.56999999999999995</v>
      </c>
      <c r="S137" s="24">
        <v>0.56794149635789304</v>
      </c>
      <c r="T137" s="24">
        <v>0.57891516549379762</v>
      </c>
      <c r="U137" s="24">
        <v>0.54</v>
      </c>
      <c r="V137" s="24">
        <v>0.57699999999999996</v>
      </c>
      <c r="W137" s="24">
        <v>0.56000000000000005</v>
      </c>
      <c r="X137" s="24">
        <v>0.49894749999999999</v>
      </c>
      <c r="Y137" s="200"/>
      <c r="Z137" s="201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201"/>
      <c r="AT137" s="201"/>
      <c r="AU137" s="201"/>
      <c r="AV137" s="201"/>
      <c r="AW137" s="201"/>
      <c r="AX137" s="201"/>
      <c r="AY137" s="201"/>
      <c r="AZ137" s="201"/>
      <c r="BA137" s="201"/>
      <c r="BB137" s="201"/>
      <c r="BC137" s="201"/>
      <c r="BD137" s="201"/>
      <c r="BE137" s="201"/>
      <c r="BF137" s="201"/>
      <c r="BG137" s="201"/>
      <c r="BH137" s="201"/>
      <c r="BI137" s="201"/>
      <c r="BJ137" s="201"/>
      <c r="BK137" s="201"/>
      <c r="BL137" s="201"/>
      <c r="BM137" s="203">
        <v>0.5624131127538623</v>
      </c>
    </row>
    <row r="138" spans="1:65">
      <c r="A138" s="30"/>
      <c r="B138" s="19">
        <v>1</v>
      </c>
      <c r="C138" s="9">
        <v>5</v>
      </c>
      <c r="D138" s="24">
        <v>0.61</v>
      </c>
      <c r="E138" s="24">
        <v>0.56000000000000005</v>
      </c>
      <c r="F138" s="24">
        <v>0.66182933999999993</v>
      </c>
      <c r="G138" s="227">
        <v>0.73431000000000002</v>
      </c>
      <c r="H138" s="24">
        <v>0.68</v>
      </c>
      <c r="I138" s="24">
        <v>0.6</v>
      </c>
      <c r="J138" s="227">
        <v>0.68</v>
      </c>
      <c r="K138" s="24">
        <v>0.55000000000000004</v>
      </c>
      <c r="L138" s="24">
        <v>0.56000000000000005</v>
      </c>
      <c r="M138" s="24">
        <v>0.53</v>
      </c>
      <c r="N138" s="24">
        <v>0.5</v>
      </c>
      <c r="O138" s="24">
        <v>0.55000000000000004</v>
      </c>
      <c r="P138" s="227">
        <v>0.40999999999999992</v>
      </c>
      <c r="Q138" s="24">
        <v>0.49349999999999999</v>
      </c>
      <c r="R138" s="24">
        <v>0.56000000000000005</v>
      </c>
      <c r="S138" s="24">
        <v>0.55396637216984268</v>
      </c>
      <c r="T138" s="24">
        <v>0.59857735127764911</v>
      </c>
      <c r="U138" s="24">
        <v>0.72</v>
      </c>
      <c r="V138" s="24">
        <v>0.55100000000000005</v>
      </c>
      <c r="W138" s="24">
        <v>0.56000000000000005</v>
      </c>
      <c r="X138" s="24">
        <v>0.45276279999999997</v>
      </c>
      <c r="Y138" s="200"/>
      <c r="Z138" s="201"/>
      <c r="AA138" s="201"/>
      <c r="AB138" s="201"/>
      <c r="AC138" s="201"/>
      <c r="AD138" s="201"/>
      <c r="AE138" s="201"/>
      <c r="AF138" s="201"/>
      <c r="AG138" s="201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201"/>
      <c r="AT138" s="201"/>
      <c r="AU138" s="201"/>
      <c r="AV138" s="201"/>
      <c r="AW138" s="201"/>
      <c r="AX138" s="201"/>
      <c r="AY138" s="201"/>
      <c r="AZ138" s="201"/>
      <c r="BA138" s="201"/>
      <c r="BB138" s="201"/>
      <c r="BC138" s="201"/>
      <c r="BD138" s="201"/>
      <c r="BE138" s="201"/>
      <c r="BF138" s="201"/>
      <c r="BG138" s="201"/>
      <c r="BH138" s="201"/>
      <c r="BI138" s="201"/>
      <c r="BJ138" s="201"/>
      <c r="BK138" s="201"/>
      <c r="BL138" s="201"/>
      <c r="BM138" s="203">
        <v>135</v>
      </c>
    </row>
    <row r="139" spans="1:65">
      <c r="A139" s="30"/>
      <c r="B139" s="19">
        <v>1</v>
      </c>
      <c r="C139" s="9">
        <v>6</v>
      </c>
      <c r="D139" s="24">
        <v>0.62</v>
      </c>
      <c r="E139" s="24">
        <v>0.57999999999999996</v>
      </c>
      <c r="F139" s="24">
        <v>0.66858856999999994</v>
      </c>
      <c r="G139" s="227">
        <v>0.73550000000000004</v>
      </c>
      <c r="H139" s="24">
        <v>0.67</v>
      </c>
      <c r="I139" s="24">
        <v>0.56000000000000005</v>
      </c>
      <c r="J139" s="227">
        <v>0.67</v>
      </c>
      <c r="K139" s="24">
        <v>0.54</v>
      </c>
      <c r="L139" s="24">
        <v>0.55000000000000004</v>
      </c>
      <c r="M139" s="24">
        <v>0.53</v>
      </c>
      <c r="N139" s="24">
        <v>0.5</v>
      </c>
      <c r="O139" s="24">
        <v>0.56999999999999995</v>
      </c>
      <c r="P139" s="227">
        <v>0.43</v>
      </c>
      <c r="Q139" s="24">
        <v>0.49750000000000005</v>
      </c>
      <c r="R139" s="24">
        <v>0.56999999999999995</v>
      </c>
      <c r="S139" s="24">
        <v>0.5610352144310774</v>
      </c>
      <c r="T139" s="24">
        <v>0.59883500387604915</v>
      </c>
      <c r="U139" s="24">
        <v>0.53</v>
      </c>
      <c r="V139" s="24">
        <v>0.55100000000000005</v>
      </c>
      <c r="W139" s="24">
        <v>0.56999999999999995</v>
      </c>
      <c r="X139" s="24">
        <v>0.48678389999999999</v>
      </c>
      <c r="Y139" s="200"/>
      <c r="Z139" s="201"/>
      <c r="AA139" s="201"/>
      <c r="AB139" s="201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1"/>
      <c r="BD139" s="201"/>
      <c r="BE139" s="201"/>
      <c r="BF139" s="201"/>
      <c r="BG139" s="201"/>
      <c r="BH139" s="201"/>
      <c r="BI139" s="201"/>
      <c r="BJ139" s="201"/>
      <c r="BK139" s="201"/>
      <c r="BL139" s="201"/>
      <c r="BM139" s="55"/>
    </row>
    <row r="140" spans="1:65">
      <c r="A140" s="30"/>
      <c r="B140" s="20" t="s">
        <v>258</v>
      </c>
      <c r="C140" s="12"/>
      <c r="D140" s="204">
        <v>0.61333333333333329</v>
      </c>
      <c r="E140" s="204">
        <v>0.56666666666666676</v>
      </c>
      <c r="F140" s="204">
        <v>0.66421571666666657</v>
      </c>
      <c r="G140" s="204">
        <v>0.7339699999999999</v>
      </c>
      <c r="H140" s="204">
        <v>0.625</v>
      </c>
      <c r="I140" s="204">
        <v>0.57999999999999996</v>
      </c>
      <c r="J140" s="204">
        <v>0.68333333333333346</v>
      </c>
      <c r="K140" s="204">
        <v>0.54999999999999993</v>
      </c>
      <c r="L140" s="204">
        <v>0.55166666666666675</v>
      </c>
      <c r="M140" s="204">
        <v>0.52833333333333343</v>
      </c>
      <c r="N140" s="204">
        <v>0.505</v>
      </c>
      <c r="O140" s="204">
        <v>0.55666666666666675</v>
      </c>
      <c r="P140" s="204">
        <v>0.41833333333333339</v>
      </c>
      <c r="Q140" s="204">
        <v>0.49263333333333331</v>
      </c>
      <c r="R140" s="204">
        <v>0.56166666666666665</v>
      </c>
      <c r="S140" s="204">
        <v>0.56076327696244832</v>
      </c>
      <c r="T140" s="204">
        <v>0.59024921927373952</v>
      </c>
      <c r="U140" s="204">
        <v>0.57666666666666666</v>
      </c>
      <c r="V140" s="204">
        <v>0.55900000000000005</v>
      </c>
      <c r="W140" s="204">
        <v>0.56333333333333335</v>
      </c>
      <c r="X140" s="204">
        <v>0.47824114999999995</v>
      </c>
      <c r="Y140" s="200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201"/>
      <c r="AT140" s="201"/>
      <c r="AU140" s="201"/>
      <c r="AV140" s="201"/>
      <c r="AW140" s="201"/>
      <c r="AX140" s="201"/>
      <c r="AY140" s="201"/>
      <c r="AZ140" s="201"/>
      <c r="BA140" s="201"/>
      <c r="BB140" s="201"/>
      <c r="BC140" s="201"/>
      <c r="BD140" s="201"/>
      <c r="BE140" s="201"/>
      <c r="BF140" s="201"/>
      <c r="BG140" s="201"/>
      <c r="BH140" s="201"/>
      <c r="BI140" s="201"/>
      <c r="BJ140" s="201"/>
      <c r="BK140" s="201"/>
      <c r="BL140" s="201"/>
      <c r="BM140" s="55"/>
    </row>
    <row r="141" spans="1:65">
      <c r="A141" s="30"/>
      <c r="B141" s="3" t="s">
        <v>259</v>
      </c>
      <c r="C141" s="29"/>
      <c r="D141" s="24">
        <v>0.61</v>
      </c>
      <c r="E141" s="24">
        <v>0.56000000000000005</v>
      </c>
      <c r="F141" s="24">
        <v>0.66461603000000002</v>
      </c>
      <c r="G141" s="24">
        <v>0.73452000000000006</v>
      </c>
      <c r="H141" s="24">
        <v>0.61</v>
      </c>
      <c r="I141" s="24">
        <v>0.58499999999999996</v>
      </c>
      <c r="J141" s="24">
        <v>0.68500000000000005</v>
      </c>
      <c r="K141" s="24">
        <v>0.55000000000000004</v>
      </c>
      <c r="L141" s="24">
        <v>0.55000000000000004</v>
      </c>
      <c r="M141" s="24">
        <v>0.53</v>
      </c>
      <c r="N141" s="24">
        <v>0.505</v>
      </c>
      <c r="O141" s="24">
        <v>0.55500000000000005</v>
      </c>
      <c r="P141" s="24">
        <v>0.41499999999999992</v>
      </c>
      <c r="Q141" s="24">
        <v>0.49345</v>
      </c>
      <c r="R141" s="24">
        <v>0.56000000000000005</v>
      </c>
      <c r="S141" s="24">
        <v>0.55975362862522582</v>
      </c>
      <c r="T141" s="24">
        <v>0.59099941102096265</v>
      </c>
      <c r="U141" s="24">
        <v>0.53500000000000003</v>
      </c>
      <c r="V141" s="24">
        <v>0.55100000000000005</v>
      </c>
      <c r="W141" s="24">
        <v>0.56000000000000005</v>
      </c>
      <c r="X141" s="24">
        <v>0.49286569999999996</v>
      </c>
      <c r="Y141" s="200"/>
      <c r="Z141" s="201"/>
      <c r="AA141" s="201"/>
      <c r="AB141" s="201"/>
      <c r="AC141" s="201"/>
      <c r="AD141" s="201"/>
      <c r="AE141" s="201"/>
      <c r="AF141" s="201"/>
      <c r="AG141" s="201"/>
      <c r="AH141" s="201"/>
      <c r="AI141" s="201"/>
      <c r="AJ141" s="201"/>
      <c r="AK141" s="201"/>
      <c r="AL141" s="201"/>
      <c r="AM141" s="201"/>
      <c r="AN141" s="201"/>
      <c r="AO141" s="201"/>
      <c r="AP141" s="201"/>
      <c r="AQ141" s="201"/>
      <c r="AR141" s="201"/>
      <c r="AS141" s="201"/>
      <c r="AT141" s="201"/>
      <c r="AU141" s="201"/>
      <c r="AV141" s="201"/>
      <c r="AW141" s="201"/>
      <c r="AX141" s="201"/>
      <c r="AY141" s="201"/>
      <c r="AZ141" s="201"/>
      <c r="BA141" s="201"/>
      <c r="BB141" s="201"/>
      <c r="BC141" s="201"/>
      <c r="BD141" s="201"/>
      <c r="BE141" s="201"/>
      <c r="BF141" s="201"/>
      <c r="BG141" s="201"/>
      <c r="BH141" s="201"/>
      <c r="BI141" s="201"/>
      <c r="BJ141" s="201"/>
      <c r="BK141" s="201"/>
      <c r="BL141" s="201"/>
      <c r="BM141" s="55"/>
    </row>
    <row r="142" spans="1:65">
      <c r="A142" s="30"/>
      <c r="B142" s="3" t="s">
        <v>260</v>
      </c>
      <c r="C142" s="29"/>
      <c r="D142" s="24">
        <v>5.1639777949432268E-3</v>
      </c>
      <c r="E142" s="24">
        <v>1.0327955589886396E-2</v>
      </c>
      <c r="F142" s="24">
        <v>4.9694507359613217E-3</v>
      </c>
      <c r="G142" s="24">
        <v>1.7505313479055584E-3</v>
      </c>
      <c r="H142" s="24">
        <v>4.0373258476372735E-2</v>
      </c>
      <c r="I142" s="24">
        <v>2.280350850198273E-2</v>
      </c>
      <c r="J142" s="24">
        <v>1.2110601416389921E-2</v>
      </c>
      <c r="K142" s="24">
        <v>6.324555320336764E-3</v>
      </c>
      <c r="L142" s="24">
        <v>7.5277265270908165E-3</v>
      </c>
      <c r="M142" s="24">
        <v>4.0824829046386332E-3</v>
      </c>
      <c r="N142" s="24">
        <v>1.0488088481701525E-2</v>
      </c>
      <c r="O142" s="24">
        <v>8.1649658092772318E-3</v>
      </c>
      <c r="P142" s="24">
        <v>1.4719601443879756E-2</v>
      </c>
      <c r="Q142" s="24">
        <v>3.3302652547007199E-3</v>
      </c>
      <c r="R142" s="24">
        <v>7.5277265270907679E-3</v>
      </c>
      <c r="S142" s="24">
        <v>7.0998467164882133E-3</v>
      </c>
      <c r="T142" s="24">
        <v>8.0709797861192034E-3</v>
      </c>
      <c r="U142" s="24">
        <v>0.1146589144666329</v>
      </c>
      <c r="V142" s="24">
        <v>1.3985706989637626E-2</v>
      </c>
      <c r="W142" s="24">
        <v>5.1639777949431696E-3</v>
      </c>
      <c r="X142" s="24">
        <v>3.7125249892371079E-2</v>
      </c>
      <c r="Y142" s="200"/>
      <c r="Z142" s="201"/>
      <c r="AA142" s="201"/>
      <c r="AB142" s="201"/>
      <c r="AC142" s="201"/>
      <c r="AD142" s="201"/>
      <c r="AE142" s="201"/>
      <c r="AF142" s="201"/>
      <c r="AG142" s="201"/>
      <c r="AH142" s="201"/>
      <c r="AI142" s="201"/>
      <c r="AJ142" s="201"/>
      <c r="AK142" s="201"/>
      <c r="AL142" s="201"/>
      <c r="AM142" s="201"/>
      <c r="AN142" s="201"/>
      <c r="AO142" s="201"/>
      <c r="AP142" s="201"/>
      <c r="AQ142" s="201"/>
      <c r="AR142" s="201"/>
      <c r="AS142" s="201"/>
      <c r="AT142" s="201"/>
      <c r="AU142" s="201"/>
      <c r="AV142" s="201"/>
      <c r="AW142" s="201"/>
      <c r="AX142" s="201"/>
      <c r="AY142" s="201"/>
      <c r="AZ142" s="201"/>
      <c r="BA142" s="201"/>
      <c r="BB142" s="201"/>
      <c r="BC142" s="201"/>
      <c r="BD142" s="201"/>
      <c r="BE142" s="201"/>
      <c r="BF142" s="201"/>
      <c r="BG142" s="201"/>
      <c r="BH142" s="201"/>
      <c r="BI142" s="201"/>
      <c r="BJ142" s="201"/>
      <c r="BK142" s="201"/>
      <c r="BL142" s="201"/>
      <c r="BM142" s="55"/>
    </row>
    <row r="143" spans="1:65">
      <c r="A143" s="30"/>
      <c r="B143" s="3" t="s">
        <v>86</v>
      </c>
      <c r="C143" s="29"/>
      <c r="D143" s="13">
        <v>8.4195290134943916E-3</v>
      </c>
      <c r="E143" s="13">
        <v>1.8225803982152462E-2</v>
      </c>
      <c r="F143" s="13">
        <v>7.481681946492116E-3</v>
      </c>
      <c r="G143" s="13">
        <v>2.3850175727966518E-3</v>
      </c>
      <c r="H143" s="13">
        <v>6.4597213562196373E-2</v>
      </c>
      <c r="I143" s="13">
        <v>3.9316393968935742E-2</v>
      </c>
      <c r="J143" s="13">
        <v>1.7722831341058419E-2</v>
      </c>
      <c r="K143" s="13">
        <v>1.149919149152139E-2</v>
      </c>
      <c r="L143" s="13">
        <v>1.3645425728865526E-2</v>
      </c>
      <c r="M143" s="13">
        <v>7.7270969803885786E-3</v>
      </c>
      <c r="N143" s="13">
        <v>2.0768492042973319E-2</v>
      </c>
      <c r="O143" s="13">
        <v>1.4667603250198618E-2</v>
      </c>
      <c r="P143" s="13">
        <v>3.518629827222252E-2</v>
      </c>
      <c r="Q143" s="13">
        <v>6.7601297544503417E-3</v>
      </c>
      <c r="R143" s="13">
        <v>1.3402480463663088E-2</v>
      </c>
      <c r="S143" s="13">
        <v>1.2661040778110113E-2</v>
      </c>
      <c r="T143" s="13">
        <v>1.3673850845664788E-2</v>
      </c>
      <c r="U143" s="13">
        <v>0.19883048751439231</v>
      </c>
      <c r="V143" s="13">
        <v>2.5019153827616502E-2</v>
      </c>
      <c r="W143" s="13">
        <v>9.1668244880647974E-3</v>
      </c>
      <c r="X143" s="13">
        <v>7.7628723275634234E-2</v>
      </c>
      <c r="Y143" s="147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30"/>
      <c r="B144" s="3" t="s">
        <v>261</v>
      </c>
      <c r="C144" s="29"/>
      <c r="D144" s="13">
        <v>9.0538821774868605E-2</v>
      </c>
      <c r="E144" s="13">
        <v>7.5630418572156799E-3</v>
      </c>
      <c r="F144" s="13">
        <v>0.18101036694241834</v>
      </c>
      <c r="G144" s="13">
        <v>0.30503713970342416</v>
      </c>
      <c r="H144" s="13">
        <v>0.11128276675428195</v>
      </c>
      <c r="I144" s="13">
        <v>3.12704075479735E-2</v>
      </c>
      <c r="J144" s="13">
        <v>0.21500249165134844</v>
      </c>
      <c r="K144" s="13">
        <v>-2.2071165256232095E-2</v>
      </c>
      <c r="L144" s="13">
        <v>-1.9107744544887062E-2</v>
      </c>
      <c r="M144" s="13">
        <v>-6.0595634503713525E-2</v>
      </c>
      <c r="N144" s="13">
        <v>-0.10208352446254021</v>
      </c>
      <c r="O144" s="13">
        <v>-1.0217482410852741E-2</v>
      </c>
      <c r="P144" s="13">
        <v>-0.25618140145246726</v>
      </c>
      <c r="Q144" s="13">
        <v>-0.12407210614071829</v>
      </c>
      <c r="R144" s="13">
        <v>-1.3272202768187524E-3</v>
      </c>
      <c r="S144" s="13">
        <v>-2.9334945327563755E-3</v>
      </c>
      <c r="T144" s="13">
        <v>4.9494056750521764E-2</v>
      </c>
      <c r="U144" s="13">
        <v>2.53435661252841E-2</v>
      </c>
      <c r="V144" s="13">
        <v>-6.0686934149701832E-3</v>
      </c>
      <c r="W144" s="13">
        <v>1.6362004345260583E-3</v>
      </c>
      <c r="X144" s="13">
        <v>-0.14966216264360088</v>
      </c>
      <c r="Y144" s="147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30"/>
      <c r="B145" s="45" t="s">
        <v>262</v>
      </c>
      <c r="C145" s="46"/>
      <c r="D145" s="44">
        <v>1.22</v>
      </c>
      <c r="E145" s="44">
        <v>0.12</v>
      </c>
      <c r="F145" s="44">
        <v>2.42</v>
      </c>
      <c r="G145" s="44">
        <v>4.0599999999999996</v>
      </c>
      <c r="H145" s="44">
        <v>1.49</v>
      </c>
      <c r="I145" s="44">
        <v>0.43</v>
      </c>
      <c r="J145" s="44">
        <v>2.87</v>
      </c>
      <c r="K145" s="44">
        <v>0.28000000000000003</v>
      </c>
      <c r="L145" s="44">
        <v>0.24</v>
      </c>
      <c r="M145" s="44">
        <v>0.79</v>
      </c>
      <c r="N145" s="44">
        <v>1.34</v>
      </c>
      <c r="O145" s="44">
        <v>0.12</v>
      </c>
      <c r="P145" s="44">
        <v>3.38</v>
      </c>
      <c r="Q145" s="44">
        <v>1.63</v>
      </c>
      <c r="R145" s="44">
        <v>0</v>
      </c>
      <c r="S145" s="44">
        <v>0.02</v>
      </c>
      <c r="T145" s="44">
        <v>0.67</v>
      </c>
      <c r="U145" s="44">
        <v>0.35</v>
      </c>
      <c r="V145" s="44">
        <v>0.06</v>
      </c>
      <c r="W145" s="44">
        <v>0.04</v>
      </c>
      <c r="X145" s="44">
        <v>1.97</v>
      </c>
      <c r="Y145" s="147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BM146" s="54"/>
    </row>
    <row r="147" spans="1:65" ht="15">
      <c r="B147" s="8" t="s">
        <v>570</v>
      </c>
      <c r="BM147" s="28" t="s">
        <v>66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17" t="s">
        <v>223</v>
      </c>
      <c r="N148" s="17" t="s">
        <v>223</v>
      </c>
      <c r="O148" s="17" t="s">
        <v>223</v>
      </c>
      <c r="P148" s="17" t="s">
        <v>223</v>
      </c>
      <c r="Q148" s="17" t="s">
        <v>223</v>
      </c>
      <c r="R148" s="17" t="s">
        <v>223</v>
      </c>
      <c r="S148" s="17" t="s">
        <v>223</v>
      </c>
      <c r="T148" s="17" t="s">
        <v>223</v>
      </c>
      <c r="U148" s="17" t="s">
        <v>223</v>
      </c>
      <c r="V148" s="17" t="s">
        <v>223</v>
      </c>
      <c r="W148" s="147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224</v>
      </c>
      <c r="C149" s="9" t="s">
        <v>224</v>
      </c>
      <c r="D149" s="145" t="s">
        <v>226</v>
      </c>
      <c r="E149" s="146" t="s">
        <v>227</v>
      </c>
      <c r="F149" s="146" t="s">
        <v>228</v>
      </c>
      <c r="G149" s="146" t="s">
        <v>230</v>
      </c>
      <c r="H149" s="146" t="s">
        <v>231</v>
      </c>
      <c r="I149" s="146" t="s">
        <v>232</v>
      </c>
      <c r="J149" s="146" t="s">
        <v>234</v>
      </c>
      <c r="K149" s="146" t="s">
        <v>235</v>
      </c>
      <c r="L149" s="146" t="s">
        <v>236</v>
      </c>
      <c r="M149" s="146" t="s">
        <v>237</v>
      </c>
      <c r="N149" s="146" t="s">
        <v>264</v>
      </c>
      <c r="O149" s="146" t="s">
        <v>238</v>
      </c>
      <c r="P149" s="146" t="s">
        <v>240</v>
      </c>
      <c r="Q149" s="146" t="s">
        <v>241</v>
      </c>
      <c r="R149" s="146" t="s">
        <v>243</v>
      </c>
      <c r="S149" s="146" t="s">
        <v>244</v>
      </c>
      <c r="T149" s="146" t="s">
        <v>245</v>
      </c>
      <c r="U149" s="146" t="s">
        <v>246</v>
      </c>
      <c r="V149" s="146" t="s">
        <v>249</v>
      </c>
      <c r="W149" s="147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311</v>
      </c>
      <c r="E150" s="11" t="s">
        <v>311</v>
      </c>
      <c r="F150" s="11" t="s">
        <v>266</v>
      </c>
      <c r="G150" s="11" t="s">
        <v>311</v>
      </c>
      <c r="H150" s="11" t="s">
        <v>266</v>
      </c>
      <c r="I150" s="11" t="s">
        <v>312</v>
      </c>
      <c r="J150" s="11" t="s">
        <v>266</v>
      </c>
      <c r="K150" s="11" t="s">
        <v>266</v>
      </c>
      <c r="L150" s="11" t="s">
        <v>266</v>
      </c>
      <c r="M150" s="11" t="s">
        <v>266</v>
      </c>
      <c r="N150" s="11" t="s">
        <v>266</v>
      </c>
      <c r="O150" s="11" t="s">
        <v>266</v>
      </c>
      <c r="P150" s="11" t="s">
        <v>266</v>
      </c>
      <c r="Q150" s="11" t="s">
        <v>266</v>
      </c>
      <c r="R150" s="11" t="s">
        <v>311</v>
      </c>
      <c r="S150" s="11" t="s">
        <v>311</v>
      </c>
      <c r="T150" s="11" t="s">
        <v>266</v>
      </c>
      <c r="U150" s="11" t="s">
        <v>311</v>
      </c>
      <c r="V150" s="11" t="s">
        <v>312</v>
      </c>
      <c r="W150" s="147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/>
      <c r="C151" s="9"/>
      <c r="D151" s="26" t="s">
        <v>313</v>
      </c>
      <c r="E151" s="26" t="s">
        <v>314</v>
      </c>
      <c r="F151" s="26" t="s">
        <v>315</v>
      </c>
      <c r="G151" s="26" t="s">
        <v>314</v>
      </c>
      <c r="H151" s="26" t="s">
        <v>314</v>
      </c>
      <c r="I151" s="26" t="s">
        <v>313</v>
      </c>
      <c r="J151" s="26" t="s">
        <v>314</v>
      </c>
      <c r="K151" s="26" t="s">
        <v>314</v>
      </c>
      <c r="L151" s="26" t="s">
        <v>314</v>
      </c>
      <c r="M151" s="26" t="s">
        <v>314</v>
      </c>
      <c r="N151" s="26" t="s">
        <v>314</v>
      </c>
      <c r="O151" s="26" t="s">
        <v>117</v>
      </c>
      <c r="P151" s="26" t="s">
        <v>116</v>
      </c>
      <c r="Q151" s="26" t="s">
        <v>315</v>
      </c>
      <c r="R151" s="26" t="s">
        <v>313</v>
      </c>
      <c r="S151" s="26" t="s">
        <v>316</v>
      </c>
      <c r="T151" s="26" t="s">
        <v>316</v>
      </c>
      <c r="U151" s="26" t="s">
        <v>316</v>
      </c>
      <c r="V151" s="26" t="s">
        <v>315</v>
      </c>
      <c r="W151" s="147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205">
        <v>41</v>
      </c>
      <c r="E152" s="205">
        <v>39.5</v>
      </c>
      <c r="F152" s="205">
        <v>41.17</v>
      </c>
      <c r="G152" s="205">
        <v>35.799999999999997</v>
      </c>
      <c r="H152" s="205">
        <v>40.42</v>
      </c>
      <c r="I152" s="205">
        <v>35.4</v>
      </c>
      <c r="J152" s="205">
        <v>42.9</v>
      </c>
      <c r="K152" s="205">
        <v>45.7</v>
      </c>
      <c r="L152" s="205">
        <v>44.1</v>
      </c>
      <c r="M152" s="205">
        <v>38.700000000000003</v>
      </c>
      <c r="N152" s="205">
        <v>45.8</v>
      </c>
      <c r="O152" s="205">
        <v>42.75</v>
      </c>
      <c r="P152" s="205">
        <v>39.72</v>
      </c>
      <c r="Q152" s="205">
        <v>38.918839207310583</v>
      </c>
      <c r="R152" s="205">
        <v>39.327057989672852</v>
      </c>
      <c r="S152" s="205">
        <v>45.43</v>
      </c>
      <c r="T152" s="205">
        <v>43.68</v>
      </c>
      <c r="U152" s="205">
        <v>37.4</v>
      </c>
      <c r="V152" s="224">
        <v>29.077000000000002</v>
      </c>
      <c r="W152" s="206"/>
      <c r="X152" s="207"/>
      <c r="Y152" s="207"/>
      <c r="Z152" s="207"/>
      <c r="AA152" s="207"/>
      <c r="AB152" s="207"/>
      <c r="AC152" s="207"/>
      <c r="AD152" s="207"/>
      <c r="AE152" s="207"/>
      <c r="AF152" s="207"/>
      <c r="AG152" s="207"/>
      <c r="AH152" s="207"/>
      <c r="AI152" s="207"/>
      <c r="AJ152" s="207"/>
      <c r="AK152" s="207"/>
      <c r="AL152" s="207"/>
      <c r="AM152" s="207"/>
      <c r="AN152" s="207"/>
      <c r="AO152" s="207"/>
      <c r="AP152" s="207"/>
      <c r="AQ152" s="207"/>
      <c r="AR152" s="207"/>
      <c r="AS152" s="207"/>
      <c r="AT152" s="207"/>
      <c r="AU152" s="207"/>
      <c r="AV152" s="207"/>
      <c r="AW152" s="207"/>
      <c r="AX152" s="207"/>
      <c r="AY152" s="207"/>
      <c r="AZ152" s="207"/>
      <c r="BA152" s="207"/>
      <c r="BB152" s="207"/>
      <c r="BC152" s="207"/>
      <c r="BD152" s="207"/>
      <c r="BE152" s="207"/>
      <c r="BF152" s="207"/>
      <c r="BG152" s="207"/>
      <c r="BH152" s="207"/>
      <c r="BI152" s="207"/>
      <c r="BJ152" s="207"/>
      <c r="BK152" s="207"/>
      <c r="BL152" s="207"/>
      <c r="BM152" s="208">
        <v>1</v>
      </c>
    </row>
    <row r="153" spans="1:65">
      <c r="A153" s="30"/>
      <c r="B153" s="19">
        <v>1</v>
      </c>
      <c r="C153" s="9">
        <v>2</v>
      </c>
      <c r="D153" s="209">
        <v>41.7</v>
      </c>
      <c r="E153" s="209">
        <v>39.9</v>
      </c>
      <c r="F153" s="209">
        <v>40.83</v>
      </c>
      <c r="G153" s="209">
        <v>37.6</v>
      </c>
      <c r="H153" s="209">
        <v>41.03</v>
      </c>
      <c r="I153" s="209">
        <v>34.799999999999997</v>
      </c>
      <c r="J153" s="209">
        <v>42.8</v>
      </c>
      <c r="K153" s="209">
        <v>45</v>
      </c>
      <c r="L153" s="209">
        <v>45.2</v>
      </c>
      <c r="M153" s="209">
        <v>42.1</v>
      </c>
      <c r="N153" s="209">
        <v>42.4</v>
      </c>
      <c r="O153" s="209">
        <v>43.33</v>
      </c>
      <c r="P153" s="209">
        <v>40.18</v>
      </c>
      <c r="Q153" s="209">
        <v>39.388569185684517</v>
      </c>
      <c r="R153" s="209">
        <v>37.113467520754227</v>
      </c>
      <c r="S153" s="209">
        <v>44.22</v>
      </c>
      <c r="T153" s="209">
        <v>41.81</v>
      </c>
      <c r="U153" s="209">
        <v>36.1</v>
      </c>
      <c r="V153" s="225">
        <v>28.405000000000001</v>
      </c>
      <c r="W153" s="206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207"/>
      <c r="AV153" s="207"/>
      <c r="AW153" s="207"/>
      <c r="AX153" s="207"/>
      <c r="AY153" s="207"/>
      <c r="AZ153" s="207"/>
      <c r="BA153" s="207"/>
      <c r="BB153" s="207"/>
      <c r="BC153" s="207"/>
      <c r="BD153" s="207"/>
      <c r="BE153" s="207"/>
      <c r="BF153" s="207"/>
      <c r="BG153" s="207"/>
      <c r="BH153" s="207"/>
      <c r="BI153" s="207"/>
      <c r="BJ153" s="207"/>
      <c r="BK153" s="207"/>
      <c r="BL153" s="207"/>
      <c r="BM153" s="208" t="e">
        <v>#N/A</v>
      </c>
    </row>
    <row r="154" spans="1:65">
      <c r="A154" s="30"/>
      <c r="B154" s="19">
        <v>1</v>
      </c>
      <c r="C154" s="9">
        <v>3</v>
      </c>
      <c r="D154" s="209">
        <v>41.8</v>
      </c>
      <c r="E154" s="209">
        <v>40.200000000000003</v>
      </c>
      <c r="F154" s="209">
        <v>41.84</v>
      </c>
      <c r="G154" s="209">
        <v>35.299999999999997</v>
      </c>
      <c r="H154" s="209">
        <v>40.6</v>
      </c>
      <c r="I154" s="209">
        <v>35.6</v>
      </c>
      <c r="J154" s="209">
        <v>42.4</v>
      </c>
      <c r="K154" s="209">
        <v>45.2</v>
      </c>
      <c r="L154" s="209">
        <v>42.2</v>
      </c>
      <c r="M154" s="209">
        <v>38.200000000000003</v>
      </c>
      <c r="N154" s="209">
        <v>44</v>
      </c>
      <c r="O154" s="209">
        <v>42.14</v>
      </c>
      <c r="P154" s="209">
        <v>39.97</v>
      </c>
      <c r="Q154" s="209">
        <v>38.628622035120237</v>
      </c>
      <c r="R154" s="209">
        <v>37.72692087553569</v>
      </c>
      <c r="S154" s="209">
        <v>42.74</v>
      </c>
      <c r="T154" s="209">
        <v>43.15</v>
      </c>
      <c r="U154" s="209">
        <v>35.9</v>
      </c>
      <c r="V154" s="225">
        <v>29.196999999999999</v>
      </c>
      <c r="W154" s="206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  <c r="BI154" s="207"/>
      <c r="BJ154" s="207"/>
      <c r="BK154" s="207"/>
      <c r="BL154" s="207"/>
      <c r="BM154" s="208">
        <v>16</v>
      </c>
    </row>
    <row r="155" spans="1:65">
      <c r="A155" s="30"/>
      <c r="B155" s="19">
        <v>1</v>
      </c>
      <c r="C155" s="9">
        <v>4</v>
      </c>
      <c r="D155" s="209">
        <v>41.6</v>
      </c>
      <c r="E155" s="209">
        <v>39.9</v>
      </c>
      <c r="F155" s="209">
        <v>40.81</v>
      </c>
      <c r="G155" s="209">
        <v>40.1</v>
      </c>
      <c r="H155" s="209">
        <v>39.44</v>
      </c>
      <c r="I155" s="209">
        <v>36.9</v>
      </c>
      <c r="J155" s="209">
        <v>43.6</v>
      </c>
      <c r="K155" s="209">
        <v>45.3</v>
      </c>
      <c r="L155" s="209">
        <v>45.7</v>
      </c>
      <c r="M155" s="209">
        <v>39.299999999999997</v>
      </c>
      <c r="N155" s="209">
        <v>45</v>
      </c>
      <c r="O155" s="209">
        <v>41.18</v>
      </c>
      <c r="P155" s="209">
        <v>39.82</v>
      </c>
      <c r="Q155" s="209">
        <v>38.758370785900084</v>
      </c>
      <c r="R155" s="209">
        <v>37.548363464912818</v>
      </c>
      <c r="S155" s="209">
        <v>43.31</v>
      </c>
      <c r="T155" s="209">
        <v>45.59</v>
      </c>
      <c r="U155" s="209">
        <v>35.4</v>
      </c>
      <c r="V155" s="210">
        <v>36.161000000000001</v>
      </c>
      <c r="W155" s="206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207"/>
      <c r="BH155" s="207"/>
      <c r="BI155" s="207"/>
      <c r="BJ155" s="207"/>
      <c r="BK155" s="207"/>
      <c r="BL155" s="207"/>
      <c r="BM155" s="208">
        <v>40.862144982591346</v>
      </c>
    </row>
    <row r="156" spans="1:65">
      <c r="A156" s="30"/>
      <c r="B156" s="19">
        <v>1</v>
      </c>
      <c r="C156" s="9">
        <v>5</v>
      </c>
      <c r="D156" s="209">
        <v>41.3</v>
      </c>
      <c r="E156" s="209">
        <v>40.299999999999997</v>
      </c>
      <c r="F156" s="209">
        <v>41.11</v>
      </c>
      <c r="G156" s="209">
        <v>39.799999999999997</v>
      </c>
      <c r="H156" s="209">
        <v>40.33</v>
      </c>
      <c r="I156" s="209">
        <v>35.5</v>
      </c>
      <c r="J156" s="209">
        <v>42.4</v>
      </c>
      <c r="K156" s="209">
        <v>44.9</v>
      </c>
      <c r="L156" s="209">
        <v>42.8</v>
      </c>
      <c r="M156" s="209">
        <v>38.299999999999997</v>
      </c>
      <c r="N156" s="209">
        <v>44.6</v>
      </c>
      <c r="O156" s="209">
        <v>41.02</v>
      </c>
      <c r="P156" s="209">
        <v>40.47</v>
      </c>
      <c r="Q156" s="209">
        <v>38.681033941840447</v>
      </c>
      <c r="R156" s="209">
        <v>39.369012314875782</v>
      </c>
      <c r="S156" s="209">
        <v>44.59</v>
      </c>
      <c r="T156" s="209">
        <v>43.74</v>
      </c>
      <c r="U156" s="209">
        <v>35.799999999999997</v>
      </c>
      <c r="V156" s="225">
        <v>29.545999999999999</v>
      </c>
      <c r="W156" s="206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7"/>
      <c r="BG156" s="207"/>
      <c r="BH156" s="207"/>
      <c r="BI156" s="207"/>
      <c r="BJ156" s="207"/>
      <c r="BK156" s="207"/>
      <c r="BL156" s="207"/>
      <c r="BM156" s="208">
        <v>136</v>
      </c>
    </row>
    <row r="157" spans="1:65">
      <c r="A157" s="30"/>
      <c r="B157" s="19">
        <v>1</v>
      </c>
      <c r="C157" s="9">
        <v>6</v>
      </c>
      <c r="D157" s="209">
        <v>41</v>
      </c>
      <c r="E157" s="209">
        <v>40.6</v>
      </c>
      <c r="F157" s="209">
        <v>41.68</v>
      </c>
      <c r="G157" s="209">
        <v>41.5</v>
      </c>
      <c r="H157" s="209">
        <v>40.340000000000003</v>
      </c>
      <c r="I157" s="209">
        <v>35.1</v>
      </c>
      <c r="J157" s="209">
        <v>42.6</v>
      </c>
      <c r="K157" s="209">
        <v>45.2</v>
      </c>
      <c r="L157" s="209">
        <v>44.1</v>
      </c>
      <c r="M157" s="209">
        <v>37.700000000000003</v>
      </c>
      <c r="N157" s="209">
        <v>45.4</v>
      </c>
      <c r="O157" s="209">
        <v>43.16</v>
      </c>
      <c r="P157" s="209">
        <v>39.75</v>
      </c>
      <c r="Q157" s="209">
        <v>38.055815029491001</v>
      </c>
      <c r="R157" s="209">
        <v>36.205585768767264</v>
      </c>
      <c r="S157" s="209">
        <v>44.34</v>
      </c>
      <c r="T157" s="209">
        <v>44.4</v>
      </c>
      <c r="U157" s="209">
        <v>36.9</v>
      </c>
      <c r="V157" s="225">
        <v>29.134</v>
      </c>
      <c r="W157" s="206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  <c r="BI157" s="207"/>
      <c r="BJ157" s="207"/>
      <c r="BK157" s="207"/>
      <c r="BL157" s="207"/>
      <c r="BM157" s="211"/>
    </row>
    <row r="158" spans="1:65">
      <c r="A158" s="30"/>
      <c r="B158" s="20" t="s">
        <v>258</v>
      </c>
      <c r="C158" s="12"/>
      <c r="D158" s="212">
        <v>41.4</v>
      </c>
      <c r="E158" s="212">
        <v>40.06666666666667</v>
      </c>
      <c r="F158" s="212">
        <v>41.24</v>
      </c>
      <c r="G158" s="212">
        <v>38.35</v>
      </c>
      <c r="H158" s="212">
        <v>40.36</v>
      </c>
      <c r="I158" s="212">
        <v>35.549999999999997</v>
      </c>
      <c r="J158" s="212">
        <v>42.783333333333331</v>
      </c>
      <c r="K158" s="212">
        <v>45.216666666666669</v>
      </c>
      <c r="L158" s="212">
        <v>44.016666666666673</v>
      </c>
      <c r="M158" s="212">
        <v>39.050000000000004</v>
      </c>
      <c r="N158" s="212">
        <v>44.533333333333331</v>
      </c>
      <c r="O158" s="212">
        <v>42.263333333333335</v>
      </c>
      <c r="P158" s="212">
        <v>39.984999999999999</v>
      </c>
      <c r="Q158" s="212">
        <v>38.738541697557814</v>
      </c>
      <c r="R158" s="212">
        <v>37.881734655753107</v>
      </c>
      <c r="S158" s="212">
        <v>44.104999999999997</v>
      </c>
      <c r="T158" s="212">
        <v>43.728333333333332</v>
      </c>
      <c r="U158" s="212">
        <v>36.250000000000007</v>
      </c>
      <c r="V158" s="212">
        <v>30.25333333333333</v>
      </c>
      <c r="W158" s="206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207"/>
      <c r="BD158" s="207"/>
      <c r="BE158" s="207"/>
      <c r="BF158" s="207"/>
      <c r="BG158" s="207"/>
      <c r="BH158" s="207"/>
      <c r="BI158" s="207"/>
      <c r="BJ158" s="207"/>
      <c r="BK158" s="207"/>
      <c r="BL158" s="207"/>
      <c r="BM158" s="211"/>
    </row>
    <row r="159" spans="1:65">
      <c r="A159" s="30"/>
      <c r="B159" s="3" t="s">
        <v>259</v>
      </c>
      <c r="C159" s="29"/>
      <c r="D159" s="209">
        <v>41.45</v>
      </c>
      <c r="E159" s="209">
        <v>40.049999999999997</v>
      </c>
      <c r="F159" s="209">
        <v>41.14</v>
      </c>
      <c r="G159" s="209">
        <v>38.700000000000003</v>
      </c>
      <c r="H159" s="209">
        <v>40.380000000000003</v>
      </c>
      <c r="I159" s="209">
        <v>35.450000000000003</v>
      </c>
      <c r="J159" s="209">
        <v>42.7</v>
      </c>
      <c r="K159" s="209">
        <v>45.2</v>
      </c>
      <c r="L159" s="209">
        <v>44.1</v>
      </c>
      <c r="M159" s="209">
        <v>38.5</v>
      </c>
      <c r="N159" s="209">
        <v>44.8</v>
      </c>
      <c r="O159" s="209">
        <v>42.445</v>
      </c>
      <c r="P159" s="209">
        <v>39.894999999999996</v>
      </c>
      <c r="Q159" s="209">
        <v>38.719702363870269</v>
      </c>
      <c r="R159" s="209">
        <v>37.637642170224254</v>
      </c>
      <c r="S159" s="209">
        <v>44.28</v>
      </c>
      <c r="T159" s="209">
        <v>43.71</v>
      </c>
      <c r="U159" s="209">
        <v>36</v>
      </c>
      <c r="V159" s="209">
        <v>29.165500000000002</v>
      </c>
      <c r="W159" s="206"/>
      <c r="X159" s="207"/>
      <c r="Y159" s="207"/>
      <c r="Z159" s="207"/>
      <c r="AA159" s="207"/>
      <c r="AB159" s="207"/>
      <c r="AC159" s="207"/>
      <c r="AD159" s="207"/>
      <c r="AE159" s="207"/>
      <c r="AF159" s="207"/>
      <c r="AG159" s="207"/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07"/>
      <c r="AT159" s="207"/>
      <c r="AU159" s="207"/>
      <c r="AV159" s="207"/>
      <c r="AW159" s="207"/>
      <c r="AX159" s="207"/>
      <c r="AY159" s="207"/>
      <c r="AZ159" s="207"/>
      <c r="BA159" s="207"/>
      <c r="BB159" s="207"/>
      <c r="BC159" s="207"/>
      <c r="BD159" s="207"/>
      <c r="BE159" s="207"/>
      <c r="BF159" s="207"/>
      <c r="BG159" s="207"/>
      <c r="BH159" s="207"/>
      <c r="BI159" s="207"/>
      <c r="BJ159" s="207"/>
      <c r="BK159" s="207"/>
      <c r="BL159" s="207"/>
      <c r="BM159" s="211"/>
    </row>
    <row r="160" spans="1:65">
      <c r="A160" s="30"/>
      <c r="B160" s="3" t="s">
        <v>260</v>
      </c>
      <c r="C160" s="29"/>
      <c r="D160" s="24">
        <v>0.35213633723318033</v>
      </c>
      <c r="E160" s="24">
        <v>0.38297084310253571</v>
      </c>
      <c r="F160" s="24">
        <v>0.43090602223686852</v>
      </c>
      <c r="G160" s="24">
        <v>2.5081865959294189</v>
      </c>
      <c r="H160" s="24">
        <v>0.52111419094091205</v>
      </c>
      <c r="I160" s="24">
        <v>0.72318738927058168</v>
      </c>
      <c r="J160" s="24">
        <v>0.44907311951025014</v>
      </c>
      <c r="K160" s="24">
        <v>0.27868739954771415</v>
      </c>
      <c r="L160" s="24">
        <v>1.3437509689918996</v>
      </c>
      <c r="M160" s="24">
        <v>1.5871357849913155</v>
      </c>
      <c r="N160" s="24">
        <v>1.2176480060619597</v>
      </c>
      <c r="O160" s="24">
        <v>0.99129544872689856</v>
      </c>
      <c r="P160" s="24">
        <v>0.29194177501686852</v>
      </c>
      <c r="Q160" s="24">
        <v>0.43288365585581956</v>
      </c>
      <c r="R160" s="24">
        <v>1.2518600172854037</v>
      </c>
      <c r="S160" s="24">
        <v>0.95441605183483735</v>
      </c>
      <c r="T160" s="24">
        <v>1.2596732380528959</v>
      </c>
      <c r="U160" s="24">
        <v>0.75033325929216288</v>
      </c>
      <c r="V160" s="24">
        <v>2.9178652927554194</v>
      </c>
      <c r="W160" s="147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30"/>
      <c r="B161" s="3" t="s">
        <v>86</v>
      </c>
      <c r="C161" s="29"/>
      <c r="D161" s="13">
        <v>8.5057086288207809E-3</v>
      </c>
      <c r="E161" s="13">
        <v>9.5583405100466475E-3</v>
      </c>
      <c r="F161" s="13">
        <v>1.0448739627470139E-2</v>
      </c>
      <c r="G161" s="13">
        <v>6.5402518798681059E-2</v>
      </c>
      <c r="H161" s="13">
        <v>1.2911649924204956E-2</v>
      </c>
      <c r="I161" s="13">
        <v>2.0342823889467839E-2</v>
      </c>
      <c r="J161" s="13">
        <v>1.0496450008030778E-2</v>
      </c>
      <c r="K161" s="13">
        <v>6.1633778005391994E-3</v>
      </c>
      <c r="L161" s="13">
        <v>3.0528231025942432E-2</v>
      </c>
      <c r="M161" s="13">
        <v>4.0643682074041364E-2</v>
      </c>
      <c r="N161" s="13">
        <v>2.7342395345702687E-2</v>
      </c>
      <c r="O161" s="13">
        <v>2.3455212131719343E-2</v>
      </c>
      <c r="P161" s="13">
        <v>7.3012823563053273E-3</v>
      </c>
      <c r="Q161" s="13">
        <v>1.1174495396224731E-2</v>
      </c>
      <c r="R161" s="13">
        <v>3.3046533604164915E-2</v>
      </c>
      <c r="S161" s="13">
        <v>2.1639633869965706E-2</v>
      </c>
      <c r="T161" s="13">
        <v>2.880679737895863E-2</v>
      </c>
      <c r="U161" s="13">
        <v>2.0698848532197594E-2</v>
      </c>
      <c r="V161" s="13">
        <v>9.6447728936384522E-2</v>
      </c>
      <c r="W161" s="147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30"/>
      <c r="B162" s="3" t="s">
        <v>261</v>
      </c>
      <c r="C162" s="29"/>
      <c r="D162" s="13">
        <v>1.3162672141606713E-2</v>
      </c>
      <c r="E162" s="13">
        <v>-1.9467365608525355E-2</v>
      </c>
      <c r="F162" s="13">
        <v>9.2470676115909978E-3</v>
      </c>
      <c r="G162" s="13">
        <v>-6.1478539211820671E-2</v>
      </c>
      <c r="H162" s="13">
        <v>-1.2288757303496323E-2</v>
      </c>
      <c r="I162" s="13">
        <v>-0.13000161848709857</v>
      </c>
      <c r="J162" s="13">
        <v>4.7016336307369011E-2</v>
      </c>
      <c r="K162" s="13">
        <v>0.10656615520136037</v>
      </c>
      <c r="L162" s="13">
        <v>7.7199121226241507E-2</v>
      </c>
      <c r="M162" s="13">
        <v>-4.4347769393001224E-2</v>
      </c>
      <c r="N162" s="13">
        <v>8.9843260854417517E-2</v>
      </c>
      <c r="O162" s="13">
        <v>3.4290621584817549E-2</v>
      </c>
      <c r="P162" s="13">
        <v>-2.146595542072105E-2</v>
      </c>
      <c r="Q162" s="13">
        <v>-5.1969941517711726E-2</v>
      </c>
      <c r="R162" s="13">
        <v>-7.2938176106711827E-2</v>
      </c>
      <c r="S162" s="13">
        <v>7.9360861227187662E-2</v>
      </c>
      <c r="T162" s="13">
        <v>7.014287556277532E-2</v>
      </c>
      <c r="U162" s="13">
        <v>-0.1128708486682789</v>
      </c>
      <c r="V162" s="13">
        <v>-0.25962444344949898</v>
      </c>
      <c r="W162" s="147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30"/>
      <c r="B163" s="45" t="s">
        <v>262</v>
      </c>
      <c r="C163" s="46"/>
      <c r="D163" s="44">
        <v>0.28999999999999998</v>
      </c>
      <c r="E163" s="44">
        <v>0.08</v>
      </c>
      <c r="F163" s="44">
        <v>0.24</v>
      </c>
      <c r="G163" s="44">
        <v>0.56000000000000005</v>
      </c>
      <c r="H163" s="44">
        <v>0</v>
      </c>
      <c r="I163" s="44">
        <v>1.34</v>
      </c>
      <c r="J163" s="44">
        <v>0.67</v>
      </c>
      <c r="K163" s="44">
        <v>1.35</v>
      </c>
      <c r="L163" s="44">
        <v>1.02</v>
      </c>
      <c r="M163" s="44">
        <v>0.36</v>
      </c>
      <c r="N163" s="44">
        <v>1.1599999999999999</v>
      </c>
      <c r="O163" s="44">
        <v>0.53</v>
      </c>
      <c r="P163" s="44">
        <v>0.1</v>
      </c>
      <c r="Q163" s="44">
        <v>0.45</v>
      </c>
      <c r="R163" s="44">
        <v>0.69</v>
      </c>
      <c r="S163" s="44">
        <v>1.04</v>
      </c>
      <c r="T163" s="44">
        <v>0.94</v>
      </c>
      <c r="U163" s="44">
        <v>1.1399999999999999</v>
      </c>
      <c r="V163" s="44">
        <v>2.81</v>
      </c>
      <c r="W163" s="147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4"/>
    </row>
    <row r="165" spans="1:65" ht="15">
      <c r="B165" s="8" t="s">
        <v>571</v>
      </c>
      <c r="BM165" s="28" t="s">
        <v>66</v>
      </c>
    </row>
    <row r="166" spans="1:65" ht="15">
      <c r="A166" s="25" t="s">
        <v>22</v>
      </c>
      <c r="B166" s="18" t="s">
        <v>111</v>
      </c>
      <c r="C166" s="15" t="s">
        <v>112</v>
      </c>
      <c r="D166" s="16" t="s">
        <v>223</v>
      </c>
      <c r="E166" s="17" t="s">
        <v>223</v>
      </c>
      <c r="F166" s="17" t="s">
        <v>223</v>
      </c>
      <c r="G166" s="17" t="s">
        <v>223</v>
      </c>
      <c r="H166" s="17" t="s">
        <v>223</v>
      </c>
      <c r="I166" s="17" t="s">
        <v>223</v>
      </c>
      <c r="J166" s="17" t="s">
        <v>223</v>
      </c>
      <c r="K166" s="17" t="s">
        <v>223</v>
      </c>
      <c r="L166" s="17" t="s">
        <v>223</v>
      </c>
      <c r="M166" s="17" t="s">
        <v>223</v>
      </c>
      <c r="N166" s="17" t="s">
        <v>223</v>
      </c>
      <c r="O166" s="17" t="s">
        <v>223</v>
      </c>
      <c r="P166" s="17" t="s">
        <v>223</v>
      </c>
      <c r="Q166" s="17" t="s">
        <v>223</v>
      </c>
      <c r="R166" s="17" t="s">
        <v>223</v>
      </c>
      <c r="S166" s="17" t="s">
        <v>223</v>
      </c>
      <c r="T166" s="17" t="s">
        <v>223</v>
      </c>
      <c r="U166" s="147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224</v>
      </c>
      <c r="C167" s="9" t="s">
        <v>224</v>
      </c>
      <c r="D167" s="145" t="s">
        <v>226</v>
      </c>
      <c r="E167" s="146" t="s">
        <v>227</v>
      </c>
      <c r="F167" s="146" t="s">
        <v>228</v>
      </c>
      <c r="G167" s="146" t="s">
        <v>229</v>
      </c>
      <c r="H167" s="146" t="s">
        <v>230</v>
      </c>
      <c r="I167" s="146" t="s">
        <v>232</v>
      </c>
      <c r="J167" s="146" t="s">
        <v>234</v>
      </c>
      <c r="K167" s="146" t="s">
        <v>235</v>
      </c>
      <c r="L167" s="146" t="s">
        <v>236</v>
      </c>
      <c r="M167" s="146" t="s">
        <v>237</v>
      </c>
      <c r="N167" s="146" t="s">
        <v>264</v>
      </c>
      <c r="O167" s="146" t="s">
        <v>238</v>
      </c>
      <c r="P167" s="146" t="s">
        <v>241</v>
      </c>
      <c r="Q167" s="146" t="s">
        <v>243</v>
      </c>
      <c r="R167" s="146" t="s">
        <v>244</v>
      </c>
      <c r="S167" s="146" t="s">
        <v>245</v>
      </c>
      <c r="T167" s="146" t="s">
        <v>246</v>
      </c>
      <c r="U167" s="147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311</v>
      </c>
      <c r="E168" s="11" t="s">
        <v>266</v>
      </c>
      <c r="F168" s="11" t="s">
        <v>266</v>
      </c>
      <c r="G168" s="11" t="s">
        <v>266</v>
      </c>
      <c r="H168" s="11" t="s">
        <v>311</v>
      </c>
      <c r="I168" s="11" t="s">
        <v>312</v>
      </c>
      <c r="J168" s="11" t="s">
        <v>266</v>
      </c>
      <c r="K168" s="11" t="s">
        <v>266</v>
      </c>
      <c r="L168" s="11" t="s">
        <v>266</v>
      </c>
      <c r="M168" s="11" t="s">
        <v>266</v>
      </c>
      <c r="N168" s="11" t="s">
        <v>266</v>
      </c>
      <c r="O168" s="11" t="s">
        <v>266</v>
      </c>
      <c r="P168" s="11" t="s">
        <v>266</v>
      </c>
      <c r="Q168" s="11" t="s">
        <v>311</v>
      </c>
      <c r="R168" s="11" t="s">
        <v>311</v>
      </c>
      <c r="S168" s="11" t="s">
        <v>266</v>
      </c>
      <c r="T168" s="11" t="s">
        <v>311</v>
      </c>
      <c r="U168" s="147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 t="s">
        <v>313</v>
      </c>
      <c r="E169" s="26" t="s">
        <v>314</v>
      </c>
      <c r="F169" s="26" t="s">
        <v>315</v>
      </c>
      <c r="G169" s="26" t="s">
        <v>316</v>
      </c>
      <c r="H169" s="26" t="s">
        <v>314</v>
      </c>
      <c r="I169" s="26" t="s">
        <v>313</v>
      </c>
      <c r="J169" s="26" t="s">
        <v>314</v>
      </c>
      <c r="K169" s="26" t="s">
        <v>314</v>
      </c>
      <c r="L169" s="26" t="s">
        <v>314</v>
      </c>
      <c r="M169" s="26" t="s">
        <v>314</v>
      </c>
      <c r="N169" s="26" t="s">
        <v>314</v>
      </c>
      <c r="O169" s="26" t="s">
        <v>117</v>
      </c>
      <c r="P169" s="26" t="s">
        <v>315</v>
      </c>
      <c r="Q169" s="26" t="s">
        <v>313</v>
      </c>
      <c r="R169" s="26" t="s">
        <v>316</v>
      </c>
      <c r="S169" s="26" t="s">
        <v>316</v>
      </c>
      <c r="T169" s="26" t="s">
        <v>316</v>
      </c>
      <c r="U169" s="147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05">
        <v>15.400000000000002</v>
      </c>
      <c r="E170" s="205">
        <v>16.2</v>
      </c>
      <c r="F170" s="205">
        <v>17.04</v>
      </c>
      <c r="G170" s="205">
        <v>12.672204986439599</v>
      </c>
      <c r="H170" s="205">
        <v>14</v>
      </c>
      <c r="I170" s="224" t="s">
        <v>283</v>
      </c>
      <c r="J170" s="205">
        <v>13.4</v>
      </c>
      <c r="K170" s="205">
        <v>12.85</v>
      </c>
      <c r="L170" s="205">
        <v>13.25</v>
      </c>
      <c r="M170" s="205">
        <v>13.1</v>
      </c>
      <c r="N170" s="205">
        <v>13.85</v>
      </c>
      <c r="O170" s="205">
        <v>13.253</v>
      </c>
      <c r="P170" s="205">
        <v>12.305056481544089</v>
      </c>
      <c r="Q170" s="205">
        <v>14.362510262520219</v>
      </c>
      <c r="R170" s="205">
        <v>16.32</v>
      </c>
      <c r="S170" s="205">
        <v>14.02</v>
      </c>
      <c r="T170" s="205">
        <v>12</v>
      </c>
      <c r="U170" s="206"/>
      <c r="V170" s="207"/>
      <c r="W170" s="207"/>
      <c r="X170" s="207"/>
      <c r="Y170" s="207"/>
      <c r="Z170" s="207"/>
      <c r="AA170" s="207"/>
      <c r="AB170" s="207"/>
      <c r="AC170" s="207"/>
      <c r="AD170" s="207"/>
      <c r="AE170" s="207"/>
      <c r="AF170" s="207"/>
      <c r="AG170" s="207"/>
      <c r="AH170" s="207"/>
      <c r="AI170" s="207"/>
      <c r="AJ170" s="207"/>
      <c r="AK170" s="207"/>
      <c r="AL170" s="207"/>
      <c r="AM170" s="207"/>
      <c r="AN170" s="207"/>
      <c r="AO170" s="207"/>
      <c r="AP170" s="207"/>
      <c r="AQ170" s="207"/>
      <c r="AR170" s="207"/>
      <c r="AS170" s="207"/>
      <c r="AT170" s="207"/>
      <c r="AU170" s="207"/>
      <c r="AV170" s="207"/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7"/>
      <c r="BG170" s="207"/>
      <c r="BH170" s="207"/>
      <c r="BI170" s="207"/>
      <c r="BJ170" s="207"/>
      <c r="BK170" s="207"/>
      <c r="BL170" s="207"/>
      <c r="BM170" s="208">
        <v>1</v>
      </c>
    </row>
    <row r="171" spans="1:65">
      <c r="A171" s="30"/>
      <c r="B171" s="19">
        <v>1</v>
      </c>
      <c r="C171" s="9">
        <v>2</v>
      </c>
      <c r="D171" s="209">
        <v>15.9</v>
      </c>
      <c r="E171" s="209">
        <v>16.399999999999999</v>
      </c>
      <c r="F171" s="209">
        <v>16.489999999999998</v>
      </c>
      <c r="G171" s="209">
        <v>12.6241291946532</v>
      </c>
      <c r="H171" s="209">
        <v>14.8</v>
      </c>
      <c r="I171" s="225" t="s">
        <v>283</v>
      </c>
      <c r="J171" s="209">
        <v>13.45</v>
      </c>
      <c r="K171" s="209">
        <v>12.2</v>
      </c>
      <c r="L171" s="209">
        <v>13.3</v>
      </c>
      <c r="M171" s="209">
        <v>13.9</v>
      </c>
      <c r="N171" s="209">
        <v>13.3</v>
      </c>
      <c r="O171" s="209">
        <v>13.77</v>
      </c>
      <c r="P171" s="209">
        <v>12.750371780594143</v>
      </c>
      <c r="Q171" s="209">
        <v>14.187744939159284</v>
      </c>
      <c r="R171" s="209">
        <v>10.71</v>
      </c>
      <c r="S171" s="209">
        <v>13.37</v>
      </c>
      <c r="T171" s="209">
        <v>11</v>
      </c>
      <c r="U171" s="206"/>
      <c r="V171" s="207"/>
      <c r="W171" s="207"/>
      <c r="X171" s="207"/>
      <c r="Y171" s="207"/>
      <c r="Z171" s="207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8" t="e">
        <v>#N/A</v>
      </c>
    </row>
    <row r="172" spans="1:65">
      <c r="A172" s="30"/>
      <c r="B172" s="19">
        <v>1</v>
      </c>
      <c r="C172" s="9">
        <v>3</v>
      </c>
      <c r="D172" s="209">
        <v>16</v>
      </c>
      <c r="E172" s="209">
        <v>16.899999999999999</v>
      </c>
      <c r="F172" s="209">
        <v>16.48</v>
      </c>
      <c r="G172" s="209">
        <v>12.597768716735001</v>
      </c>
      <c r="H172" s="209">
        <v>15.299999999999999</v>
      </c>
      <c r="I172" s="225" t="s">
        <v>283</v>
      </c>
      <c r="J172" s="209">
        <v>13.45</v>
      </c>
      <c r="K172" s="209">
        <v>12.5</v>
      </c>
      <c r="L172" s="209">
        <v>13</v>
      </c>
      <c r="M172" s="209">
        <v>12.75</v>
      </c>
      <c r="N172" s="209">
        <v>13.8</v>
      </c>
      <c r="O172" s="209">
        <v>13.617000000000001</v>
      </c>
      <c r="P172" s="209">
        <v>12.737759278941724</v>
      </c>
      <c r="Q172" s="209">
        <v>14.849950885038774</v>
      </c>
      <c r="R172" s="209">
        <v>10.66</v>
      </c>
      <c r="S172" s="209">
        <v>13.58</v>
      </c>
      <c r="T172" s="209">
        <v>11</v>
      </c>
      <c r="U172" s="206"/>
      <c r="V172" s="207"/>
      <c r="W172" s="20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08">
        <v>16</v>
      </c>
    </row>
    <row r="173" spans="1:65">
      <c r="A173" s="30"/>
      <c r="B173" s="19">
        <v>1</v>
      </c>
      <c r="C173" s="9">
        <v>4</v>
      </c>
      <c r="D173" s="209">
        <v>15.5</v>
      </c>
      <c r="E173" s="209">
        <v>16.600000000000001</v>
      </c>
      <c r="F173" s="209">
        <v>16.47</v>
      </c>
      <c r="G173" s="209">
        <v>12.6530454299994</v>
      </c>
      <c r="H173" s="209">
        <v>13.5</v>
      </c>
      <c r="I173" s="225" t="s">
        <v>283</v>
      </c>
      <c r="J173" s="209">
        <v>13.75</v>
      </c>
      <c r="K173" s="209">
        <v>12.9</v>
      </c>
      <c r="L173" s="209">
        <v>13.2</v>
      </c>
      <c r="M173" s="209">
        <v>13.45</v>
      </c>
      <c r="N173" s="209">
        <v>14.15</v>
      </c>
      <c r="O173" s="209">
        <v>13.316000000000001</v>
      </c>
      <c r="P173" s="209">
        <v>12.757487378424887</v>
      </c>
      <c r="Q173" s="209">
        <v>14.354414444477666</v>
      </c>
      <c r="R173" s="209">
        <v>12.79</v>
      </c>
      <c r="S173" s="209">
        <v>14.14</v>
      </c>
      <c r="T173" s="209">
        <v>10</v>
      </c>
      <c r="U173" s="206"/>
      <c r="V173" s="207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08">
        <v>13.892567977368577</v>
      </c>
    </row>
    <row r="174" spans="1:65">
      <c r="A174" s="30"/>
      <c r="B174" s="19">
        <v>1</v>
      </c>
      <c r="C174" s="9">
        <v>5</v>
      </c>
      <c r="D174" s="209">
        <v>15.6</v>
      </c>
      <c r="E174" s="209">
        <v>16.8</v>
      </c>
      <c r="F174" s="209">
        <v>16.54</v>
      </c>
      <c r="G174" s="209">
        <v>12.613105181522601</v>
      </c>
      <c r="H174" s="209">
        <v>17</v>
      </c>
      <c r="I174" s="225" t="s">
        <v>283</v>
      </c>
      <c r="J174" s="209">
        <v>13.8</v>
      </c>
      <c r="K174" s="209">
        <v>12.7</v>
      </c>
      <c r="L174" s="209">
        <v>12.8</v>
      </c>
      <c r="M174" s="209">
        <v>12.85</v>
      </c>
      <c r="N174" s="209">
        <v>13.7</v>
      </c>
      <c r="O174" s="209">
        <v>13.259</v>
      </c>
      <c r="P174" s="209">
        <v>12.725656574957934</v>
      </c>
      <c r="Q174" s="209">
        <v>14.778465381281654</v>
      </c>
      <c r="R174" s="209">
        <v>16.760000000000002</v>
      </c>
      <c r="S174" s="209">
        <v>13.28</v>
      </c>
      <c r="T174" s="209">
        <v>11</v>
      </c>
      <c r="U174" s="206"/>
      <c r="V174" s="207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08">
        <v>137</v>
      </c>
    </row>
    <row r="175" spans="1:65">
      <c r="A175" s="30"/>
      <c r="B175" s="19">
        <v>1</v>
      </c>
      <c r="C175" s="9">
        <v>6</v>
      </c>
      <c r="D175" s="209">
        <v>15.7</v>
      </c>
      <c r="E175" s="209">
        <v>16.899999999999999</v>
      </c>
      <c r="F175" s="209">
        <v>17.22</v>
      </c>
      <c r="G175" s="209">
        <v>12.6389981236563</v>
      </c>
      <c r="H175" s="209">
        <v>17.100000000000001</v>
      </c>
      <c r="I175" s="225" t="s">
        <v>283</v>
      </c>
      <c r="J175" s="209">
        <v>13.6</v>
      </c>
      <c r="K175" s="209">
        <v>12.75</v>
      </c>
      <c r="L175" s="209">
        <v>13.1</v>
      </c>
      <c r="M175" s="209">
        <v>13.25</v>
      </c>
      <c r="N175" s="209">
        <v>13.95</v>
      </c>
      <c r="O175" s="209">
        <v>13.654999999999999</v>
      </c>
      <c r="P175" s="209">
        <v>12.662131181137994</v>
      </c>
      <c r="Q175" s="209">
        <v>14.675725606298894</v>
      </c>
      <c r="R175" s="209">
        <v>13.01</v>
      </c>
      <c r="S175" s="209">
        <v>13.34</v>
      </c>
      <c r="T175" s="209">
        <v>13</v>
      </c>
      <c r="U175" s="206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11"/>
    </row>
    <row r="176" spans="1:65">
      <c r="A176" s="30"/>
      <c r="B176" s="20" t="s">
        <v>258</v>
      </c>
      <c r="C176" s="12"/>
      <c r="D176" s="212">
        <v>15.683333333333335</v>
      </c>
      <c r="E176" s="212">
        <v>16.633333333333329</v>
      </c>
      <c r="F176" s="212">
        <v>16.706666666666667</v>
      </c>
      <c r="G176" s="212">
        <v>12.633208605501016</v>
      </c>
      <c r="H176" s="212">
        <v>15.283333333333331</v>
      </c>
      <c r="I176" s="212" t="s">
        <v>625</v>
      </c>
      <c r="J176" s="212">
        <v>13.574999999999998</v>
      </c>
      <c r="K176" s="212">
        <v>12.649999999999999</v>
      </c>
      <c r="L176" s="212">
        <v>13.108333333333333</v>
      </c>
      <c r="M176" s="212">
        <v>13.216666666666667</v>
      </c>
      <c r="N176" s="212">
        <v>13.791666666666666</v>
      </c>
      <c r="O176" s="212">
        <v>13.478333333333333</v>
      </c>
      <c r="P176" s="212">
        <v>12.656410445933462</v>
      </c>
      <c r="Q176" s="212">
        <v>14.534801919796081</v>
      </c>
      <c r="R176" s="212">
        <v>13.375</v>
      </c>
      <c r="S176" s="212">
        <v>13.621666666666668</v>
      </c>
      <c r="T176" s="212">
        <v>11.333333333333334</v>
      </c>
      <c r="U176" s="206"/>
      <c r="V176" s="207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11"/>
    </row>
    <row r="177" spans="1:65">
      <c r="A177" s="30"/>
      <c r="B177" s="3" t="s">
        <v>259</v>
      </c>
      <c r="C177" s="29"/>
      <c r="D177" s="209">
        <v>15.649999999999999</v>
      </c>
      <c r="E177" s="209">
        <v>16.700000000000003</v>
      </c>
      <c r="F177" s="209">
        <v>16.515000000000001</v>
      </c>
      <c r="G177" s="209">
        <v>12.63156365915475</v>
      </c>
      <c r="H177" s="209">
        <v>15.05</v>
      </c>
      <c r="I177" s="209" t="s">
        <v>625</v>
      </c>
      <c r="J177" s="209">
        <v>13.524999999999999</v>
      </c>
      <c r="K177" s="209">
        <v>12.725</v>
      </c>
      <c r="L177" s="209">
        <v>13.149999999999999</v>
      </c>
      <c r="M177" s="209">
        <v>13.175000000000001</v>
      </c>
      <c r="N177" s="209">
        <v>13.824999999999999</v>
      </c>
      <c r="O177" s="209">
        <v>13.4665</v>
      </c>
      <c r="P177" s="209">
        <v>12.731707926949829</v>
      </c>
      <c r="Q177" s="209">
        <v>14.519117934409557</v>
      </c>
      <c r="R177" s="209">
        <v>12.899999999999999</v>
      </c>
      <c r="S177" s="209">
        <v>13.475</v>
      </c>
      <c r="T177" s="209">
        <v>11</v>
      </c>
      <c r="U177" s="206"/>
      <c r="V177" s="207"/>
      <c r="W177" s="20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11"/>
    </row>
    <row r="178" spans="1:65">
      <c r="A178" s="30"/>
      <c r="B178" s="3" t="s">
        <v>260</v>
      </c>
      <c r="C178" s="29"/>
      <c r="D178" s="209">
        <v>0.23166067138525365</v>
      </c>
      <c r="E178" s="209">
        <v>0.28751811537130428</v>
      </c>
      <c r="F178" s="209">
        <v>0.33368647959823988</v>
      </c>
      <c r="G178" s="209">
        <v>2.7167277838252644E-2</v>
      </c>
      <c r="H178" s="209">
        <v>1.5038838607640777</v>
      </c>
      <c r="I178" s="209" t="s">
        <v>625</v>
      </c>
      <c r="J178" s="209">
        <v>0.16955824957813201</v>
      </c>
      <c r="K178" s="209">
        <v>0.26076809620810615</v>
      </c>
      <c r="L178" s="209">
        <v>0.18551729479125822</v>
      </c>
      <c r="M178" s="209">
        <v>0.42150523919242899</v>
      </c>
      <c r="N178" s="209">
        <v>0.28533605917701071</v>
      </c>
      <c r="O178" s="209">
        <v>0.22836082559551787</v>
      </c>
      <c r="P178" s="209">
        <v>0.17546525172419866</v>
      </c>
      <c r="Q178" s="209">
        <v>0.26878349741067059</v>
      </c>
      <c r="R178" s="209">
        <v>2.6487789639756656</v>
      </c>
      <c r="S178" s="209">
        <v>0.37107501487794475</v>
      </c>
      <c r="T178" s="209">
        <v>1.0327955589886446</v>
      </c>
      <c r="U178" s="206"/>
      <c r="V178" s="207"/>
      <c r="W178" s="207"/>
      <c r="X178" s="207"/>
      <c r="Y178" s="207"/>
      <c r="Z178" s="207"/>
      <c r="AA178" s="207"/>
      <c r="AB178" s="207"/>
      <c r="AC178" s="207"/>
      <c r="AD178" s="207"/>
      <c r="AE178" s="207"/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  <c r="BI178" s="207"/>
      <c r="BJ178" s="207"/>
      <c r="BK178" s="207"/>
      <c r="BL178" s="207"/>
      <c r="BM178" s="211"/>
    </row>
    <row r="179" spans="1:65">
      <c r="A179" s="30"/>
      <c r="B179" s="3" t="s">
        <v>86</v>
      </c>
      <c r="C179" s="29"/>
      <c r="D179" s="13">
        <v>1.4771137389070368E-2</v>
      </c>
      <c r="E179" s="13">
        <v>1.7285658238755774E-2</v>
      </c>
      <c r="F179" s="13">
        <v>1.9973252968769346E-2</v>
      </c>
      <c r="G179" s="13">
        <v>2.1504653874252419E-3</v>
      </c>
      <c r="H179" s="13">
        <v>9.8400252612698663E-2</v>
      </c>
      <c r="I179" s="13" t="s">
        <v>625</v>
      </c>
      <c r="J179" s="13">
        <v>1.249047879028597E-2</v>
      </c>
      <c r="K179" s="13">
        <v>2.0614078751628948E-2</v>
      </c>
      <c r="L179" s="13">
        <v>1.4152622615989185E-2</v>
      </c>
      <c r="M179" s="13">
        <v>3.1891947479881132E-2</v>
      </c>
      <c r="N179" s="13">
        <v>2.0689019396520417E-2</v>
      </c>
      <c r="O179" s="13">
        <v>1.6942808873168135E-2</v>
      </c>
      <c r="P179" s="13">
        <v>1.3863745370281991E-2</v>
      </c>
      <c r="Q179" s="13">
        <v>1.8492408695614446E-2</v>
      </c>
      <c r="R179" s="13">
        <v>0.19803954870846097</v>
      </c>
      <c r="S179" s="13">
        <v>2.7241528071303908E-2</v>
      </c>
      <c r="T179" s="13">
        <v>9.1129019910762749E-2</v>
      </c>
      <c r="U179" s="147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30"/>
      <c r="B180" s="3" t="s">
        <v>261</v>
      </c>
      <c r="C180" s="29"/>
      <c r="D180" s="13">
        <v>0.12890096049067168</v>
      </c>
      <c r="E180" s="13">
        <v>0.19728284651401706</v>
      </c>
      <c r="F180" s="13">
        <v>0.20256144824213518</v>
      </c>
      <c r="G180" s="13">
        <v>-9.0649862136294446E-2</v>
      </c>
      <c r="H180" s="13">
        <v>0.10010858742821016</v>
      </c>
      <c r="I180" s="13" t="s">
        <v>625</v>
      </c>
      <c r="J180" s="13">
        <v>-2.2858839192718583E-2</v>
      </c>
      <c r="K180" s="13">
        <v>-8.9441201899660316E-2</v>
      </c>
      <c r="L180" s="13">
        <v>-5.6449941098923317E-2</v>
      </c>
      <c r="M180" s="13">
        <v>-4.865200672783998E-2</v>
      </c>
      <c r="N180" s="13">
        <v>-7.2629704505517978E-3</v>
      </c>
      <c r="O180" s="13">
        <v>-2.9816996016146513E-2</v>
      </c>
      <c r="P180" s="13">
        <v>-8.8979772022627746E-2</v>
      </c>
      <c r="Q180" s="13">
        <v>4.6228598159369971E-2</v>
      </c>
      <c r="R180" s="13">
        <v>-3.7255025723949009E-2</v>
      </c>
      <c r="S180" s="13">
        <v>-1.9499729002097732E-2</v>
      </c>
      <c r="T180" s="13">
        <v>-0.18421609656359539</v>
      </c>
      <c r="U180" s="147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30"/>
      <c r="B181" s="45" t="s">
        <v>262</v>
      </c>
      <c r="C181" s="46"/>
      <c r="D181" s="44">
        <v>1.79</v>
      </c>
      <c r="E181" s="44">
        <v>2.57</v>
      </c>
      <c r="F181" s="44">
        <v>2.63</v>
      </c>
      <c r="G181" s="44">
        <v>0.69</v>
      </c>
      <c r="H181" s="44">
        <v>1.47</v>
      </c>
      <c r="I181" s="44">
        <v>2.83</v>
      </c>
      <c r="J181" s="44">
        <v>0.08</v>
      </c>
      <c r="K181" s="44">
        <v>0.67</v>
      </c>
      <c r="L181" s="44">
        <v>0.3</v>
      </c>
      <c r="M181" s="44">
        <v>0.21</v>
      </c>
      <c r="N181" s="44">
        <v>0.26</v>
      </c>
      <c r="O181" s="44">
        <v>0</v>
      </c>
      <c r="P181" s="44">
        <v>0.67</v>
      </c>
      <c r="Q181" s="44">
        <v>0.86</v>
      </c>
      <c r="R181" s="44">
        <v>0.08</v>
      </c>
      <c r="S181" s="44">
        <v>0.12</v>
      </c>
      <c r="T181" s="44">
        <v>1.75</v>
      </c>
      <c r="U181" s="147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BM182" s="54"/>
    </row>
    <row r="183" spans="1:65" ht="15">
      <c r="B183" s="8" t="s">
        <v>572</v>
      </c>
      <c r="BM183" s="28" t="s">
        <v>66</v>
      </c>
    </row>
    <row r="184" spans="1:65" ht="15">
      <c r="A184" s="25" t="s">
        <v>25</v>
      </c>
      <c r="B184" s="18" t="s">
        <v>111</v>
      </c>
      <c r="C184" s="15" t="s">
        <v>112</v>
      </c>
      <c r="D184" s="16" t="s">
        <v>223</v>
      </c>
      <c r="E184" s="17" t="s">
        <v>223</v>
      </c>
      <c r="F184" s="17" t="s">
        <v>223</v>
      </c>
      <c r="G184" s="17" t="s">
        <v>223</v>
      </c>
      <c r="H184" s="17" t="s">
        <v>223</v>
      </c>
      <c r="I184" s="17" t="s">
        <v>223</v>
      </c>
      <c r="J184" s="17" t="s">
        <v>223</v>
      </c>
      <c r="K184" s="17" t="s">
        <v>223</v>
      </c>
      <c r="L184" s="17" t="s">
        <v>223</v>
      </c>
      <c r="M184" s="17" t="s">
        <v>223</v>
      </c>
      <c r="N184" s="17" t="s">
        <v>223</v>
      </c>
      <c r="O184" s="17" t="s">
        <v>223</v>
      </c>
      <c r="P184" s="17" t="s">
        <v>223</v>
      </c>
      <c r="Q184" s="17" t="s">
        <v>223</v>
      </c>
      <c r="R184" s="17" t="s">
        <v>223</v>
      </c>
      <c r="S184" s="17" t="s">
        <v>223</v>
      </c>
      <c r="T184" s="17" t="s">
        <v>223</v>
      </c>
      <c r="U184" s="17" t="s">
        <v>223</v>
      </c>
      <c r="V184" s="17" t="s">
        <v>223</v>
      </c>
      <c r="W184" s="17" t="s">
        <v>223</v>
      </c>
      <c r="X184" s="147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224</v>
      </c>
      <c r="C185" s="9" t="s">
        <v>224</v>
      </c>
      <c r="D185" s="145" t="s">
        <v>226</v>
      </c>
      <c r="E185" s="146" t="s">
        <v>227</v>
      </c>
      <c r="F185" s="146" t="s">
        <v>228</v>
      </c>
      <c r="G185" s="146" t="s">
        <v>230</v>
      </c>
      <c r="H185" s="146" t="s">
        <v>231</v>
      </c>
      <c r="I185" s="146" t="s">
        <v>232</v>
      </c>
      <c r="J185" s="146" t="s">
        <v>234</v>
      </c>
      <c r="K185" s="146" t="s">
        <v>235</v>
      </c>
      <c r="L185" s="146" t="s">
        <v>236</v>
      </c>
      <c r="M185" s="146" t="s">
        <v>237</v>
      </c>
      <c r="N185" s="146" t="s">
        <v>264</v>
      </c>
      <c r="O185" s="146" t="s">
        <v>238</v>
      </c>
      <c r="P185" s="146" t="s">
        <v>240</v>
      </c>
      <c r="Q185" s="146" t="s">
        <v>241</v>
      </c>
      <c r="R185" s="146" t="s">
        <v>242</v>
      </c>
      <c r="S185" s="146" t="s">
        <v>243</v>
      </c>
      <c r="T185" s="146" t="s">
        <v>244</v>
      </c>
      <c r="U185" s="146" t="s">
        <v>245</v>
      </c>
      <c r="V185" s="146" t="s">
        <v>246</v>
      </c>
      <c r="W185" s="146" t="s">
        <v>249</v>
      </c>
      <c r="X185" s="147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311</v>
      </c>
      <c r="E186" s="11" t="s">
        <v>266</v>
      </c>
      <c r="F186" s="11" t="s">
        <v>312</v>
      </c>
      <c r="G186" s="11" t="s">
        <v>311</v>
      </c>
      <c r="H186" s="11" t="s">
        <v>266</v>
      </c>
      <c r="I186" s="11" t="s">
        <v>312</v>
      </c>
      <c r="J186" s="11" t="s">
        <v>266</v>
      </c>
      <c r="K186" s="11" t="s">
        <v>266</v>
      </c>
      <c r="L186" s="11" t="s">
        <v>266</v>
      </c>
      <c r="M186" s="11" t="s">
        <v>266</v>
      </c>
      <c r="N186" s="11" t="s">
        <v>266</v>
      </c>
      <c r="O186" s="11" t="s">
        <v>266</v>
      </c>
      <c r="P186" s="11" t="s">
        <v>266</v>
      </c>
      <c r="Q186" s="11" t="s">
        <v>266</v>
      </c>
      <c r="R186" s="11" t="s">
        <v>265</v>
      </c>
      <c r="S186" s="11" t="s">
        <v>311</v>
      </c>
      <c r="T186" s="11" t="s">
        <v>311</v>
      </c>
      <c r="U186" s="11" t="s">
        <v>266</v>
      </c>
      <c r="V186" s="11" t="s">
        <v>311</v>
      </c>
      <c r="W186" s="11" t="s">
        <v>312</v>
      </c>
      <c r="X186" s="14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 t="s">
        <v>313</v>
      </c>
      <c r="E187" s="26" t="s">
        <v>314</v>
      </c>
      <c r="F187" s="26" t="s">
        <v>315</v>
      </c>
      <c r="G187" s="26" t="s">
        <v>314</v>
      </c>
      <c r="H187" s="26" t="s">
        <v>314</v>
      </c>
      <c r="I187" s="26" t="s">
        <v>313</v>
      </c>
      <c r="J187" s="26" t="s">
        <v>314</v>
      </c>
      <c r="K187" s="26" t="s">
        <v>314</v>
      </c>
      <c r="L187" s="26" t="s">
        <v>314</v>
      </c>
      <c r="M187" s="26" t="s">
        <v>314</v>
      </c>
      <c r="N187" s="26" t="s">
        <v>314</v>
      </c>
      <c r="O187" s="26" t="s">
        <v>117</v>
      </c>
      <c r="P187" s="26" t="s">
        <v>116</v>
      </c>
      <c r="Q187" s="26" t="s">
        <v>315</v>
      </c>
      <c r="R187" s="26" t="s">
        <v>116</v>
      </c>
      <c r="S187" s="26" t="s">
        <v>313</v>
      </c>
      <c r="T187" s="26" t="s">
        <v>316</v>
      </c>
      <c r="U187" s="26" t="s">
        <v>316</v>
      </c>
      <c r="V187" s="26" t="s">
        <v>316</v>
      </c>
      <c r="W187" s="26" t="s">
        <v>315</v>
      </c>
      <c r="X187" s="147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13">
        <v>72.3</v>
      </c>
      <c r="E188" s="213">
        <v>69</v>
      </c>
      <c r="F188" s="213">
        <v>70.231200000000001</v>
      </c>
      <c r="G188" s="215">
        <v>45.3</v>
      </c>
      <c r="H188" s="213">
        <v>67.900000000000006</v>
      </c>
      <c r="I188" s="213">
        <v>68</v>
      </c>
      <c r="J188" s="213">
        <v>74.5</v>
      </c>
      <c r="K188" s="213">
        <v>73.5</v>
      </c>
      <c r="L188" s="213">
        <v>73.099999999999994</v>
      </c>
      <c r="M188" s="213">
        <v>63.7</v>
      </c>
      <c r="N188" s="213">
        <v>72.3</v>
      </c>
      <c r="O188" s="213">
        <v>73.099999999999994</v>
      </c>
      <c r="P188" s="213">
        <v>67.3</v>
      </c>
      <c r="Q188" s="213">
        <v>69.600646614018871</v>
      </c>
      <c r="R188" s="213">
        <v>69.63249715467235</v>
      </c>
      <c r="S188" s="213">
        <v>69.13725072528338</v>
      </c>
      <c r="T188" s="215">
        <v>5.7</v>
      </c>
      <c r="U188" s="213">
        <v>71.8</v>
      </c>
      <c r="V188" s="213">
        <v>70.099999999999994</v>
      </c>
      <c r="W188" s="213">
        <v>62.00800000000001</v>
      </c>
      <c r="X188" s="216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  <c r="AL188" s="217"/>
      <c r="AM188" s="217"/>
      <c r="AN188" s="217"/>
      <c r="AO188" s="217"/>
      <c r="AP188" s="217"/>
      <c r="AQ188" s="217"/>
      <c r="AR188" s="217"/>
      <c r="AS188" s="217"/>
      <c r="AT188" s="217"/>
      <c r="AU188" s="217"/>
      <c r="AV188" s="217"/>
      <c r="AW188" s="217"/>
      <c r="AX188" s="217"/>
      <c r="AY188" s="217"/>
      <c r="AZ188" s="217"/>
      <c r="BA188" s="217"/>
      <c r="BB188" s="217"/>
      <c r="BC188" s="217"/>
      <c r="BD188" s="217"/>
      <c r="BE188" s="217"/>
      <c r="BF188" s="217"/>
      <c r="BG188" s="217"/>
      <c r="BH188" s="217"/>
      <c r="BI188" s="217"/>
      <c r="BJ188" s="217"/>
      <c r="BK188" s="217"/>
      <c r="BL188" s="217"/>
      <c r="BM188" s="218">
        <v>1</v>
      </c>
    </row>
    <row r="189" spans="1:65">
      <c r="A189" s="30"/>
      <c r="B189" s="19">
        <v>1</v>
      </c>
      <c r="C189" s="9">
        <v>2</v>
      </c>
      <c r="D189" s="219">
        <v>73.8</v>
      </c>
      <c r="E189" s="219">
        <v>69</v>
      </c>
      <c r="F189" s="219">
        <v>70.706000000000003</v>
      </c>
      <c r="G189" s="220">
        <v>50</v>
      </c>
      <c r="H189" s="219">
        <v>67.900000000000006</v>
      </c>
      <c r="I189" s="219">
        <v>65</v>
      </c>
      <c r="J189" s="219">
        <v>73.5</v>
      </c>
      <c r="K189" s="219">
        <v>73.099999999999994</v>
      </c>
      <c r="L189" s="219">
        <v>75.5</v>
      </c>
      <c r="M189" s="219">
        <v>68.599999999999994</v>
      </c>
      <c r="N189" s="219">
        <v>69.400000000000006</v>
      </c>
      <c r="O189" s="219">
        <v>70.599999999999994</v>
      </c>
      <c r="P189" s="219">
        <v>67.2</v>
      </c>
      <c r="Q189" s="219">
        <v>69.986897893918837</v>
      </c>
      <c r="R189" s="219">
        <v>73.042102730886512</v>
      </c>
      <c r="S189" s="219">
        <v>69.45897023786415</v>
      </c>
      <c r="T189" s="220">
        <v>72.099999999999994</v>
      </c>
      <c r="U189" s="219">
        <v>69.099999999999994</v>
      </c>
      <c r="V189" s="219">
        <v>70.2</v>
      </c>
      <c r="W189" s="221">
        <v>60.113999999999997</v>
      </c>
      <c r="X189" s="216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J189" s="217"/>
      <c r="BK189" s="217"/>
      <c r="BL189" s="217"/>
      <c r="BM189" s="218" t="e">
        <v>#N/A</v>
      </c>
    </row>
    <row r="190" spans="1:65">
      <c r="A190" s="30"/>
      <c r="B190" s="19">
        <v>1</v>
      </c>
      <c r="C190" s="9">
        <v>3</v>
      </c>
      <c r="D190" s="219">
        <v>72.7</v>
      </c>
      <c r="E190" s="219">
        <v>70</v>
      </c>
      <c r="F190" s="219">
        <v>68.383499999999998</v>
      </c>
      <c r="G190" s="220">
        <v>48.8</v>
      </c>
      <c r="H190" s="219">
        <v>73.099999999999994</v>
      </c>
      <c r="I190" s="219">
        <v>68</v>
      </c>
      <c r="J190" s="219">
        <v>73.400000000000006</v>
      </c>
      <c r="K190" s="219">
        <v>72.599999999999994</v>
      </c>
      <c r="L190" s="219">
        <v>71.400000000000006</v>
      </c>
      <c r="M190" s="219">
        <v>63.79999999999999</v>
      </c>
      <c r="N190" s="219">
        <v>71</v>
      </c>
      <c r="O190" s="219">
        <v>72.2</v>
      </c>
      <c r="P190" s="219">
        <v>67.8</v>
      </c>
      <c r="Q190" s="219">
        <v>69.835175497216667</v>
      </c>
      <c r="R190" s="219">
        <v>68.064756319910714</v>
      </c>
      <c r="S190" s="219">
        <v>70.01292601196586</v>
      </c>
      <c r="T190" s="220">
        <v>70.400000000000006</v>
      </c>
      <c r="U190" s="219">
        <v>71.599999999999994</v>
      </c>
      <c r="V190" s="219">
        <v>69.3</v>
      </c>
      <c r="W190" s="219">
        <v>61.97699999999999</v>
      </c>
      <c r="X190" s="216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16</v>
      </c>
    </row>
    <row r="191" spans="1:65">
      <c r="A191" s="30"/>
      <c r="B191" s="19">
        <v>1</v>
      </c>
      <c r="C191" s="9">
        <v>4</v>
      </c>
      <c r="D191" s="219">
        <v>72.5</v>
      </c>
      <c r="E191" s="219">
        <v>70</v>
      </c>
      <c r="F191" s="219">
        <v>69.346299999999999</v>
      </c>
      <c r="G191" s="220">
        <v>46.5</v>
      </c>
      <c r="H191" s="219">
        <v>69.3</v>
      </c>
      <c r="I191" s="219">
        <v>69</v>
      </c>
      <c r="J191" s="219">
        <v>74.3</v>
      </c>
      <c r="K191" s="219">
        <v>74.2</v>
      </c>
      <c r="L191" s="219">
        <v>75.5</v>
      </c>
      <c r="M191" s="219">
        <v>65.5</v>
      </c>
      <c r="N191" s="219">
        <v>72.2</v>
      </c>
      <c r="O191" s="219">
        <v>69.900000000000006</v>
      </c>
      <c r="P191" s="219">
        <v>67.7</v>
      </c>
      <c r="Q191" s="219">
        <v>69.732955821590949</v>
      </c>
      <c r="R191" s="219">
        <v>77.147584357056033</v>
      </c>
      <c r="S191" s="219">
        <v>70.020502502007858</v>
      </c>
      <c r="T191" s="220">
        <v>71.900000000000006</v>
      </c>
      <c r="U191" s="219">
        <v>71.900000000000006</v>
      </c>
      <c r="V191" s="219">
        <v>70.599999999999994</v>
      </c>
      <c r="W191" s="221">
        <v>76.674000000000007</v>
      </c>
      <c r="X191" s="216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69.924710896787829</v>
      </c>
    </row>
    <row r="192" spans="1:65">
      <c r="A192" s="30"/>
      <c r="B192" s="19">
        <v>1</v>
      </c>
      <c r="C192" s="9">
        <v>5</v>
      </c>
      <c r="D192" s="219">
        <v>73.8</v>
      </c>
      <c r="E192" s="219">
        <v>69</v>
      </c>
      <c r="F192" s="219">
        <v>68.272000000000006</v>
      </c>
      <c r="G192" s="220">
        <v>48.3</v>
      </c>
      <c r="H192" s="219">
        <v>69.2</v>
      </c>
      <c r="I192" s="219">
        <v>67</v>
      </c>
      <c r="J192" s="219">
        <v>73</v>
      </c>
      <c r="K192" s="219">
        <v>74.2</v>
      </c>
      <c r="L192" s="219">
        <v>69.8</v>
      </c>
      <c r="M192" s="219">
        <v>64.7</v>
      </c>
      <c r="N192" s="219">
        <v>72.099999999999994</v>
      </c>
      <c r="O192" s="219">
        <v>69.400000000000006</v>
      </c>
      <c r="P192" s="219">
        <v>67.7</v>
      </c>
      <c r="Q192" s="219">
        <v>69.40008989498331</v>
      </c>
      <c r="R192" s="219">
        <v>75.811924508719017</v>
      </c>
      <c r="S192" s="219">
        <v>68.239478803225467</v>
      </c>
      <c r="T192" s="220">
        <v>5.5</v>
      </c>
      <c r="U192" s="219">
        <v>71.900000000000006</v>
      </c>
      <c r="V192" s="219">
        <v>69.900000000000006</v>
      </c>
      <c r="W192" s="219">
        <v>62.576000000000008</v>
      </c>
      <c r="X192" s="216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18">
        <v>138</v>
      </c>
    </row>
    <row r="193" spans="1:65">
      <c r="A193" s="30"/>
      <c r="B193" s="19">
        <v>1</v>
      </c>
      <c r="C193" s="9">
        <v>6</v>
      </c>
      <c r="D193" s="219">
        <v>73.3</v>
      </c>
      <c r="E193" s="219">
        <v>69</v>
      </c>
      <c r="F193" s="219">
        <v>71.559100000000001</v>
      </c>
      <c r="G193" s="220">
        <v>52.1</v>
      </c>
      <c r="H193" s="219">
        <v>66.5</v>
      </c>
      <c r="I193" s="219">
        <v>67</v>
      </c>
      <c r="J193" s="219">
        <v>73.5</v>
      </c>
      <c r="K193" s="219">
        <v>73.2</v>
      </c>
      <c r="L193" s="219">
        <v>73.7</v>
      </c>
      <c r="M193" s="219">
        <v>63.4</v>
      </c>
      <c r="N193" s="219">
        <v>72.599999999999994</v>
      </c>
      <c r="O193" s="219">
        <v>70.5</v>
      </c>
      <c r="P193" s="219">
        <v>67.099999999999994</v>
      </c>
      <c r="Q193" s="219">
        <v>68.721000822200736</v>
      </c>
      <c r="R193" s="219">
        <v>71.049481644512753</v>
      </c>
      <c r="S193" s="219">
        <v>68.217935313049807</v>
      </c>
      <c r="T193" s="220">
        <v>73.099999999999994</v>
      </c>
      <c r="U193" s="219">
        <v>72.900000000000006</v>
      </c>
      <c r="V193" s="219">
        <v>70.2</v>
      </c>
      <c r="W193" s="219">
        <v>61.878000000000007</v>
      </c>
      <c r="X193" s="216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22"/>
    </row>
    <row r="194" spans="1:65">
      <c r="A194" s="30"/>
      <c r="B194" s="20" t="s">
        <v>258</v>
      </c>
      <c r="C194" s="12"/>
      <c r="D194" s="223">
        <v>73.066666666666677</v>
      </c>
      <c r="E194" s="223">
        <v>69.333333333333329</v>
      </c>
      <c r="F194" s="223">
        <v>69.749683333333337</v>
      </c>
      <c r="G194" s="223">
        <v>48.5</v>
      </c>
      <c r="H194" s="223">
        <v>68.983333333333334</v>
      </c>
      <c r="I194" s="223">
        <v>67.333333333333329</v>
      </c>
      <c r="J194" s="223">
        <v>73.7</v>
      </c>
      <c r="K194" s="223">
        <v>73.466666666666654</v>
      </c>
      <c r="L194" s="223">
        <v>73.166666666666671</v>
      </c>
      <c r="M194" s="223">
        <v>64.95</v>
      </c>
      <c r="N194" s="223">
        <v>71.600000000000009</v>
      </c>
      <c r="O194" s="223">
        <v>70.949999999999989</v>
      </c>
      <c r="P194" s="223">
        <v>67.466666666666654</v>
      </c>
      <c r="Q194" s="223">
        <v>69.546127757321557</v>
      </c>
      <c r="R194" s="223">
        <v>72.458057785959554</v>
      </c>
      <c r="S194" s="223">
        <v>69.181177265566077</v>
      </c>
      <c r="T194" s="223">
        <v>49.783333333333331</v>
      </c>
      <c r="U194" s="223">
        <v>71.533333333333317</v>
      </c>
      <c r="V194" s="223">
        <v>70.05</v>
      </c>
      <c r="W194" s="223">
        <v>64.20450000000001</v>
      </c>
      <c r="X194" s="216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J194" s="217"/>
      <c r="BK194" s="217"/>
      <c r="BL194" s="217"/>
      <c r="BM194" s="222"/>
    </row>
    <row r="195" spans="1:65">
      <c r="A195" s="30"/>
      <c r="B195" s="3" t="s">
        <v>259</v>
      </c>
      <c r="C195" s="29"/>
      <c r="D195" s="219">
        <v>73</v>
      </c>
      <c r="E195" s="219">
        <v>69</v>
      </c>
      <c r="F195" s="219">
        <v>69.788749999999993</v>
      </c>
      <c r="G195" s="219">
        <v>48.55</v>
      </c>
      <c r="H195" s="219">
        <v>68.550000000000011</v>
      </c>
      <c r="I195" s="219">
        <v>67.5</v>
      </c>
      <c r="J195" s="219">
        <v>73.5</v>
      </c>
      <c r="K195" s="219">
        <v>73.349999999999994</v>
      </c>
      <c r="L195" s="219">
        <v>73.400000000000006</v>
      </c>
      <c r="M195" s="219">
        <v>64.25</v>
      </c>
      <c r="N195" s="219">
        <v>72.150000000000006</v>
      </c>
      <c r="O195" s="219">
        <v>70.55</v>
      </c>
      <c r="P195" s="219">
        <v>67.5</v>
      </c>
      <c r="Q195" s="219">
        <v>69.666801217804903</v>
      </c>
      <c r="R195" s="219">
        <v>72.045792187699632</v>
      </c>
      <c r="S195" s="219">
        <v>69.298110481573758</v>
      </c>
      <c r="T195" s="219">
        <v>71.150000000000006</v>
      </c>
      <c r="U195" s="219">
        <v>71.849999999999994</v>
      </c>
      <c r="V195" s="219">
        <v>70.150000000000006</v>
      </c>
      <c r="W195" s="219">
        <v>61.9925</v>
      </c>
      <c r="X195" s="216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17"/>
      <c r="AT195" s="217"/>
      <c r="AU195" s="217"/>
      <c r="AV195" s="217"/>
      <c r="AW195" s="217"/>
      <c r="AX195" s="217"/>
      <c r="AY195" s="217"/>
      <c r="AZ195" s="217"/>
      <c r="BA195" s="217"/>
      <c r="BB195" s="217"/>
      <c r="BC195" s="217"/>
      <c r="BD195" s="217"/>
      <c r="BE195" s="217"/>
      <c r="BF195" s="217"/>
      <c r="BG195" s="217"/>
      <c r="BH195" s="217"/>
      <c r="BI195" s="217"/>
      <c r="BJ195" s="217"/>
      <c r="BK195" s="217"/>
      <c r="BL195" s="217"/>
      <c r="BM195" s="222"/>
    </row>
    <row r="196" spans="1:65">
      <c r="A196" s="30"/>
      <c r="B196" s="3" t="s">
        <v>260</v>
      </c>
      <c r="C196" s="29"/>
      <c r="D196" s="209">
        <v>0.65929255013739174</v>
      </c>
      <c r="E196" s="209">
        <v>0.51639777949432231</v>
      </c>
      <c r="F196" s="209">
        <v>1.3140100142946654</v>
      </c>
      <c r="G196" s="209">
        <v>2.4322828782853376</v>
      </c>
      <c r="H196" s="209">
        <v>2.2631099546126019</v>
      </c>
      <c r="I196" s="209">
        <v>1.3662601021279464</v>
      </c>
      <c r="J196" s="209">
        <v>0.5761944116355161</v>
      </c>
      <c r="K196" s="209">
        <v>0.63770421565696966</v>
      </c>
      <c r="L196" s="209">
        <v>2.2642143596988928</v>
      </c>
      <c r="M196" s="209">
        <v>1.9480759738778146</v>
      </c>
      <c r="N196" s="209">
        <v>1.2083045973594537</v>
      </c>
      <c r="O196" s="209">
        <v>1.4152738250953387</v>
      </c>
      <c r="P196" s="209">
        <v>0.30110906108363383</v>
      </c>
      <c r="Q196" s="209">
        <v>0.45119074832866207</v>
      </c>
      <c r="R196" s="209">
        <v>3.5454243004658306</v>
      </c>
      <c r="S196" s="209">
        <v>0.81117228245633399</v>
      </c>
      <c r="T196" s="209">
        <v>34.235210918974445</v>
      </c>
      <c r="U196" s="209">
        <v>1.2754084313139367</v>
      </c>
      <c r="V196" s="209">
        <v>0.43243496620879246</v>
      </c>
      <c r="W196" s="209">
        <v>6.1655754557056577</v>
      </c>
      <c r="X196" s="206"/>
      <c r="Y196" s="207"/>
      <c r="Z196" s="207"/>
      <c r="AA196" s="207"/>
      <c r="AB196" s="207"/>
      <c r="AC196" s="207"/>
      <c r="AD196" s="207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11"/>
    </row>
    <row r="197" spans="1:65">
      <c r="A197" s="30"/>
      <c r="B197" s="3" t="s">
        <v>86</v>
      </c>
      <c r="C197" s="29"/>
      <c r="D197" s="13">
        <v>9.023164463559193E-3</v>
      </c>
      <c r="E197" s="13">
        <v>7.4480448965527262E-3</v>
      </c>
      <c r="F197" s="13">
        <v>1.8838938780768637E-2</v>
      </c>
      <c r="G197" s="13">
        <v>5.0150162438872943E-2</v>
      </c>
      <c r="H197" s="13">
        <v>3.2806619298563933E-2</v>
      </c>
      <c r="I197" s="13">
        <v>2.0290991615761582E-2</v>
      </c>
      <c r="J197" s="13">
        <v>7.8181059923407882E-3</v>
      </c>
      <c r="K197" s="13">
        <v>8.680184423642965E-3</v>
      </c>
      <c r="L197" s="13">
        <v>3.0945982137114705E-2</v>
      </c>
      <c r="M197" s="13">
        <v>2.9993471499273512E-2</v>
      </c>
      <c r="N197" s="13">
        <v>1.6875762532953264E-2</v>
      </c>
      <c r="O197" s="13">
        <v>1.9947481678581239E-2</v>
      </c>
      <c r="P197" s="13">
        <v>4.4630789686309373E-3</v>
      </c>
      <c r="Q197" s="13">
        <v>6.4876473051536992E-3</v>
      </c>
      <c r="R197" s="13">
        <v>4.8930711211429126E-2</v>
      </c>
      <c r="S197" s="13">
        <v>1.1725332157076246E-2</v>
      </c>
      <c r="T197" s="13">
        <v>0.68768418317323965</v>
      </c>
      <c r="U197" s="13">
        <v>1.7829568005320647E-2</v>
      </c>
      <c r="V197" s="13">
        <v>6.1732329223239471E-3</v>
      </c>
      <c r="W197" s="13">
        <v>9.6030269774013605E-2</v>
      </c>
      <c r="X197" s="147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30"/>
      <c r="B198" s="3" t="s">
        <v>261</v>
      </c>
      <c r="C198" s="29"/>
      <c r="D198" s="13">
        <v>4.4933410944187235E-2</v>
      </c>
      <c r="E198" s="13">
        <v>-8.4573472792386362E-3</v>
      </c>
      <c r="F198" s="13">
        <v>-2.5030859793305771E-3</v>
      </c>
      <c r="G198" s="13">
        <v>-0.30639684629389052</v>
      </c>
      <c r="H198" s="13">
        <v>-1.3462730862684791E-2</v>
      </c>
      <c r="I198" s="13">
        <v>-3.7059539184645218E-2</v>
      </c>
      <c r="J198" s="13">
        <v>5.3990771714232499E-2</v>
      </c>
      <c r="K198" s="13">
        <v>5.0653849325268174E-2</v>
      </c>
      <c r="L198" s="13">
        <v>4.636352053945747E-2</v>
      </c>
      <c r="M198" s="13">
        <v>-7.1143817871921367E-2</v>
      </c>
      <c r="N198" s="13">
        <v>2.3958470213555572E-2</v>
      </c>
      <c r="O198" s="13">
        <v>1.4662757844298158E-2</v>
      </c>
      <c r="P198" s="13">
        <v>-3.5152726390951572E-2</v>
      </c>
      <c r="Q198" s="13">
        <v>-5.4141538035827885E-3</v>
      </c>
      <c r="R198" s="13">
        <v>3.6229636943527321E-2</v>
      </c>
      <c r="S198" s="13">
        <v>-1.0633345804164196E-2</v>
      </c>
      <c r="T198" s="13">
        <v>-0.28804377315458796</v>
      </c>
      <c r="U198" s="13">
        <v>2.3005063816708304E-2</v>
      </c>
      <c r="V198" s="13">
        <v>1.7917714868653789E-3</v>
      </c>
      <c r="W198" s="13">
        <v>-8.1805284904661546E-2</v>
      </c>
      <c r="X198" s="14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30"/>
      <c r="B199" s="45" t="s">
        <v>262</v>
      </c>
      <c r="C199" s="46"/>
      <c r="D199" s="44">
        <v>1.03</v>
      </c>
      <c r="E199" s="44">
        <v>0.09</v>
      </c>
      <c r="F199" s="44">
        <v>0.03</v>
      </c>
      <c r="G199" s="44">
        <v>6.34</v>
      </c>
      <c r="H199" s="44">
        <v>0.2</v>
      </c>
      <c r="I199" s="44">
        <v>0.69</v>
      </c>
      <c r="J199" s="44">
        <v>1.22</v>
      </c>
      <c r="K199" s="44">
        <v>1.1499999999999999</v>
      </c>
      <c r="L199" s="44">
        <v>1.06</v>
      </c>
      <c r="M199" s="44">
        <v>1.41</v>
      </c>
      <c r="N199" s="44">
        <v>0.59</v>
      </c>
      <c r="O199" s="44">
        <v>0.39</v>
      </c>
      <c r="P199" s="44">
        <v>0.65</v>
      </c>
      <c r="Q199" s="44">
        <v>0.03</v>
      </c>
      <c r="R199" s="44">
        <v>0.84</v>
      </c>
      <c r="S199" s="44">
        <v>0.14000000000000001</v>
      </c>
      <c r="T199" s="44">
        <v>5.96</v>
      </c>
      <c r="U199" s="44">
        <v>0.56999999999999995</v>
      </c>
      <c r="V199" s="44">
        <v>0.12</v>
      </c>
      <c r="W199" s="44">
        <v>1.63</v>
      </c>
      <c r="X199" s="147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4"/>
    </row>
    <row r="201" spans="1:65" ht="15">
      <c r="B201" s="8" t="s">
        <v>573</v>
      </c>
      <c r="BM201" s="28" t="s">
        <v>66</v>
      </c>
    </row>
    <row r="202" spans="1:65" ht="15">
      <c r="A202" s="25" t="s">
        <v>51</v>
      </c>
      <c r="B202" s="18" t="s">
        <v>111</v>
      </c>
      <c r="C202" s="15" t="s">
        <v>112</v>
      </c>
      <c r="D202" s="16" t="s">
        <v>223</v>
      </c>
      <c r="E202" s="17" t="s">
        <v>223</v>
      </c>
      <c r="F202" s="17" t="s">
        <v>223</v>
      </c>
      <c r="G202" s="17" t="s">
        <v>223</v>
      </c>
      <c r="H202" s="17" t="s">
        <v>223</v>
      </c>
      <c r="I202" s="17" t="s">
        <v>223</v>
      </c>
      <c r="J202" s="17" t="s">
        <v>223</v>
      </c>
      <c r="K202" s="17" t="s">
        <v>223</v>
      </c>
      <c r="L202" s="17" t="s">
        <v>223</v>
      </c>
      <c r="M202" s="17" t="s">
        <v>223</v>
      </c>
      <c r="N202" s="17" t="s">
        <v>223</v>
      </c>
      <c r="O202" s="17" t="s">
        <v>223</v>
      </c>
      <c r="P202" s="17" t="s">
        <v>223</v>
      </c>
      <c r="Q202" s="17" t="s">
        <v>223</v>
      </c>
      <c r="R202" s="17" t="s">
        <v>223</v>
      </c>
      <c r="S202" s="17" t="s">
        <v>223</v>
      </c>
      <c r="T202" s="17" t="s">
        <v>223</v>
      </c>
      <c r="U202" s="17" t="s">
        <v>223</v>
      </c>
      <c r="V202" s="17" t="s">
        <v>223</v>
      </c>
      <c r="W202" s="17" t="s">
        <v>223</v>
      </c>
      <c r="X202" s="147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224</v>
      </c>
      <c r="C203" s="9" t="s">
        <v>224</v>
      </c>
      <c r="D203" s="145" t="s">
        <v>226</v>
      </c>
      <c r="E203" s="146" t="s">
        <v>227</v>
      </c>
      <c r="F203" s="146" t="s">
        <v>228</v>
      </c>
      <c r="G203" s="146" t="s">
        <v>229</v>
      </c>
      <c r="H203" s="146" t="s">
        <v>230</v>
      </c>
      <c r="I203" s="146" t="s">
        <v>231</v>
      </c>
      <c r="J203" s="146" t="s">
        <v>232</v>
      </c>
      <c r="K203" s="146" t="s">
        <v>234</v>
      </c>
      <c r="L203" s="146" t="s">
        <v>235</v>
      </c>
      <c r="M203" s="146" t="s">
        <v>236</v>
      </c>
      <c r="N203" s="146" t="s">
        <v>237</v>
      </c>
      <c r="O203" s="146" t="s">
        <v>264</v>
      </c>
      <c r="P203" s="146" t="s">
        <v>238</v>
      </c>
      <c r="Q203" s="146" t="s">
        <v>240</v>
      </c>
      <c r="R203" s="146" t="s">
        <v>241</v>
      </c>
      <c r="S203" s="146" t="s">
        <v>243</v>
      </c>
      <c r="T203" s="146" t="s">
        <v>244</v>
      </c>
      <c r="U203" s="146" t="s">
        <v>245</v>
      </c>
      <c r="V203" s="146" t="s">
        <v>246</v>
      </c>
      <c r="W203" s="146" t="s">
        <v>249</v>
      </c>
      <c r="X203" s="147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311</v>
      </c>
      <c r="E204" s="11" t="s">
        <v>266</v>
      </c>
      <c r="F204" s="11" t="s">
        <v>312</v>
      </c>
      <c r="G204" s="11" t="s">
        <v>312</v>
      </c>
      <c r="H204" s="11" t="s">
        <v>311</v>
      </c>
      <c r="I204" s="11" t="s">
        <v>266</v>
      </c>
      <c r="J204" s="11" t="s">
        <v>312</v>
      </c>
      <c r="K204" s="11" t="s">
        <v>266</v>
      </c>
      <c r="L204" s="11" t="s">
        <v>266</v>
      </c>
      <c r="M204" s="11" t="s">
        <v>266</v>
      </c>
      <c r="N204" s="11" t="s">
        <v>266</v>
      </c>
      <c r="O204" s="11" t="s">
        <v>266</v>
      </c>
      <c r="P204" s="11" t="s">
        <v>266</v>
      </c>
      <c r="Q204" s="11" t="s">
        <v>266</v>
      </c>
      <c r="R204" s="11" t="s">
        <v>266</v>
      </c>
      <c r="S204" s="11" t="s">
        <v>311</v>
      </c>
      <c r="T204" s="11" t="s">
        <v>311</v>
      </c>
      <c r="U204" s="11" t="s">
        <v>312</v>
      </c>
      <c r="V204" s="11" t="s">
        <v>311</v>
      </c>
      <c r="W204" s="11" t="s">
        <v>312</v>
      </c>
      <c r="X204" s="147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 t="s">
        <v>313</v>
      </c>
      <c r="E205" s="26" t="s">
        <v>314</v>
      </c>
      <c r="F205" s="26" t="s">
        <v>315</v>
      </c>
      <c r="G205" s="26" t="s">
        <v>316</v>
      </c>
      <c r="H205" s="26" t="s">
        <v>314</v>
      </c>
      <c r="I205" s="26" t="s">
        <v>314</v>
      </c>
      <c r="J205" s="26" t="s">
        <v>313</v>
      </c>
      <c r="K205" s="26" t="s">
        <v>314</v>
      </c>
      <c r="L205" s="26" t="s">
        <v>314</v>
      </c>
      <c r="M205" s="26" t="s">
        <v>314</v>
      </c>
      <c r="N205" s="26" t="s">
        <v>314</v>
      </c>
      <c r="O205" s="26" t="s">
        <v>314</v>
      </c>
      <c r="P205" s="26" t="s">
        <v>117</v>
      </c>
      <c r="Q205" s="26" t="s">
        <v>116</v>
      </c>
      <c r="R205" s="26" t="s">
        <v>315</v>
      </c>
      <c r="S205" s="26" t="s">
        <v>313</v>
      </c>
      <c r="T205" s="26" t="s">
        <v>316</v>
      </c>
      <c r="U205" s="26" t="s">
        <v>316</v>
      </c>
      <c r="V205" s="26" t="s">
        <v>316</v>
      </c>
      <c r="W205" s="26" t="s">
        <v>315</v>
      </c>
      <c r="X205" s="147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05">
        <v>50</v>
      </c>
      <c r="E206" s="205">
        <v>44</v>
      </c>
      <c r="F206" s="205">
        <v>46.8277</v>
      </c>
      <c r="G206" s="205">
        <v>45.456000000000003</v>
      </c>
      <c r="H206" s="205">
        <v>42</v>
      </c>
      <c r="I206" s="205">
        <v>44.1</v>
      </c>
      <c r="J206" s="205">
        <v>49</v>
      </c>
      <c r="K206" s="205">
        <v>41</v>
      </c>
      <c r="L206" s="205">
        <v>40</v>
      </c>
      <c r="M206" s="205">
        <v>39</v>
      </c>
      <c r="N206" s="205">
        <v>38</v>
      </c>
      <c r="O206" s="205">
        <v>42</v>
      </c>
      <c r="P206" s="205">
        <v>44</v>
      </c>
      <c r="Q206" s="205">
        <v>41.2</v>
      </c>
      <c r="R206" s="205">
        <v>40.750066063752818</v>
      </c>
      <c r="S206" s="205">
        <v>47.594385224286</v>
      </c>
      <c r="T206" s="205">
        <v>52</v>
      </c>
      <c r="U206" s="205">
        <v>45</v>
      </c>
      <c r="V206" s="205">
        <v>41</v>
      </c>
      <c r="W206" s="205">
        <v>37.884999999999998</v>
      </c>
      <c r="X206" s="206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  <c r="BI206" s="207"/>
      <c r="BJ206" s="207"/>
      <c r="BK206" s="207"/>
      <c r="BL206" s="207"/>
      <c r="BM206" s="208">
        <v>1</v>
      </c>
    </row>
    <row r="207" spans="1:65">
      <c r="A207" s="30"/>
      <c r="B207" s="19">
        <v>1</v>
      </c>
      <c r="C207" s="9">
        <v>2</v>
      </c>
      <c r="D207" s="209">
        <v>48</v>
      </c>
      <c r="E207" s="209">
        <v>44</v>
      </c>
      <c r="F207" s="209">
        <v>46.953099999999999</v>
      </c>
      <c r="G207" s="209">
        <v>45.456000000000003</v>
      </c>
      <c r="H207" s="209">
        <v>44</v>
      </c>
      <c r="I207" s="209">
        <v>40.9</v>
      </c>
      <c r="J207" s="209">
        <v>48</v>
      </c>
      <c r="K207" s="209">
        <v>40</v>
      </c>
      <c r="L207" s="209">
        <v>40</v>
      </c>
      <c r="M207" s="209">
        <v>40</v>
      </c>
      <c r="N207" s="209">
        <v>38</v>
      </c>
      <c r="O207" s="209">
        <v>43</v>
      </c>
      <c r="P207" s="209">
        <v>43</v>
      </c>
      <c r="Q207" s="209">
        <v>41.3</v>
      </c>
      <c r="R207" s="209">
        <v>41.764924838764763</v>
      </c>
      <c r="S207" s="209">
        <v>47.790622631702263</v>
      </c>
      <c r="T207" s="209">
        <v>40</v>
      </c>
      <c r="U207" s="209">
        <v>45</v>
      </c>
      <c r="V207" s="209">
        <v>38</v>
      </c>
      <c r="W207" s="209">
        <v>36.39</v>
      </c>
      <c r="X207" s="206"/>
      <c r="Y207" s="207"/>
      <c r="Z207" s="207"/>
      <c r="AA207" s="207"/>
      <c r="AB207" s="207"/>
      <c r="AC207" s="207"/>
      <c r="AD207" s="207"/>
      <c r="AE207" s="207"/>
      <c r="AF207" s="207"/>
      <c r="AG207" s="207"/>
      <c r="AH207" s="207"/>
      <c r="AI207" s="207"/>
      <c r="AJ207" s="207"/>
      <c r="AK207" s="207"/>
      <c r="AL207" s="207"/>
      <c r="AM207" s="207"/>
      <c r="AN207" s="207"/>
      <c r="AO207" s="207"/>
      <c r="AP207" s="207"/>
      <c r="AQ207" s="207"/>
      <c r="AR207" s="207"/>
      <c r="AS207" s="207"/>
      <c r="AT207" s="207"/>
      <c r="AU207" s="207"/>
      <c r="AV207" s="207"/>
      <c r="AW207" s="207"/>
      <c r="AX207" s="207"/>
      <c r="AY207" s="207"/>
      <c r="AZ207" s="207"/>
      <c r="BA207" s="207"/>
      <c r="BB207" s="207"/>
      <c r="BC207" s="207"/>
      <c r="BD207" s="207"/>
      <c r="BE207" s="207"/>
      <c r="BF207" s="207"/>
      <c r="BG207" s="207"/>
      <c r="BH207" s="207"/>
      <c r="BI207" s="207"/>
      <c r="BJ207" s="207"/>
      <c r="BK207" s="207"/>
      <c r="BL207" s="207"/>
      <c r="BM207" s="208" t="e">
        <v>#N/A</v>
      </c>
    </row>
    <row r="208" spans="1:65">
      <c r="A208" s="30"/>
      <c r="B208" s="19">
        <v>1</v>
      </c>
      <c r="C208" s="9">
        <v>3</v>
      </c>
      <c r="D208" s="209">
        <v>48</v>
      </c>
      <c r="E208" s="209">
        <v>45</v>
      </c>
      <c r="F208" s="209">
        <v>46.6571</v>
      </c>
      <c r="G208" s="209">
        <v>45.584000000000003</v>
      </c>
      <c r="H208" s="209">
        <v>42</v>
      </c>
      <c r="I208" s="209">
        <v>44.6</v>
      </c>
      <c r="J208" s="209">
        <v>48</v>
      </c>
      <c r="K208" s="209">
        <v>41</v>
      </c>
      <c r="L208" s="209">
        <v>40</v>
      </c>
      <c r="M208" s="209">
        <v>40</v>
      </c>
      <c r="N208" s="209">
        <v>37</v>
      </c>
      <c r="O208" s="209">
        <v>42</v>
      </c>
      <c r="P208" s="209">
        <v>45</v>
      </c>
      <c r="Q208" s="209">
        <v>41.3</v>
      </c>
      <c r="R208" s="209">
        <v>41.270641593999542</v>
      </c>
      <c r="S208" s="209">
        <v>48.284331275745181</v>
      </c>
      <c r="T208" s="209">
        <v>39</v>
      </c>
      <c r="U208" s="209">
        <v>44</v>
      </c>
      <c r="V208" s="209">
        <v>39</v>
      </c>
      <c r="W208" s="209">
        <v>37.872</v>
      </c>
      <c r="X208" s="206"/>
      <c r="Y208" s="207"/>
      <c r="Z208" s="207"/>
      <c r="AA208" s="207"/>
      <c r="AB208" s="207"/>
      <c r="AC208" s="207"/>
      <c r="AD208" s="207"/>
      <c r="AE208" s="207"/>
      <c r="AF208" s="207"/>
      <c r="AG208" s="207"/>
      <c r="AH208" s="207"/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7"/>
      <c r="AT208" s="207"/>
      <c r="AU208" s="207"/>
      <c r="AV208" s="207"/>
      <c r="AW208" s="207"/>
      <c r="AX208" s="207"/>
      <c r="AY208" s="207"/>
      <c r="AZ208" s="207"/>
      <c r="BA208" s="207"/>
      <c r="BB208" s="207"/>
      <c r="BC208" s="207"/>
      <c r="BD208" s="207"/>
      <c r="BE208" s="207"/>
      <c r="BF208" s="207"/>
      <c r="BG208" s="207"/>
      <c r="BH208" s="207"/>
      <c r="BI208" s="207"/>
      <c r="BJ208" s="207"/>
      <c r="BK208" s="207"/>
      <c r="BL208" s="207"/>
      <c r="BM208" s="208">
        <v>16</v>
      </c>
    </row>
    <row r="209" spans="1:65">
      <c r="A209" s="30"/>
      <c r="B209" s="19">
        <v>1</v>
      </c>
      <c r="C209" s="9">
        <v>4</v>
      </c>
      <c r="D209" s="209">
        <v>49</v>
      </c>
      <c r="E209" s="209">
        <v>47</v>
      </c>
      <c r="F209" s="209">
        <v>47.046100000000003</v>
      </c>
      <c r="G209" s="209">
        <v>45.384</v>
      </c>
      <c r="H209" s="209">
        <v>40</v>
      </c>
      <c r="I209" s="209">
        <v>42.4</v>
      </c>
      <c r="J209" s="209">
        <v>50</v>
      </c>
      <c r="K209" s="209">
        <v>41</v>
      </c>
      <c r="L209" s="209">
        <v>41</v>
      </c>
      <c r="M209" s="209">
        <v>39</v>
      </c>
      <c r="N209" s="209">
        <v>39</v>
      </c>
      <c r="O209" s="209">
        <v>45</v>
      </c>
      <c r="P209" s="209">
        <v>43</v>
      </c>
      <c r="Q209" s="209">
        <v>42.1</v>
      </c>
      <c r="R209" s="209">
        <v>41.736374680539882</v>
      </c>
      <c r="S209" s="209">
        <v>47.791245610652062</v>
      </c>
      <c r="T209" s="209">
        <v>40</v>
      </c>
      <c r="U209" s="209">
        <v>46</v>
      </c>
      <c r="V209" s="209">
        <v>38</v>
      </c>
      <c r="W209" s="209">
        <v>46.923000000000002</v>
      </c>
      <c r="X209" s="206"/>
      <c r="Y209" s="207"/>
      <c r="Z209" s="207"/>
      <c r="AA209" s="207"/>
      <c r="AB209" s="207"/>
      <c r="AC209" s="207"/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  <c r="BI209" s="207"/>
      <c r="BJ209" s="207"/>
      <c r="BK209" s="207"/>
      <c r="BL209" s="207"/>
      <c r="BM209" s="208">
        <v>43.139188400363203</v>
      </c>
    </row>
    <row r="210" spans="1:65">
      <c r="A210" s="30"/>
      <c r="B210" s="19">
        <v>1</v>
      </c>
      <c r="C210" s="9">
        <v>5</v>
      </c>
      <c r="D210" s="209">
        <v>49</v>
      </c>
      <c r="E210" s="209">
        <v>46</v>
      </c>
      <c r="F210" s="209">
        <v>46.294400000000003</v>
      </c>
      <c r="G210" s="209">
        <v>45.48</v>
      </c>
      <c r="H210" s="209">
        <v>42</v>
      </c>
      <c r="I210" s="209">
        <v>44.4</v>
      </c>
      <c r="J210" s="209">
        <v>48</v>
      </c>
      <c r="K210" s="209">
        <v>41</v>
      </c>
      <c r="L210" s="209">
        <v>40</v>
      </c>
      <c r="M210" s="209">
        <v>39</v>
      </c>
      <c r="N210" s="209">
        <v>38</v>
      </c>
      <c r="O210" s="209">
        <v>42</v>
      </c>
      <c r="P210" s="209">
        <v>43</v>
      </c>
      <c r="Q210" s="209">
        <v>41.5</v>
      </c>
      <c r="R210" s="209">
        <v>41.345991220743542</v>
      </c>
      <c r="S210" s="209">
        <v>48.45742485057</v>
      </c>
      <c r="T210" s="209">
        <v>52</v>
      </c>
      <c r="U210" s="209">
        <v>44</v>
      </c>
      <c r="V210" s="209">
        <v>40</v>
      </c>
      <c r="W210" s="209">
        <v>38.796999999999997</v>
      </c>
      <c r="X210" s="206"/>
      <c r="Y210" s="207"/>
      <c r="Z210" s="207"/>
      <c r="AA210" s="207"/>
      <c r="AB210" s="207"/>
      <c r="AC210" s="207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  <c r="BI210" s="207"/>
      <c r="BJ210" s="207"/>
      <c r="BK210" s="207"/>
      <c r="BL210" s="207"/>
      <c r="BM210" s="208">
        <v>139</v>
      </c>
    </row>
    <row r="211" spans="1:65">
      <c r="A211" s="30"/>
      <c r="B211" s="19">
        <v>1</v>
      </c>
      <c r="C211" s="9">
        <v>6</v>
      </c>
      <c r="D211" s="209">
        <v>48</v>
      </c>
      <c r="E211" s="209">
        <v>45</v>
      </c>
      <c r="F211" s="209">
        <v>45.597300000000004</v>
      </c>
      <c r="G211" s="209">
        <v>45.496000000000002</v>
      </c>
      <c r="H211" s="209">
        <v>44</v>
      </c>
      <c r="I211" s="209">
        <v>41.9</v>
      </c>
      <c r="J211" s="209">
        <v>48</v>
      </c>
      <c r="K211" s="209">
        <v>40</v>
      </c>
      <c r="L211" s="209">
        <v>40</v>
      </c>
      <c r="M211" s="209">
        <v>39</v>
      </c>
      <c r="N211" s="209">
        <v>38</v>
      </c>
      <c r="O211" s="209">
        <v>45</v>
      </c>
      <c r="P211" s="209">
        <v>44</v>
      </c>
      <c r="Q211" s="209">
        <v>41.5</v>
      </c>
      <c r="R211" s="209">
        <v>40.562979328661854</v>
      </c>
      <c r="S211" s="209">
        <v>48.207920724166605</v>
      </c>
      <c r="T211" s="209">
        <v>40</v>
      </c>
      <c r="U211" s="209">
        <v>44</v>
      </c>
      <c r="V211" s="209">
        <v>41</v>
      </c>
      <c r="W211" s="209">
        <v>37.847000000000001</v>
      </c>
      <c r="X211" s="206"/>
      <c r="Y211" s="207"/>
      <c r="Z211" s="207"/>
      <c r="AA211" s="207"/>
      <c r="AB211" s="207"/>
      <c r="AC211" s="207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  <c r="BI211" s="207"/>
      <c r="BJ211" s="207"/>
      <c r="BK211" s="207"/>
      <c r="BL211" s="207"/>
      <c r="BM211" s="211"/>
    </row>
    <row r="212" spans="1:65">
      <c r="A212" s="30"/>
      <c r="B212" s="20" t="s">
        <v>258</v>
      </c>
      <c r="C212" s="12"/>
      <c r="D212" s="212">
        <v>48.666666666666664</v>
      </c>
      <c r="E212" s="212">
        <v>45.166666666666664</v>
      </c>
      <c r="F212" s="212">
        <v>46.562616666666663</v>
      </c>
      <c r="G212" s="212">
        <v>45.475999999999999</v>
      </c>
      <c r="H212" s="212">
        <v>42.333333333333336</v>
      </c>
      <c r="I212" s="212">
        <v>43.050000000000004</v>
      </c>
      <c r="J212" s="212">
        <v>48.5</v>
      </c>
      <c r="K212" s="212">
        <v>40.666666666666664</v>
      </c>
      <c r="L212" s="212">
        <v>40.166666666666664</v>
      </c>
      <c r="M212" s="212">
        <v>39.333333333333336</v>
      </c>
      <c r="N212" s="212">
        <v>38</v>
      </c>
      <c r="O212" s="212">
        <v>43.166666666666664</v>
      </c>
      <c r="P212" s="212">
        <v>43.666666666666664</v>
      </c>
      <c r="Q212" s="212">
        <v>41.483333333333334</v>
      </c>
      <c r="R212" s="212">
        <v>41.238496287743736</v>
      </c>
      <c r="S212" s="212">
        <v>48.020988386187014</v>
      </c>
      <c r="T212" s="212">
        <v>43.833333333333336</v>
      </c>
      <c r="U212" s="212">
        <v>44.666666666666664</v>
      </c>
      <c r="V212" s="212">
        <v>39.5</v>
      </c>
      <c r="W212" s="212">
        <v>39.285666666666664</v>
      </c>
      <c r="X212" s="206"/>
      <c r="Y212" s="207"/>
      <c r="Z212" s="207"/>
      <c r="AA212" s="207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11"/>
    </row>
    <row r="213" spans="1:65">
      <c r="A213" s="30"/>
      <c r="B213" s="3" t="s">
        <v>259</v>
      </c>
      <c r="C213" s="29"/>
      <c r="D213" s="209">
        <v>48.5</v>
      </c>
      <c r="E213" s="209">
        <v>45</v>
      </c>
      <c r="F213" s="209">
        <v>46.742400000000004</v>
      </c>
      <c r="G213" s="209">
        <v>45.468000000000004</v>
      </c>
      <c r="H213" s="209">
        <v>42</v>
      </c>
      <c r="I213" s="209">
        <v>43.25</v>
      </c>
      <c r="J213" s="209">
        <v>48</v>
      </c>
      <c r="K213" s="209">
        <v>41</v>
      </c>
      <c r="L213" s="209">
        <v>40</v>
      </c>
      <c r="M213" s="209">
        <v>39</v>
      </c>
      <c r="N213" s="209">
        <v>38</v>
      </c>
      <c r="O213" s="209">
        <v>42.5</v>
      </c>
      <c r="P213" s="209">
        <v>43.5</v>
      </c>
      <c r="Q213" s="209">
        <v>41.4</v>
      </c>
      <c r="R213" s="209">
        <v>41.308316407371542</v>
      </c>
      <c r="S213" s="209">
        <v>47.999583167409334</v>
      </c>
      <c r="T213" s="209">
        <v>40</v>
      </c>
      <c r="U213" s="209">
        <v>44.5</v>
      </c>
      <c r="V213" s="209">
        <v>39.5</v>
      </c>
      <c r="W213" s="209">
        <v>37.878500000000003</v>
      </c>
      <c r="X213" s="206"/>
      <c r="Y213" s="207"/>
      <c r="Z213" s="207"/>
      <c r="AA213" s="207"/>
      <c r="AB213" s="207"/>
      <c r="AC213" s="207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11"/>
    </row>
    <row r="214" spans="1:65">
      <c r="A214" s="30"/>
      <c r="B214" s="3" t="s">
        <v>260</v>
      </c>
      <c r="C214" s="29"/>
      <c r="D214" s="24">
        <v>0.81649658092772603</v>
      </c>
      <c r="E214" s="24">
        <v>1.169045194450012</v>
      </c>
      <c r="F214" s="24">
        <v>0.5420712293293799</v>
      </c>
      <c r="G214" s="24">
        <v>6.5336054365106006E-2</v>
      </c>
      <c r="H214" s="24">
        <v>1.505545305418162</v>
      </c>
      <c r="I214" s="24">
        <v>1.529378958924178</v>
      </c>
      <c r="J214" s="24">
        <v>0.83666002653407556</v>
      </c>
      <c r="K214" s="24">
        <v>0.51639777949432231</v>
      </c>
      <c r="L214" s="24">
        <v>0.40824829046386302</v>
      </c>
      <c r="M214" s="24">
        <v>0.51639777949432231</v>
      </c>
      <c r="N214" s="24">
        <v>0.63245553203367588</v>
      </c>
      <c r="O214" s="24">
        <v>1.4719601443879744</v>
      </c>
      <c r="P214" s="24">
        <v>0.81649658092772603</v>
      </c>
      <c r="Q214" s="24">
        <v>0.32506409624359794</v>
      </c>
      <c r="R214" s="24">
        <v>0.49648477124547036</v>
      </c>
      <c r="S214" s="24">
        <v>0.34135329071220538</v>
      </c>
      <c r="T214" s="24">
        <v>6.3377177806105243</v>
      </c>
      <c r="U214" s="24">
        <v>0.81649658092772603</v>
      </c>
      <c r="V214" s="24">
        <v>1.3784048752090221</v>
      </c>
      <c r="W214" s="24">
        <v>3.8205398396910706</v>
      </c>
      <c r="X214" s="147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30"/>
      <c r="B215" s="3" t="s">
        <v>86</v>
      </c>
      <c r="C215" s="29"/>
      <c r="D215" s="13">
        <v>1.6777327005364235E-2</v>
      </c>
      <c r="E215" s="13">
        <v>2.588291943431761E-2</v>
      </c>
      <c r="F215" s="13">
        <v>1.1641769044252166E-2</v>
      </c>
      <c r="G215" s="13">
        <v>1.4367150665209342E-3</v>
      </c>
      <c r="H215" s="13">
        <v>3.5564062332712483E-2</v>
      </c>
      <c r="I215" s="13">
        <v>3.5525643645160927E-2</v>
      </c>
      <c r="J215" s="13">
        <v>1.7250722196578878E-2</v>
      </c>
      <c r="K215" s="13">
        <v>1.2698306053139074E-2</v>
      </c>
      <c r="L215" s="13">
        <v>1.0163857853872109E-2</v>
      </c>
      <c r="M215" s="13">
        <v>1.3128757105787854E-2</v>
      </c>
      <c r="N215" s="13">
        <v>1.6643566632465155E-2</v>
      </c>
      <c r="O215" s="13">
        <v>3.4099462804354622E-2</v>
      </c>
      <c r="P215" s="13">
        <v>1.8698394983077696E-2</v>
      </c>
      <c r="Q215" s="13">
        <v>7.8360167836946069E-3</v>
      </c>
      <c r="R215" s="13">
        <v>1.2039351963302013E-2</v>
      </c>
      <c r="S215" s="13">
        <v>7.108418676580049E-3</v>
      </c>
      <c r="T215" s="13">
        <v>0.14458671742837698</v>
      </c>
      <c r="U215" s="13">
        <v>1.8279774199874463E-2</v>
      </c>
      <c r="V215" s="13">
        <v>3.4896325954658788E-2</v>
      </c>
      <c r="W215" s="13">
        <v>9.7250222889376209E-2</v>
      </c>
      <c r="X215" s="147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30"/>
      <c r="B216" s="3" t="s">
        <v>261</v>
      </c>
      <c r="C216" s="29"/>
      <c r="D216" s="13">
        <v>0.12813125307329432</v>
      </c>
      <c r="E216" s="13">
        <v>4.6998525968708016E-2</v>
      </c>
      <c r="F216" s="13">
        <v>7.9357734654893042E-2</v>
      </c>
      <c r="G216" s="13">
        <v>5.4169113659475299E-2</v>
      </c>
      <c r="H216" s="13">
        <v>-1.8680348354052079E-2</v>
      </c>
      <c r="I216" s="13">
        <v>-2.0674566135890915E-3</v>
      </c>
      <c r="J216" s="13">
        <v>0.12426778987783793</v>
      </c>
      <c r="K216" s="13">
        <v>-5.7314980308617036E-2</v>
      </c>
      <c r="L216" s="13">
        <v>-6.8905369894986523E-2</v>
      </c>
      <c r="M216" s="13">
        <v>-8.8222685872268891E-2</v>
      </c>
      <c r="N216" s="13">
        <v>-0.11913039143592086</v>
      </c>
      <c r="O216" s="13">
        <v>6.3696762323028899E-4</v>
      </c>
      <c r="P216" s="13">
        <v>1.2227357209599665E-2</v>
      </c>
      <c r="Q216" s="13">
        <v>-3.8384010650880152E-2</v>
      </c>
      <c r="R216" s="13">
        <v>-4.4059524137998518E-2</v>
      </c>
      <c r="S216" s="13">
        <v>0.11316392743686188</v>
      </c>
      <c r="T216" s="13">
        <v>1.6090820405056272E-2</v>
      </c>
      <c r="U216" s="13">
        <v>3.540813638233864E-2</v>
      </c>
      <c r="V216" s="13">
        <v>-8.4359222676812395E-2</v>
      </c>
      <c r="W216" s="13">
        <v>-8.932763634616947E-2</v>
      </c>
      <c r="X216" s="147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30"/>
      <c r="B217" s="45" t="s">
        <v>262</v>
      </c>
      <c r="C217" s="46"/>
      <c r="D217" s="44">
        <v>1.56</v>
      </c>
      <c r="E217" s="44">
        <v>0.57999999999999996</v>
      </c>
      <c r="F217" s="44">
        <v>0.97</v>
      </c>
      <c r="G217" s="44">
        <v>0.66</v>
      </c>
      <c r="H217" s="44">
        <v>0.22</v>
      </c>
      <c r="I217" s="44">
        <v>0.02</v>
      </c>
      <c r="J217" s="44">
        <v>1.51</v>
      </c>
      <c r="K217" s="44">
        <v>0.68</v>
      </c>
      <c r="L217" s="44">
        <v>0.82</v>
      </c>
      <c r="M217" s="44">
        <v>1.06</v>
      </c>
      <c r="N217" s="44">
        <v>1.43</v>
      </c>
      <c r="O217" s="44">
        <v>0.02</v>
      </c>
      <c r="P217" s="44">
        <v>0.16</v>
      </c>
      <c r="Q217" s="44">
        <v>0.46</v>
      </c>
      <c r="R217" s="44">
        <v>0.52</v>
      </c>
      <c r="S217" s="44">
        <v>1.38</v>
      </c>
      <c r="T217" s="44">
        <v>0.2</v>
      </c>
      <c r="U217" s="44">
        <v>0.44</v>
      </c>
      <c r="V217" s="44">
        <v>1.01</v>
      </c>
      <c r="W217" s="44">
        <v>1.07</v>
      </c>
      <c r="X217" s="147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BM218" s="54"/>
    </row>
    <row r="219" spans="1:65" ht="15">
      <c r="B219" s="8" t="s">
        <v>574</v>
      </c>
      <c r="BM219" s="28" t="s">
        <v>66</v>
      </c>
    </row>
    <row r="220" spans="1:65" ht="15">
      <c r="A220" s="25" t="s">
        <v>28</v>
      </c>
      <c r="B220" s="18" t="s">
        <v>111</v>
      </c>
      <c r="C220" s="15" t="s">
        <v>112</v>
      </c>
      <c r="D220" s="16" t="s">
        <v>223</v>
      </c>
      <c r="E220" s="17" t="s">
        <v>223</v>
      </c>
      <c r="F220" s="17" t="s">
        <v>223</v>
      </c>
      <c r="G220" s="17" t="s">
        <v>223</v>
      </c>
      <c r="H220" s="17" t="s">
        <v>223</v>
      </c>
      <c r="I220" s="17" t="s">
        <v>223</v>
      </c>
      <c r="J220" s="17" t="s">
        <v>223</v>
      </c>
      <c r="K220" s="17" t="s">
        <v>223</v>
      </c>
      <c r="L220" s="17" t="s">
        <v>223</v>
      </c>
      <c r="M220" s="17" t="s">
        <v>223</v>
      </c>
      <c r="N220" s="17" t="s">
        <v>223</v>
      </c>
      <c r="O220" s="17" t="s">
        <v>223</v>
      </c>
      <c r="P220" s="17" t="s">
        <v>223</v>
      </c>
      <c r="Q220" s="17" t="s">
        <v>223</v>
      </c>
      <c r="R220" s="17" t="s">
        <v>223</v>
      </c>
      <c r="S220" s="147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224</v>
      </c>
      <c r="C221" s="9" t="s">
        <v>224</v>
      </c>
      <c r="D221" s="145" t="s">
        <v>226</v>
      </c>
      <c r="E221" s="146" t="s">
        <v>227</v>
      </c>
      <c r="F221" s="146" t="s">
        <v>228</v>
      </c>
      <c r="G221" s="146" t="s">
        <v>230</v>
      </c>
      <c r="H221" s="146" t="s">
        <v>234</v>
      </c>
      <c r="I221" s="146" t="s">
        <v>235</v>
      </c>
      <c r="J221" s="146" t="s">
        <v>236</v>
      </c>
      <c r="K221" s="146" t="s">
        <v>237</v>
      </c>
      <c r="L221" s="146" t="s">
        <v>264</v>
      </c>
      <c r="M221" s="146" t="s">
        <v>238</v>
      </c>
      <c r="N221" s="146" t="s">
        <v>241</v>
      </c>
      <c r="O221" s="146" t="s">
        <v>243</v>
      </c>
      <c r="P221" s="146" t="s">
        <v>244</v>
      </c>
      <c r="Q221" s="146" t="s">
        <v>245</v>
      </c>
      <c r="R221" s="146" t="s">
        <v>246</v>
      </c>
      <c r="S221" s="147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311</v>
      </c>
      <c r="E222" s="11" t="s">
        <v>266</v>
      </c>
      <c r="F222" s="11" t="s">
        <v>266</v>
      </c>
      <c r="G222" s="11" t="s">
        <v>311</v>
      </c>
      <c r="H222" s="11" t="s">
        <v>266</v>
      </c>
      <c r="I222" s="11" t="s">
        <v>266</v>
      </c>
      <c r="J222" s="11" t="s">
        <v>266</v>
      </c>
      <c r="K222" s="11" t="s">
        <v>266</v>
      </c>
      <c r="L222" s="11" t="s">
        <v>266</v>
      </c>
      <c r="M222" s="11" t="s">
        <v>266</v>
      </c>
      <c r="N222" s="11" t="s">
        <v>266</v>
      </c>
      <c r="O222" s="11" t="s">
        <v>311</v>
      </c>
      <c r="P222" s="11" t="s">
        <v>311</v>
      </c>
      <c r="Q222" s="11" t="s">
        <v>266</v>
      </c>
      <c r="R222" s="11" t="s">
        <v>311</v>
      </c>
      <c r="S222" s="147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 t="s">
        <v>313</v>
      </c>
      <c r="E223" s="26" t="s">
        <v>314</v>
      </c>
      <c r="F223" s="26" t="s">
        <v>315</v>
      </c>
      <c r="G223" s="26" t="s">
        <v>314</v>
      </c>
      <c r="H223" s="26" t="s">
        <v>314</v>
      </c>
      <c r="I223" s="26" t="s">
        <v>314</v>
      </c>
      <c r="J223" s="26" t="s">
        <v>314</v>
      </c>
      <c r="K223" s="26" t="s">
        <v>314</v>
      </c>
      <c r="L223" s="26" t="s">
        <v>314</v>
      </c>
      <c r="M223" s="26" t="s">
        <v>117</v>
      </c>
      <c r="N223" s="26" t="s">
        <v>315</v>
      </c>
      <c r="O223" s="26" t="s">
        <v>313</v>
      </c>
      <c r="P223" s="26" t="s">
        <v>316</v>
      </c>
      <c r="Q223" s="26" t="s">
        <v>316</v>
      </c>
      <c r="R223" s="26" t="s">
        <v>316</v>
      </c>
      <c r="S223" s="147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8">
        <v>1</v>
      </c>
      <c r="C224" s="14">
        <v>1</v>
      </c>
      <c r="D224" s="22">
        <v>0.43</v>
      </c>
      <c r="E224" s="22">
        <v>0.32</v>
      </c>
      <c r="F224" s="22">
        <v>0.41</v>
      </c>
      <c r="G224" s="22">
        <v>0.28999999999999998</v>
      </c>
      <c r="H224" s="22">
        <v>0.3</v>
      </c>
      <c r="I224" s="22">
        <v>0.33</v>
      </c>
      <c r="J224" s="22">
        <v>0.28999999999999998</v>
      </c>
      <c r="K224" s="22">
        <v>0.28000000000000003</v>
      </c>
      <c r="L224" s="22">
        <v>0.38</v>
      </c>
      <c r="M224" s="22">
        <v>0.37</v>
      </c>
      <c r="N224" s="22">
        <v>0.3139395633081577</v>
      </c>
      <c r="O224" s="22">
        <v>0.35502379048223076</v>
      </c>
      <c r="P224" s="22">
        <v>0.38</v>
      </c>
      <c r="Q224" s="22">
        <v>0.35</v>
      </c>
      <c r="R224" s="142">
        <v>0.3</v>
      </c>
      <c r="S224" s="147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0.42</v>
      </c>
      <c r="E225" s="11">
        <v>0.31</v>
      </c>
      <c r="F225" s="11">
        <v>0.4</v>
      </c>
      <c r="G225" s="11">
        <v>0.32</v>
      </c>
      <c r="H225" s="11">
        <v>0.31</v>
      </c>
      <c r="I225" s="11">
        <v>0.31</v>
      </c>
      <c r="J225" s="11">
        <v>0.32</v>
      </c>
      <c r="K225" s="11">
        <v>0.31</v>
      </c>
      <c r="L225" s="11">
        <v>0.34</v>
      </c>
      <c r="M225" s="11">
        <v>0.39</v>
      </c>
      <c r="N225" s="11">
        <v>0.31851634150947206</v>
      </c>
      <c r="O225" s="11">
        <v>0.34885014618232202</v>
      </c>
      <c r="P225" s="11">
        <v>0.32</v>
      </c>
      <c r="Q225" s="11">
        <v>0.33</v>
      </c>
      <c r="R225" s="143">
        <v>0.3</v>
      </c>
      <c r="S225" s="147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e">
        <v>#N/A</v>
      </c>
    </row>
    <row r="226" spans="1:65">
      <c r="A226" s="30"/>
      <c r="B226" s="19">
        <v>1</v>
      </c>
      <c r="C226" s="9">
        <v>3</v>
      </c>
      <c r="D226" s="11">
        <v>0.42</v>
      </c>
      <c r="E226" s="11">
        <v>0.33</v>
      </c>
      <c r="F226" s="11">
        <v>0.41</v>
      </c>
      <c r="G226" s="11">
        <v>0.31</v>
      </c>
      <c r="H226" s="11">
        <v>0.3</v>
      </c>
      <c r="I226" s="11">
        <v>0.32</v>
      </c>
      <c r="J226" s="11">
        <v>0.31</v>
      </c>
      <c r="K226" s="11">
        <v>0.26</v>
      </c>
      <c r="L226" s="11">
        <v>0.38</v>
      </c>
      <c r="M226" s="11">
        <v>0.37</v>
      </c>
      <c r="N226" s="11">
        <v>0.32468060934545673</v>
      </c>
      <c r="O226" s="11">
        <v>0.36800382653586322</v>
      </c>
      <c r="P226" s="11">
        <v>0.28000000000000003</v>
      </c>
      <c r="Q226" s="11">
        <v>0.33</v>
      </c>
      <c r="R226" s="143">
        <v>0.3</v>
      </c>
      <c r="S226" s="147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0.42</v>
      </c>
      <c r="E227" s="11">
        <v>0.32</v>
      </c>
      <c r="F227" s="11">
        <v>0.4</v>
      </c>
      <c r="G227" s="11">
        <v>0.33</v>
      </c>
      <c r="H227" s="11">
        <v>0.31</v>
      </c>
      <c r="I227" s="11">
        <v>0.34</v>
      </c>
      <c r="J227" s="11">
        <v>0.32</v>
      </c>
      <c r="K227" s="11">
        <v>0.28999999999999998</v>
      </c>
      <c r="L227" s="11">
        <v>0.36</v>
      </c>
      <c r="M227" s="11">
        <v>0.36</v>
      </c>
      <c r="N227" s="11">
        <v>0.31438702473084612</v>
      </c>
      <c r="O227" s="11">
        <v>0.35990588501933052</v>
      </c>
      <c r="P227" s="11">
        <v>0.33</v>
      </c>
      <c r="Q227" s="11">
        <v>0.34</v>
      </c>
      <c r="R227" s="143">
        <v>0.2</v>
      </c>
      <c r="S227" s="147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0.34097763467194442</v>
      </c>
    </row>
    <row r="228" spans="1:65">
      <c r="A228" s="30"/>
      <c r="B228" s="19">
        <v>1</v>
      </c>
      <c r="C228" s="9">
        <v>5</v>
      </c>
      <c r="D228" s="11">
        <v>0.43</v>
      </c>
      <c r="E228" s="11">
        <v>0.33</v>
      </c>
      <c r="F228" s="11">
        <v>0.39</v>
      </c>
      <c r="G228" s="11">
        <v>0.33</v>
      </c>
      <c r="H228" s="11">
        <v>0.3</v>
      </c>
      <c r="I228" s="11">
        <v>0.34</v>
      </c>
      <c r="J228" s="11">
        <v>0.3</v>
      </c>
      <c r="K228" s="11">
        <v>0.27</v>
      </c>
      <c r="L228" s="11">
        <v>0.39</v>
      </c>
      <c r="M228" s="11">
        <v>0.39</v>
      </c>
      <c r="N228" s="11">
        <v>0.30159710469886081</v>
      </c>
      <c r="O228" s="11">
        <v>0.34916510581789001</v>
      </c>
      <c r="P228" s="11">
        <v>0.39</v>
      </c>
      <c r="Q228" s="11">
        <v>0.32</v>
      </c>
      <c r="R228" s="143">
        <v>0.3</v>
      </c>
      <c r="S228" s="147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140</v>
      </c>
    </row>
    <row r="229" spans="1:65">
      <c r="A229" s="30"/>
      <c r="B229" s="19">
        <v>1</v>
      </c>
      <c r="C229" s="9">
        <v>6</v>
      </c>
      <c r="D229" s="11">
        <v>0.41</v>
      </c>
      <c r="E229" s="11">
        <v>0.34</v>
      </c>
      <c r="F229" s="11">
        <v>0.39</v>
      </c>
      <c r="G229" s="11">
        <v>0.32</v>
      </c>
      <c r="H229" s="11">
        <v>0.28999999999999998</v>
      </c>
      <c r="I229" s="11">
        <v>0.33</v>
      </c>
      <c r="J229" s="11">
        <v>0.3</v>
      </c>
      <c r="K229" s="11">
        <v>0.28000000000000003</v>
      </c>
      <c r="L229" s="11">
        <v>0.37</v>
      </c>
      <c r="M229" s="11">
        <v>0.37</v>
      </c>
      <c r="N229" s="11">
        <v>0.32222945538285053</v>
      </c>
      <c r="O229" s="11">
        <v>0.36582245943005731</v>
      </c>
      <c r="P229" s="11">
        <v>0.34</v>
      </c>
      <c r="Q229" s="11">
        <v>0.33</v>
      </c>
      <c r="R229" s="143">
        <v>0.3</v>
      </c>
      <c r="S229" s="147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30"/>
      <c r="B230" s="20" t="s">
        <v>258</v>
      </c>
      <c r="C230" s="12"/>
      <c r="D230" s="23">
        <v>0.42166666666666669</v>
      </c>
      <c r="E230" s="23">
        <v>0.32500000000000001</v>
      </c>
      <c r="F230" s="23">
        <v>0.40000000000000008</v>
      </c>
      <c r="G230" s="23">
        <v>0.31666666666666671</v>
      </c>
      <c r="H230" s="23">
        <v>0.30166666666666669</v>
      </c>
      <c r="I230" s="23">
        <v>0.32833333333333337</v>
      </c>
      <c r="J230" s="23">
        <v>0.3066666666666667</v>
      </c>
      <c r="K230" s="23">
        <v>0.28166666666666668</v>
      </c>
      <c r="L230" s="23">
        <v>0.37000000000000005</v>
      </c>
      <c r="M230" s="23">
        <v>0.375</v>
      </c>
      <c r="N230" s="23">
        <v>0.3158916831626073</v>
      </c>
      <c r="O230" s="23">
        <v>0.35779520224461564</v>
      </c>
      <c r="P230" s="23">
        <v>0.34</v>
      </c>
      <c r="Q230" s="23">
        <v>0.33333333333333331</v>
      </c>
      <c r="R230" s="23">
        <v>0.28333333333333333</v>
      </c>
      <c r="S230" s="147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30"/>
      <c r="B231" s="3" t="s">
        <v>259</v>
      </c>
      <c r="C231" s="29"/>
      <c r="D231" s="11">
        <v>0.42</v>
      </c>
      <c r="E231" s="11">
        <v>0.32500000000000001</v>
      </c>
      <c r="F231" s="11">
        <v>0.4</v>
      </c>
      <c r="G231" s="11">
        <v>0.32</v>
      </c>
      <c r="H231" s="11">
        <v>0.3</v>
      </c>
      <c r="I231" s="11">
        <v>0.33</v>
      </c>
      <c r="J231" s="11">
        <v>0.30499999999999999</v>
      </c>
      <c r="K231" s="11">
        <v>0.28000000000000003</v>
      </c>
      <c r="L231" s="11">
        <v>0.375</v>
      </c>
      <c r="M231" s="11">
        <v>0.37</v>
      </c>
      <c r="N231" s="11">
        <v>0.31645168312015909</v>
      </c>
      <c r="O231" s="11">
        <v>0.35746483775078064</v>
      </c>
      <c r="P231" s="11">
        <v>0.33500000000000002</v>
      </c>
      <c r="Q231" s="11">
        <v>0.33</v>
      </c>
      <c r="R231" s="11">
        <v>0.3</v>
      </c>
      <c r="S231" s="147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30"/>
      <c r="B232" s="3" t="s">
        <v>260</v>
      </c>
      <c r="C232" s="29"/>
      <c r="D232" s="24">
        <v>7.5277265270908174E-3</v>
      </c>
      <c r="E232" s="24">
        <v>1.0488088481701525E-2</v>
      </c>
      <c r="F232" s="24">
        <v>8.9442719099991422E-3</v>
      </c>
      <c r="G232" s="24">
        <v>1.5055453054181633E-2</v>
      </c>
      <c r="H232" s="24">
        <v>7.5277265270908165E-3</v>
      </c>
      <c r="I232" s="24">
        <v>1.1690451944500132E-2</v>
      </c>
      <c r="J232" s="24">
        <v>1.2110601416389978E-2</v>
      </c>
      <c r="K232" s="24">
        <v>1.7224014243685078E-2</v>
      </c>
      <c r="L232" s="24">
        <v>1.7888543819998316E-2</v>
      </c>
      <c r="M232" s="24">
        <v>1.2247448713915901E-2</v>
      </c>
      <c r="N232" s="24">
        <v>8.181823195103171E-3</v>
      </c>
      <c r="O232" s="24">
        <v>8.1887870294128032E-3</v>
      </c>
      <c r="P232" s="24">
        <v>4.0496913462633413E-2</v>
      </c>
      <c r="Q232" s="24">
        <v>1.0327955589886436E-2</v>
      </c>
      <c r="R232" s="24">
        <v>4.0824829046386367E-2</v>
      </c>
      <c r="S232" s="147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30"/>
      <c r="B233" s="3" t="s">
        <v>86</v>
      </c>
      <c r="C233" s="29"/>
      <c r="D233" s="13">
        <v>1.7852315874523676E-2</v>
      </c>
      <c r="E233" s="13">
        <v>3.2271041482158536E-2</v>
      </c>
      <c r="F233" s="13">
        <v>2.2360679774997852E-2</v>
      </c>
      <c r="G233" s="13">
        <v>4.754353596057357E-2</v>
      </c>
      <c r="H233" s="13">
        <v>2.495378959256624E-2</v>
      </c>
      <c r="I233" s="13">
        <v>3.5605437394416642E-2</v>
      </c>
      <c r="J233" s="13">
        <v>3.9491091575184711E-2</v>
      </c>
      <c r="K233" s="13">
        <v>6.1150346427284299E-2</v>
      </c>
      <c r="L233" s="13">
        <v>4.8347415729725174E-2</v>
      </c>
      <c r="M233" s="13">
        <v>3.2659863237109073E-2</v>
      </c>
      <c r="N233" s="13">
        <v>2.5900723669548223E-2</v>
      </c>
      <c r="O233" s="13">
        <v>2.2886799426154222E-2</v>
      </c>
      <c r="P233" s="13">
        <v>0.11910856900774533</v>
      </c>
      <c r="Q233" s="13">
        <v>3.0983866769659311E-2</v>
      </c>
      <c r="R233" s="13">
        <v>0.14408763192842247</v>
      </c>
      <c r="S233" s="147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30"/>
      <c r="B234" s="3" t="s">
        <v>261</v>
      </c>
      <c r="C234" s="29"/>
      <c r="D234" s="13">
        <v>0.23664024789295479</v>
      </c>
      <c r="E234" s="13">
        <v>-4.6858306959975615E-2</v>
      </c>
      <c r="F234" s="13">
        <v>0.17309746835695328</v>
      </c>
      <c r="G234" s="13">
        <v>-7.1297837550745369E-2</v>
      </c>
      <c r="H234" s="13">
        <v>-0.11528899261413117</v>
      </c>
      <c r="I234" s="13">
        <v>-3.7082494723667647E-2</v>
      </c>
      <c r="J234" s="13">
        <v>-0.10062527425966927</v>
      </c>
      <c r="K234" s="13">
        <v>-0.17394386603197887</v>
      </c>
      <c r="L234" s="13">
        <v>8.5115158230181676E-2</v>
      </c>
      <c r="M234" s="13">
        <v>9.9778876584643461E-2</v>
      </c>
      <c r="N234" s="13">
        <v>-7.357066551732161E-2</v>
      </c>
      <c r="O234" s="13">
        <v>4.9321614858556462E-2</v>
      </c>
      <c r="P234" s="13">
        <v>-2.8671518965899256E-3</v>
      </c>
      <c r="Q234" s="13">
        <v>-2.2418776369205862E-2</v>
      </c>
      <c r="R234" s="13">
        <v>-0.16905595991382494</v>
      </c>
      <c r="S234" s="147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30"/>
      <c r="B235" s="45" t="s">
        <v>262</v>
      </c>
      <c r="C235" s="46"/>
      <c r="D235" s="44">
        <v>2.4</v>
      </c>
      <c r="E235" s="44">
        <v>0.15</v>
      </c>
      <c r="F235" s="44">
        <v>1.82</v>
      </c>
      <c r="G235" s="44">
        <v>0.37</v>
      </c>
      <c r="H235" s="44">
        <v>0.77</v>
      </c>
      <c r="I235" s="44">
        <v>7.0000000000000007E-2</v>
      </c>
      <c r="J235" s="44">
        <v>0.64</v>
      </c>
      <c r="K235" s="44">
        <v>1.3</v>
      </c>
      <c r="L235" s="44">
        <v>1.03</v>
      </c>
      <c r="M235" s="44">
        <v>1.1599999999999999</v>
      </c>
      <c r="N235" s="44">
        <v>0.39</v>
      </c>
      <c r="O235" s="44">
        <v>0.71</v>
      </c>
      <c r="P235" s="44">
        <v>0.24</v>
      </c>
      <c r="Q235" s="44">
        <v>7.0000000000000007E-2</v>
      </c>
      <c r="R235" s="44" t="s">
        <v>263</v>
      </c>
      <c r="S235" s="147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B236" s="31" t="s">
        <v>319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BM236" s="54"/>
    </row>
    <row r="237" spans="1:65">
      <c r="BM237" s="54"/>
    </row>
    <row r="238" spans="1:65" ht="15">
      <c r="B238" s="8" t="s">
        <v>457</v>
      </c>
      <c r="BM238" s="28" t="s">
        <v>66</v>
      </c>
    </row>
    <row r="239" spans="1:65" ht="15">
      <c r="A239" s="25" t="s">
        <v>0</v>
      </c>
      <c r="B239" s="18" t="s">
        <v>111</v>
      </c>
      <c r="C239" s="15" t="s">
        <v>112</v>
      </c>
      <c r="D239" s="16" t="s">
        <v>223</v>
      </c>
      <c r="E239" s="17" t="s">
        <v>223</v>
      </c>
      <c r="F239" s="17" t="s">
        <v>223</v>
      </c>
      <c r="G239" s="17" t="s">
        <v>223</v>
      </c>
      <c r="H239" s="17" t="s">
        <v>223</v>
      </c>
      <c r="I239" s="17" t="s">
        <v>223</v>
      </c>
      <c r="J239" s="17" t="s">
        <v>223</v>
      </c>
      <c r="K239" s="17" t="s">
        <v>223</v>
      </c>
      <c r="L239" s="17" t="s">
        <v>223</v>
      </c>
      <c r="M239" s="17" t="s">
        <v>223</v>
      </c>
      <c r="N239" s="17" t="s">
        <v>223</v>
      </c>
      <c r="O239" s="17" t="s">
        <v>223</v>
      </c>
      <c r="P239" s="17" t="s">
        <v>223</v>
      </c>
      <c r="Q239" s="17" t="s">
        <v>223</v>
      </c>
      <c r="R239" s="17" t="s">
        <v>223</v>
      </c>
      <c r="S239" s="17" t="s">
        <v>223</v>
      </c>
      <c r="T239" s="17" t="s">
        <v>223</v>
      </c>
      <c r="U239" s="17" t="s">
        <v>223</v>
      </c>
      <c r="V239" s="17" t="s">
        <v>223</v>
      </c>
      <c r="W239" s="17" t="s">
        <v>223</v>
      </c>
      <c r="X239" s="17" t="s">
        <v>223</v>
      </c>
      <c r="Y239" s="17" t="s">
        <v>223</v>
      </c>
      <c r="Z239" s="147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224</v>
      </c>
      <c r="C240" s="9" t="s">
        <v>224</v>
      </c>
      <c r="D240" s="145" t="s">
        <v>226</v>
      </c>
      <c r="E240" s="146" t="s">
        <v>227</v>
      </c>
      <c r="F240" s="146" t="s">
        <v>228</v>
      </c>
      <c r="G240" s="146" t="s">
        <v>229</v>
      </c>
      <c r="H240" s="146" t="s">
        <v>230</v>
      </c>
      <c r="I240" s="146" t="s">
        <v>231</v>
      </c>
      <c r="J240" s="146" t="s">
        <v>232</v>
      </c>
      <c r="K240" s="146" t="s">
        <v>234</v>
      </c>
      <c r="L240" s="146" t="s">
        <v>235</v>
      </c>
      <c r="M240" s="146" t="s">
        <v>236</v>
      </c>
      <c r="N240" s="146" t="s">
        <v>237</v>
      </c>
      <c r="O240" s="146" t="s">
        <v>264</v>
      </c>
      <c r="P240" s="146" t="s">
        <v>238</v>
      </c>
      <c r="Q240" s="146" t="s">
        <v>239</v>
      </c>
      <c r="R240" s="146" t="s">
        <v>240</v>
      </c>
      <c r="S240" s="146" t="s">
        <v>241</v>
      </c>
      <c r="T240" s="146" t="s">
        <v>242</v>
      </c>
      <c r="U240" s="146" t="s">
        <v>243</v>
      </c>
      <c r="V240" s="146" t="s">
        <v>244</v>
      </c>
      <c r="W240" s="146" t="s">
        <v>245</v>
      </c>
      <c r="X240" s="146" t="s">
        <v>246</v>
      </c>
      <c r="Y240" s="146" t="s">
        <v>249</v>
      </c>
      <c r="Z240" s="147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311</v>
      </c>
      <c r="E241" s="11" t="s">
        <v>312</v>
      </c>
      <c r="F241" s="11" t="s">
        <v>312</v>
      </c>
      <c r="G241" s="11" t="s">
        <v>312</v>
      </c>
      <c r="H241" s="11" t="s">
        <v>312</v>
      </c>
      <c r="I241" s="11" t="s">
        <v>265</v>
      </c>
      <c r="J241" s="11" t="s">
        <v>312</v>
      </c>
      <c r="K241" s="11" t="s">
        <v>320</v>
      </c>
      <c r="L241" s="11" t="s">
        <v>320</v>
      </c>
      <c r="M241" s="11" t="s">
        <v>320</v>
      </c>
      <c r="N241" s="11" t="s">
        <v>320</v>
      </c>
      <c r="O241" s="11" t="s">
        <v>320</v>
      </c>
      <c r="P241" s="11" t="s">
        <v>266</v>
      </c>
      <c r="Q241" s="11" t="s">
        <v>312</v>
      </c>
      <c r="R241" s="11" t="s">
        <v>312</v>
      </c>
      <c r="S241" s="11" t="s">
        <v>312</v>
      </c>
      <c r="T241" s="11" t="s">
        <v>265</v>
      </c>
      <c r="U241" s="11" t="s">
        <v>312</v>
      </c>
      <c r="V241" s="11" t="s">
        <v>311</v>
      </c>
      <c r="W241" s="11" t="s">
        <v>312</v>
      </c>
      <c r="X241" s="11" t="s">
        <v>311</v>
      </c>
      <c r="Y241" s="11" t="s">
        <v>312</v>
      </c>
      <c r="Z241" s="147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 t="s">
        <v>313</v>
      </c>
      <c r="E242" s="26"/>
      <c r="F242" s="26" t="s">
        <v>315</v>
      </c>
      <c r="G242" s="26" t="s">
        <v>316</v>
      </c>
      <c r="H242" s="26" t="s">
        <v>314</v>
      </c>
      <c r="I242" s="26" t="s">
        <v>314</v>
      </c>
      <c r="J242" s="26" t="s">
        <v>313</v>
      </c>
      <c r="K242" s="26" t="s">
        <v>314</v>
      </c>
      <c r="L242" s="26" t="s">
        <v>314</v>
      </c>
      <c r="M242" s="26" t="s">
        <v>314</v>
      </c>
      <c r="N242" s="26" t="s">
        <v>314</v>
      </c>
      <c r="O242" s="26" t="s">
        <v>314</v>
      </c>
      <c r="P242" s="26" t="s">
        <v>117</v>
      </c>
      <c r="Q242" s="26" t="s">
        <v>314</v>
      </c>
      <c r="R242" s="26" t="s">
        <v>313</v>
      </c>
      <c r="S242" s="26" t="s">
        <v>315</v>
      </c>
      <c r="T242" s="26" t="s">
        <v>116</v>
      </c>
      <c r="U242" s="26" t="s">
        <v>313</v>
      </c>
      <c r="V242" s="26" t="s">
        <v>316</v>
      </c>
      <c r="W242" s="26" t="s">
        <v>316</v>
      </c>
      <c r="X242" s="26" t="s">
        <v>316</v>
      </c>
      <c r="Y242" s="26" t="s">
        <v>315</v>
      </c>
      <c r="Z242" s="147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2">
        <v>1.05</v>
      </c>
      <c r="E243" s="22">
        <v>1.08</v>
      </c>
      <c r="F243" s="22">
        <v>1.0139075200000001</v>
      </c>
      <c r="G243" s="22">
        <v>1.0716408000000002</v>
      </c>
      <c r="H243" s="22">
        <v>1.08</v>
      </c>
      <c r="I243" s="22">
        <v>1.073</v>
      </c>
      <c r="J243" s="22" t="s">
        <v>268</v>
      </c>
      <c r="K243" s="22">
        <v>1.07</v>
      </c>
      <c r="L243" s="22">
        <v>1.1000000000000001</v>
      </c>
      <c r="M243" s="22">
        <v>1.1000000000000001</v>
      </c>
      <c r="N243" s="22">
        <v>1.05</v>
      </c>
      <c r="O243" s="22">
        <v>1.085</v>
      </c>
      <c r="P243" s="22">
        <v>1.0896600000000001</v>
      </c>
      <c r="Q243" s="142">
        <v>1.2191000000000001</v>
      </c>
      <c r="R243" s="22">
        <v>1.0660000000000001</v>
      </c>
      <c r="S243" s="22">
        <v>1.0889016831282767</v>
      </c>
      <c r="T243" s="22">
        <v>1.0500573487541081</v>
      </c>
      <c r="U243" s="22">
        <v>1.1367692113958676</v>
      </c>
      <c r="V243" s="22">
        <v>1.0729740000000001</v>
      </c>
      <c r="W243" s="22">
        <v>1.08</v>
      </c>
      <c r="X243" s="22" t="s">
        <v>268</v>
      </c>
      <c r="Y243" s="142">
        <v>1.1521873</v>
      </c>
      <c r="Z243" s="147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1.08</v>
      </c>
      <c r="E244" s="11">
        <v>1.1000000000000001</v>
      </c>
      <c r="F244" s="11">
        <v>1.0219464</v>
      </c>
      <c r="G244" s="11">
        <v>1.0764791999999999</v>
      </c>
      <c r="H244" s="11">
        <v>1.08</v>
      </c>
      <c r="I244" s="11">
        <v>1.075</v>
      </c>
      <c r="J244" s="11" t="s">
        <v>268</v>
      </c>
      <c r="K244" s="11">
        <v>1.085</v>
      </c>
      <c r="L244" s="11">
        <v>1.095</v>
      </c>
      <c r="M244" s="11">
        <v>1.1100000000000001</v>
      </c>
      <c r="N244" s="11">
        <v>1.0449999999999999</v>
      </c>
      <c r="O244" s="11">
        <v>1.085</v>
      </c>
      <c r="P244" s="11">
        <v>1.06694</v>
      </c>
      <c r="Q244" s="143">
        <v>1.1957</v>
      </c>
      <c r="R244" s="11">
        <v>1.07</v>
      </c>
      <c r="S244" s="11">
        <v>1.0893182807518806</v>
      </c>
      <c r="T244" s="11">
        <v>1.01929286512997</v>
      </c>
      <c r="U244" s="11">
        <v>1.1142774807820461</v>
      </c>
      <c r="V244" s="148">
        <v>1.1673579999999999</v>
      </c>
      <c r="W244" s="11">
        <v>1.08</v>
      </c>
      <c r="X244" s="11" t="s">
        <v>268</v>
      </c>
      <c r="Y244" s="143">
        <v>1.1497024999999998</v>
      </c>
      <c r="Z244" s="147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e">
        <v>#N/A</v>
      </c>
    </row>
    <row r="245" spans="1:65">
      <c r="A245" s="30"/>
      <c r="B245" s="19">
        <v>1</v>
      </c>
      <c r="C245" s="9">
        <v>3</v>
      </c>
      <c r="D245" s="11">
        <v>1.0699999999999998</v>
      </c>
      <c r="E245" s="11">
        <v>1.0900000000000001</v>
      </c>
      <c r="F245" s="11">
        <v>1.0137081799999998</v>
      </c>
      <c r="G245" s="11">
        <v>1.0728936000000002</v>
      </c>
      <c r="H245" s="11">
        <v>1.07</v>
      </c>
      <c r="I245" s="11">
        <v>1.0720000000000001</v>
      </c>
      <c r="J245" s="11" t="s">
        <v>268</v>
      </c>
      <c r="K245" s="11">
        <v>1.075</v>
      </c>
      <c r="L245" s="11">
        <v>1.095</v>
      </c>
      <c r="M245" s="11">
        <v>1.1000000000000001</v>
      </c>
      <c r="N245" s="11">
        <v>1.0449999999999999</v>
      </c>
      <c r="O245" s="11">
        <v>1.0900000000000001</v>
      </c>
      <c r="P245" s="11">
        <v>1.0672999999999999</v>
      </c>
      <c r="Q245" s="143">
        <v>1.1977</v>
      </c>
      <c r="R245" s="11">
        <v>1.0649999999999999</v>
      </c>
      <c r="S245" s="11">
        <v>1.0925999504009494</v>
      </c>
      <c r="T245" s="11">
        <v>1.0479734401762537</v>
      </c>
      <c r="U245" s="11">
        <v>1.1060989260053813</v>
      </c>
      <c r="V245" s="11">
        <v>1.143057</v>
      </c>
      <c r="W245" s="11">
        <v>1.08</v>
      </c>
      <c r="X245" s="11" t="s">
        <v>268</v>
      </c>
      <c r="Y245" s="143">
        <v>1.1534456</v>
      </c>
      <c r="Z245" s="147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1.06</v>
      </c>
      <c r="E246" s="11">
        <v>1.0900000000000001</v>
      </c>
      <c r="F246" s="11">
        <v>1.0177936299999999</v>
      </c>
      <c r="G246" s="11">
        <v>1.0718136000000003</v>
      </c>
      <c r="H246" s="11">
        <v>1.08</v>
      </c>
      <c r="I246" s="11">
        <v>1.069</v>
      </c>
      <c r="J246" s="11" t="s">
        <v>268</v>
      </c>
      <c r="K246" s="11">
        <v>1.085</v>
      </c>
      <c r="L246" s="11">
        <v>1.1000000000000001</v>
      </c>
      <c r="M246" s="11">
        <v>1.1100000000000001</v>
      </c>
      <c r="N246" s="11">
        <v>1.0549999999999999</v>
      </c>
      <c r="O246" s="11">
        <v>1.085</v>
      </c>
      <c r="P246" s="11">
        <v>1.0531299999999999</v>
      </c>
      <c r="Q246" s="143">
        <v>1.1887999999999999</v>
      </c>
      <c r="R246" s="11">
        <v>1.0489999999999999</v>
      </c>
      <c r="S246" s="11">
        <v>1.0670691598487119</v>
      </c>
      <c r="T246" s="11">
        <v>1.0404706498513401</v>
      </c>
      <c r="U246" s="11">
        <v>1.1371927382381197</v>
      </c>
      <c r="V246" s="11">
        <v>1.0848739999999999</v>
      </c>
      <c r="W246" s="11">
        <v>1.07</v>
      </c>
      <c r="X246" s="11" t="s">
        <v>268</v>
      </c>
      <c r="Y246" s="143">
        <v>1.1360916999999999</v>
      </c>
      <c r="Z246" s="147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1.0751945255130115</v>
      </c>
    </row>
    <row r="247" spans="1:65">
      <c r="A247" s="30"/>
      <c r="B247" s="19">
        <v>1</v>
      </c>
      <c r="C247" s="9">
        <v>5</v>
      </c>
      <c r="D247" s="11">
        <v>1.05</v>
      </c>
      <c r="E247" s="11">
        <v>1.08</v>
      </c>
      <c r="F247" s="11">
        <v>1.0116832600000001</v>
      </c>
      <c r="G247" s="11">
        <v>1.0795032000000002</v>
      </c>
      <c r="H247" s="11">
        <v>1.07</v>
      </c>
      <c r="I247" s="11">
        <v>1.0640000000000001</v>
      </c>
      <c r="J247" s="11" t="s">
        <v>268</v>
      </c>
      <c r="K247" s="11">
        <v>1.07</v>
      </c>
      <c r="L247" s="11">
        <v>1.1000000000000001</v>
      </c>
      <c r="M247" s="11">
        <v>1.105</v>
      </c>
      <c r="N247" s="11">
        <v>1.06</v>
      </c>
      <c r="O247" s="11">
        <v>1.085</v>
      </c>
      <c r="P247" s="11">
        <v>1.0235100000000001</v>
      </c>
      <c r="Q247" s="143">
        <v>1.2109000000000001</v>
      </c>
      <c r="R247" s="11">
        <v>1.077</v>
      </c>
      <c r="S247" s="11">
        <v>1.1027614174345997</v>
      </c>
      <c r="T247" s="11">
        <v>1.03077015086246</v>
      </c>
      <c r="U247" s="11">
        <v>1.1325387775364701</v>
      </c>
      <c r="V247" s="11">
        <v>1.1130108000000003</v>
      </c>
      <c r="W247" s="11">
        <v>1.06</v>
      </c>
      <c r="X247" s="11" t="s">
        <v>268</v>
      </c>
      <c r="Y247" s="143">
        <v>1.1536062</v>
      </c>
      <c r="Z247" s="147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141</v>
      </c>
    </row>
    <row r="248" spans="1:65">
      <c r="A248" s="30"/>
      <c r="B248" s="19">
        <v>1</v>
      </c>
      <c r="C248" s="9">
        <v>6</v>
      </c>
      <c r="D248" s="11">
        <v>1.06</v>
      </c>
      <c r="E248" s="11">
        <v>1.08</v>
      </c>
      <c r="F248" s="11">
        <v>1.0248842199999999</v>
      </c>
      <c r="G248" s="11">
        <v>1.0711223999999999</v>
      </c>
      <c r="H248" s="11">
        <v>1.06</v>
      </c>
      <c r="I248" s="11">
        <v>1.0409999999999999</v>
      </c>
      <c r="J248" s="11" t="s">
        <v>268</v>
      </c>
      <c r="K248" s="11">
        <v>1.095</v>
      </c>
      <c r="L248" s="11">
        <v>1.1000000000000001</v>
      </c>
      <c r="M248" s="11">
        <v>1.105</v>
      </c>
      <c r="N248" s="11">
        <v>1.0449999999999999</v>
      </c>
      <c r="O248" s="11">
        <v>1.085</v>
      </c>
      <c r="P248" s="11">
        <v>1.0575400000000001</v>
      </c>
      <c r="Q248" s="143">
        <v>1.2020999999999999</v>
      </c>
      <c r="R248" s="11">
        <v>1.0620000000000001</v>
      </c>
      <c r="S248" s="11">
        <v>1.1002552915819348</v>
      </c>
      <c r="T248" s="11">
        <v>1.0513926603782944</v>
      </c>
      <c r="U248" s="11">
        <v>1.1169645531485848</v>
      </c>
      <c r="V248" s="11">
        <v>1.0967910000000001</v>
      </c>
      <c r="W248" s="11">
        <v>1.08</v>
      </c>
      <c r="X248" s="11" t="s">
        <v>268</v>
      </c>
      <c r="Y248" s="143">
        <v>1.1382302</v>
      </c>
      <c r="Z248" s="147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30"/>
      <c r="B249" s="20" t="s">
        <v>258</v>
      </c>
      <c r="C249" s="12"/>
      <c r="D249" s="23">
        <v>1.0616666666666665</v>
      </c>
      <c r="E249" s="23">
        <v>1.0866666666666667</v>
      </c>
      <c r="F249" s="23">
        <v>1.0173205349999999</v>
      </c>
      <c r="G249" s="23">
        <v>1.0739088000000001</v>
      </c>
      <c r="H249" s="23">
        <v>1.0733333333333335</v>
      </c>
      <c r="I249" s="23">
        <v>1.0656666666666668</v>
      </c>
      <c r="J249" s="23" t="s">
        <v>625</v>
      </c>
      <c r="K249" s="23">
        <v>1.08</v>
      </c>
      <c r="L249" s="23">
        <v>1.0983333333333334</v>
      </c>
      <c r="M249" s="23">
        <v>1.1050000000000002</v>
      </c>
      <c r="N249" s="23">
        <v>1.0499999999999998</v>
      </c>
      <c r="O249" s="23">
        <v>1.0858333333333332</v>
      </c>
      <c r="P249" s="23">
        <v>1.05968</v>
      </c>
      <c r="Q249" s="23">
        <v>1.2023833333333334</v>
      </c>
      <c r="R249" s="23">
        <v>1.0648333333333333</v>
      </c>
      <c r="S249" s="23">
        <v>1.0901509638577256</v>
      </c>
      <c r="T249" s="23">
        <v>1.0399928525254043</v>
      </c>
      <c r="U249" s="23">
        <v>1.1239736145177448</v>
      </c>
      <c r="V249" s="23">
        <v>1.1130108000000003</v>
      </c>
      <c r="W249" s="23">
        <v>1.0750000000000002</v>
      </c>
      <c r="X249" s="23" t="s">
        <v>625</v>
      </c>
      <c r="Y249" s="23">
        <v>1.1472105833333333</v>
      </c>
      <c r="Z249" s="147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30"/>
      <c r="B250" s="3" t="s">
        <v>259</v>
      </c>
      <c r="C250" s="29"/>
      <c r="D250" s="11">
        <v>1.06</v>
      </c>
      <c r="E250" s="11">
        <v>1.085</v>
      </c>
      <c r="F250" s="11">
        <v>1.015850575</v>
      </c>
      <c r="G250" s="11">
        <v>1.0723536000000002</v>
      </c>
      <c r="H250" s="11">
        <v>1.0750000000000002</v>
      </c>
      <c r="I250" s="11">
        <v>1.0705</v>
      </c>
      <c r="J250" s="11" t="s">
        <v>625</v>
      </c>
      <c r="K250" s="11">
        <v>1.08</v>
      </c>
      <c r="L250" s="11">
        <v>1.1000000000000001</v>
      </c>
      <c r="M250" s="11">
        <v>1.105</v>
      </c>
      <c r="N250" s="11">
        <v>1.0474999999999999</v>
      </c>
      <c r="O250" s="11">
        <v>1.085</v>
      </c>
      <c r="P250" s="11">
        <v>1.0622400000000001</v>
      </c>
      <c r="Q250" s="11">
        <v>1.1999</v>
      </c>
      <c r="R250" s="11">
        <v>1.0655000000000001</v>
      </c>
      <c r="S250" s="11">
        <v>1.0909591155764149</v>
      </c>
      <c r="T250" s="11">
        <v>1.0442220450137969</v>
      </c>
      <c r="U250" s="11">
        <v>1.1247516653425276</v>
      </c>
      <c r="V250" s="11">
        <v>1.1049009000000001</v>
      </c>
      <c r="W250" s="11">
        <v>1.08</v>
      </c>
      <c r="X250" s="11" t="s">
        <v>625</v>
      </c>
      <c r="Y250" s="11">
        <v>1.1509448999999998</v>
      </c>
      <c r="Z250" s="147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30"/>
      <c r="B251" s="3" t="s">
        <v>260</v>
      </c>
      <c r="C251" s="29"/>
      <c r="D251" s="24">
        <v>1.1690451944500101E-2</v>
      </c>
      <c r="E251" s="24">
        <v>8.1649658092772665E-3</v>
      </c>
      <c r="F251" s="24">
        <v>5.2020846997785121E-3</v>
      </c>
      <c r="G251" s="24">
        <v>3.353583473241716E-3</v>
      </c>
      <c r="H251" s="24">
        <v>8.1649658092772665E-3</v>
      </c>
      <c r="I251" s="24">
        <v>1.2675435561221049E-2</v>
      </c>
      <c r="J251" s="24" t="s">
        <v>625</v>
      </c>
      <c r="K251" s="24">
        <v>9.9999999999999638E-3</v>
      </c>
      <c r="L251" s="24">
        <v>2.5819888974716711E-3</v>
      </c>
      <c r="M251" s="24">
        <v>4.4721359549995832E-3</v>
      </c>
      <c r="N251" s="24">
        <v>6.3245553203367987E-3</v>
      </c>
      <c r="O251" s="24">
        <v>2.0412414523193621E-3</v>
      </c>
      <c r="P251" s="24">
        <v>2.1750050114884765E-2</v>
      </c>
      <c r="Q251" s="24">
        <v>1.0983335862417589E-2</v>
      </c>
      <c r="R251" s="24">
        <v>9.3255920276766862E-3</v>
      </c>
      <c r="S251" s="24">
        <v>1.266603531550314E-2</v>
      </c>
      <c r="T251" s="24">
        <v>1.2717825891973695E-2</v>
      </c>
      <c r="U251" s="24">
        <v>1.3224832619360978E-2</v>
      </c>
      <c r="V251" s="24">
        <v>3.6094595337252317E-2</v>
      </c>
      <c r="W251" s="24">
        <v>8.3666002653407633E-3</v>
      </c>
      <c r="X251" s="24" t="s">
        <v>625</v>
      </c>
      <c r="Y251" s="24">
        <v>7.9376766654775614E-3</v>
      </c>
      <c r="Z251" s="200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1"/>
      <c r="AK251" s="201"/>
      <c r="AL251" s="201"/>
      <c r="AM251" s="201"/>
      <c r="AN251" s="201"/>
      <c r="AO251" s="201"/>
      <c r="AP251" s="201"/>
      <c r="AQ251" s="201"/>
      <c r="AR251" s="201"/>
      <c r="AS251" s="201"/>
      <c r="AT251" s="201"/>
      <c r="AU251" s="201"/>
      <c r="AV251" s="201"/>
      <c r="AW251" s="201"/>
      <c r="AX251" s="201"/>
      <c r="AY251" s="201"/>
      <c r="AZ251" s="201"/>
      <c r="BA251" s="201"/>
      <c r="BB251" s="201"/>
      <c r="BC251" s="201"/>
      <c r="BD251" s="201"/>
      <c r="BE251" s="201"/>
      <c r="BF251" s="201"/>
      <c r="BG251" s="201"/>
      <c r="BH251" s="201"/>
      <c r="BI251" s="201"/>
      <c r="BJ251" s="201"/>
      <c r="BK251" s="201"/>
      <c r="BL251" s="201"/>
      <c r="BM251" s="55"/>
    </row>
    <row r="252" spans="1:65">
      <c r="A252" s="30"/>
      <c r="B252" s="3" t="s">
        <v>86</v>
      </c>
      <c r="C252" s="29"/>
      <c r="D252" s="13">
        <v>1.10114147043957E-2</v>
      </c>
      <c r="E252" s="13">
        <v>7.5137722171263188E-3</v>
      </c>
      <c r="F252" s="13">
        <v>5.1135158691930985E-3</v>
      </c>
      <c r="G252" s="13">
        <v>3.1227823752275011E-3</v>
      </c>
      <c r="H252" s="13">
        <v>7.6071110024322347E-3</v>
      </c>
      <c r="I252" s="13">
        <v>1.1894371812218687E-2</v>
      </c>
      <c r="J252" s="13" t="s">
        <v>625</v>
      </c>
      <c r="K252" s="13">
        <v>9.2592592592592258E-3</v>
      </c>
      <c r="L252" s="13">
        <v>2.3508244893520524E-3</v>
      </c>
      <c r="M252" s="13">
        <v>4.0471818597281285E-3</v>
      </c>
      <c r="N252" s="13">
        <v>6.0233860193683805E-3</v>
      </c>
      <c r="O252" s="13">
        <v>1.8798846836402417E-3</v>
      </c>
      <c r="P252" s="13">
        <v>2.0525111462785715E-2</v>
      </c>
      <c r="Q252" s="13">
        <v>9.1346374803522902E-3</v>
      </c>
      <c r="R252" s="13">
        <v>8.7577949860792176E-3</v>
      </c>
      <c r="S252" s="13">
        <v>1.1618606720927663E-2</v>
      </c>
      <c r="T252" s="13">
        <v>1.2228762785331769E-2</v>
      </c>
      <c r="U252" s="13">
        <v>1.1766141525515491E-2</v>
      </c>
      <c r="V252" s="13">
        <v>3.2429690113745802E-2</v>
      </c>
      <c r="W252" s="13">
        <v>7.7828839677588487E-3</v>
      </c>
      <c r="X252" s="13" t="s">
        <v>625</v>
      </c>
      <c r="Y252" s="13">
        <v>6.9191103889696178E-3</v>
      </c>
      <c r="Z252" s="147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30"/>
      <c r="B253" s="3" t="s">
        <v>261</v>
      </c>
      <c r="C253" s="29"/>
      <c r="D253" s="13">
        <v>-1.2581778018159406E-2</v>
      </c>
      <c r="E253" s="13">
        <v>1.0669828464929587E-2</v>
      </c>
      <c r="F253" s="13">
        <v>-5.3826530120582694E-2</v>
      </c>
      <c r="G253" s="13">
        <v>-1.1958073469523489E-3</v>
      </c>
      <c r="H253" s="13">
        <v>-1.7310283260510984E-3</v>
      </c>
      <c r="I253" s="13">
        <v>-8.8615209808650119E-3</v>
      </c>
      <c r="J253" s="13" t="s">
        <v>625</v>
      </c>
      <c r="K253" s="13">
        <v>4.4694000694391889E-3</v>
      </c>
      <c r="L253" s="13">
        <v>2.1520578157037784E-2</v>
      </c>
      <c r="M253" s="13">
        <v>2.7721006552528182E-2</v>
      </c>
      <c r="N253" s="13">
        <v>-2.3432527710267603E-2</v>
      </c>
      <c r="O253" s="13">
        <v>9.8947749154931763E-3</v>
      </c>
      <c r="P253" s="13">
        <v>-1.4429505680015553E-2</v>
      </c>
      <c r="Q253" s="13">
        <v>0.11829376433965355</v>
      </c>
      <c r="R253" s="13">
        <v>-9.6365745303014227E-3</v>
      </c>
      <c r="S253" s="13">
        <v>1.3910448751194959E-2</v>
      </c>
      <c r="T253" s="13">
        <v>-3.2739817914168912E-2</v>
      </c>
      <c r="U253" s="13">
        <v>4.5367687285664982E-2</v>
      </c>
      <c r="V253" s="13">
        <v>3.5171565321117537E-2</v>
      </c>
      <c r="W253" s="13">
        <v>-1.8092122717838777E-4</v>
      </c>
      <c r="X253" s="13" t="s">
        <v>625</v>
      </c>
      <c r="Y253" s="13">
        <v>6.6979561476059768E-2</v>
      </c>
      <c r="Z253" s="147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30"/>
      <c r="B254" s="45" t="s">
        <v>262</v>
      </c>
      <c r="C254" s="46"/>
      <c r="D254" s="44">
        <v>0.63</v>
      </c>
      <c r="E254" s="44">
        <v>0.37</v>
      </c>
      <c r="F254" s="44">
        <v>2.41</v>
      </c>
      <c r="G254" s="44">
        <v>0.14000000000000001</v>
      </c>
      <c r="H254" s="44">
        <v>0.17</v>
      </c>
      <c r="I254" s="44">
        <v>0.47</v>
      </c>
      <c r="J254" s="44" t="s">
        <v>263</v>
      </c>
      <c r="K254" s="44">
        <v>0.1</v>
      </c>
      <c r="L254" s="44">
        <v>0.83</v>
      </c>
      <c r="M254" s="44">
        <v>1.1000000000000001</v>
      </c>
      <c r="N254" s="44">
        <v>1.1000000000000001</v>
      </c>
      <c r="O254" s="44">
        <v>0.33</v>
      </c>
      <c r="P254" s="44">
        <v>0.71</v>
      </c>
      <c r="Q254" s="44">
        <v>5</v>
      </c>
      <c r="R254" s="44">
        <v>0.51</v>
      </c>
      <c r="S254" s="44">
        <v>0.51</v>
      </c>
      <c r="T254" s="44">
        <v>1.5</v>
      </c>
      <c r="U254" s="44">
        <v>1.86</v>
      </c>
      <c r="V254" s="44">
        <v>1.42</v>
      </c>
      <c r="W254" s="44">
        <v>0.1</v>
      </c>
      <c r="X254" s="44" t="s">
        <v>263</v>
      </c>
      <c r="Y254" s="44">
        <v>2.79</v>
      </c>
      <c r="Z254" s="147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BM255" s="54"/>
    </row>
    <row r="256" spans="1:65" ht="15">
      <c r="B256" s="8" t="s">
        <v>575</v>
      </c>
      <c r="BM256" s="28" t="s">
        <v>66</v>
      </c>
    </row>
    <row r="257" spans="1:65" ht="15">
      <c r="A257" s="25" t="s">
        <v>33</v>
      </c>
      <c r="B257" s="18" t="s">
        <v>111</v>
      </c>
      <c r="C257" s="15" t="s">
        <v>112</v>
      </c>
      <c r="D257" s="16" t="s">
        <v>223</v>
      </c>
      <c r="E257" s="17" t="s">
        <v>223</v>
      </c>
      <c r="F257" s="17" t="s">
        <v>223</v>
      </c>
      <c r="G257" s="17" t="s">
        <v>223</v>
      </c>
      <c r="H257" s="17" t="s">
        <v>223</v>
      </c>
      <c r="I257" s="17" t="s">
        <v>223</v>
      </c>
      <c r="J257" s="147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224</v>
      </c>
      <c r="C258" s="9" t="s">
        <v>224</v>
      </c>
      <c r="D258" s="145" t="s">
        <v>227</v>
      </c>
      <c r="E258" s="146" t="s">
        <v>228</v>
      </c>
      <c r="F258" s="146" t="s">
        <v>229</v>
      </c>
      <c r="G258" s="146" t="s">
        <v>230</v>
      </c>
      <c r="H258" s="146" t="s">
        <v>238</v>
      </c>
      <c r="I258" s="146" t="s">
        <v>241</v>
      </c>
      <c r="J258" s="147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266</v>
      </c>
      <c r="E259" s="11" t="s">
        <v>266</v>
      </c>
      <c r="F259" s="11" t="s">
        <v>266</v>
      </c>
      <c r="G259" s="11" t="s">
        <v>311</v>
      </c>
      <c r="H259" s="11" t="s">
        <v>266</v>
      </c>
      <c r="I259" s="11" t="s">
        <v>266</v>
      </c>
      <c r="J259" s="147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314</v>
      </c>
      <c r="E260" s="26" t="s">
        <v>315</v>
      </c>
      <c r="F260" s="26" t="s">
        <v>316</v>
      </c>
      <c r="G260" s="26" t="s">
        <v>314</v>
      </c>
      <c r="H260" s="26" t="s">
        <v>117</v>
      </c>
      <c r="I260" s="26" t="s">
        <v>315</v>
      </c>
      <c r="J260" s="147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0.97000000000000008</v>
      </c>
      <c r="E261" s="22">
        <v>0.94</v>
      </c>
      <c r="F261" s="22">
        <v>0.82648221077599604</v>
      </c>
      <c r="G261" s="22">
        <v>0.9</v>
      </c>
      <c r="H261" s="22">
        <v>0.75700000000000001</v>
      </c>
      <c r="I261" s="22">
        <v>0.80969952113516053</v>
      </c>
      <c r="J261" s="147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0.94</v>
      </c>
      <c r="E262" s="11">
        <v>0.9</v>
      </c>
      <c r="F262" s="11">
        <v>0.86598915291769496</v>
      </c>
      <c r="G262" s="11">
        <v>0.9</v>
      </c>
      <c r="H262" s="11">
        <v>0.80100000000000005</v>
      </c>
      <c r="I262" s="11">
        <v>0.77407740085014332</v>
      </c>
      <c r="J262" s="147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e">
        <v>#N/A</v>
      </c>
    </row>
    <row r="263" spans="1:65">
      <c r="A263" s="30"/>
      <c r="B263" s="19">
        <v>1</v>
      </c>
      <c r="C263" s="9">
        <v>3</v>
      </c>
      <c r="D263" s="11">
        <v>1.02</v>
      </c>
      <c r="E263" s="11">
        <v>0.88</v>
      </c>
      <c r="F263" s="11">
        <v>0.85294174103999998</v>
      </c>
      <c r="G263" s="11">
        <v>0.9</v>
      </c>
      <c r="H263" s="11">
        <v>0.76100000000000001</v>
      </c>
      <c r="I263" s="11">
        <v>0.80153611715158202</v>
      </c>
      <c r="J263" s="147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1.05</v>
      </c>
      <c r="E264" s="11">
        <v>0.89</v>
      </c>
      <c r="F264" s="11">
        <v>0.86102452222621695</v>
      </c>
      <c r="G264" s="11">
        <v>1</v>
      </c>
      <c r="H264" s="11">
        <v>0.76600000000000001</v>
      </c>
      <c r="I264" s="11">
        <v>0.76255681246738827</v>
      </c>
      <c r="J264" s="147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0.87991924875701322</v>
      </c>
    </row>
    <row r="265" spans="1:65">
      <c r="A265" s="30"/>
      <c r="B265" s="19">
        <v>1</v>
      </c>
      <c r="C265" s="9">
        <v>5</v>
      </c>
      <c r="D265" s="11">
        <v>1.04</v>
      </c>
      <c r="E265" s="11">
        <v>0.9</v>
      </c>
      <c r="F265" s="11">
        <v>0.86477652061114196</v>
      </c>
      <c r="G265" s="11">
        <v>1</v>
      </c>
      <c r="H265" s="11">
        <v>0.78</v>
      </c>
      <c r="I265" s="11">
        <v>0.7483095665225159</v>
      </c>
      <c r="J265" s="147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142</v>
      </c>
    </row>
    <row r="266" spans="1:65">
      <c r="A266" s="30"/>
      <c r="B266" s="19">
        <v>1</v>
      </c>
      <c r="C266" s="9">
        <v>6</v>
      </c>
      <c r="D266" s="11">
        <v>0.97000000000000008</v>
      </c>
      <c r="E266" s="11">
        <v>0.93</v>
      </c>
      <c r="F266" s="11">
        <v>0.83279981719422902</v>
      </c>
      <c r="G266" s="11">
        <v>1.1000000000000001</v>
      </c>
      <c r="H266" s="11">
        <v>0.80900000000000005</v>
      </c>
      <c r="I266" s="11">
        <v>0.77289957236040407</v>
      </c>
      <c r="J266" s="147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30"/>
      <c r="B267" s="20" t="s">
        <v>258</v>
      </c>
      <c r="C267" s="12"/>
      <c r="D267" s="23">
        <v>0.99833333333333341</v>
      </c>
      <c r="E267" s="23">
        <v>0.90666666666666662</v>
      </c>
      <c r="F267" s="23">
        <v>0.8506689941275466</v>
      </c>
      <c r="G267" s="23">
        <v>0.96666666666666679</v>
      </c>
      <c r="H267" s="23">
        <v>0.77900000000000003</v>
      </c>
      <c r="I267" s="23">
        <v>0.77817983174786576</v>
      </c>
      <c r="J267" s="147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30"/>
      <c r="B268" s="3" t="s">
        <v>259</v>
      </c>
      <c r="C268" s="29"/>
      <c r="D268" s="11">
        <v>0.99500000000000011</v>
      </c>
      <c r="E268" s="11">
        <v>0.9</v>
      </c>
      <c r="F268" s="11">
        <v>0.85698313163310846</v>
      </c>
      <c r="G268" s="11">
        <v>0.95</v>
      </c>
      <c r="H268" s="11">
        <v>0.77300000000000002</v>
      </c>
      <c r="I268" s="11">
        <v>0.7734884866052737</v>
      </c>
      <c r="J268" s="147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30"/>
      <c r="B269" s="3" t="s">
        <v>260</v>
      </c>
      <c r="C269" s="29"/>
      <c r="D269" s="24">
        <v>4.4459719597256434E-2</v>
      </c>
      <c r="E269" s="24">
        <v>2.3380903889000233E-2</v>
      </c>
      <c r="F269" s="24">
        <v>1.7031969250442973E-2</v>
      </c>
      <c r="G269" s="24">
        <v>8.1649658092772623E-2</v>
      </c>
      <c r="H269" s="24">
        <v>2.1734764779035472E-2</v>
      </c>
      <c r="I269" s="24">
        <v>2.3323933808308463E-2</v>
      </c>
      <c r="J269" s="147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30"/>
      <c r="B270" s="3" t="s">
        <v>86</v>
      </c>
      <c r="C270" s="29"/>
      <c r="D270" s="13">
        <v>4.4533942835315289E-2</v>
      </c>
      <c r="E270" s="13">
        <v>2.578776164227967E-2</v>
      </c>
      <c r="F270" s="13">
        <v>2.0021852645412456E-2</v>
      </c>
      <c r="G270" s="13">
        <v>8.4465163544247532E-2</v>
      </c>
      <c r="H270" s="13">
        <v>2.7900853374885071E-2</v>
      </c>
      <c r="I270" s="13">
        <v>2.9972421356540036E-2</v>
      </c>
      <c r="J270" s="147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30"/>
      <c r="B271" s="3" t="s">
        <v>261</v>
      </c>
      <c r="C271" s="29"/>
      <c r="D271" s="13">
        <v>0.13457380861208978</v>
      </c>
      <c r="E271" s="13">
        <v>3.0397582445704119E-2</v>
      </c>
      <c r="F271" s="13">
        <v>-3.3241976091312853E-2</v>
      </c>
      <c r="G271" s="13">
        <v>9.8585657754611367E-2</v>
      </c>
      <c r="H271" s="13">
        <v>-0.11469148890602543</v>
      </c>
      <c r="I271" s="13">
        <v>-0.11562358381506721</v>
      </c>
      <c r="J271" s="147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30"/>
      <c r="B272" s="45" t="s">
        <v>262</v>
      </c>
      <c r="C272" s="46"/>
      <c r="D272" s="44">
        <v>0.86</v>
      </c>
      <c r="E272" s="44">
        <v>0.2</v>
      </c>
      <c r="F272" s="44">
        <v>0.2</v>
      </c>
      <c r="G272" s="44">
        <v>0.63</v>
      </c>
      <c r="H272" s="44">
        <v>0.72</v>
      </c>
      <c r="I272" s="44">
        <v>0.72</v>
      </c>
      <c r="J272" s="147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B273" s="31"/>
      <c r="C273" s="20"/>
      <c r="D273" s="20"/>
      <c r="E273" s="20"/>
      <c r="F273" s="20"/>
      <c r="G273" s="20"/>
      <c r="H273" s="20"/>
      <c r="I273" s="20"/>
      <c r="BM273" s="54"/>
    </row>
    <row r="274" spans="1:65" ht="15">
      <c r="B274" s="8" t="s">
        <v>576</v>
      </c>
      <c r="BM274" s="28" t="s">
        <v>66</v>
      </c>
    </row>
    <row r="275" spans="1:65" ht="15">
      <c r="A275" s="25" t="s">
        <v>36</v>
      </c>
      <c r="B275" s="18" t="s">
        <v>111</v>
      </c>
      <c r="C275" s="15" t="s">
        <v>112</v>
      </c>
      <c r="D275" s="16" t="s">
        <v>223</v>
      </c>
      <c r="E275" s="17" t="s">
        <v>223</v>
      </c>
      <c r="F275" s="17" t="s">
        <v>223</v>
      </c>
      <c r="G275" s="17" t="s">
        <v>223</v>
      </c>
      <c r="H275" s="17" t="s">
        <v>223</v>
      </c>
      <c r="I275" s="147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224</v>
      </c>
      <c r="C276" s="9" t="s">
        <v>224</v>
      </c>
      <c r="D276" s="145" t="s">
        <v>227</v>
      </c>
      <c r="E276" s="146" t="s">
        <v>228</v>
      </c>
      <c r="F276" s="146" t="s">
        <v>230</v>
      </c>
      <c r="G276" s="146" t="s">
        <v>238</v>
      </c>
      <c r="H276" s="146" t="s">
        <v>241</v>
      </c>
      <c r="I276" s="147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266</v>
      </c>
      <c r="E277" s="11" t="s">
        <v>266</v>
      </c>
      <c r="F277" s="11" t="s">
        <v>311</v>
      </c>
      <c r="G277" s="11" t="s">
        <v>266</v>
      </c>
      <c r="H277" s="11" t="s">
        <v>266</v>
      </c>
      <c r="I277" s="147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314</v>
      </c>
      <c r="E278" s="26" t="s">
        <v>315</v>
      </c>
      <c r="F278" s="26" t="s">
        <v>314</v>
      </c>
      <c r="G278" s="26" t="s">
        <v>117</v>
      </c>
      <c r="H278" s="26" t="s">
        <v>315</v>
      </c>
      <c r="I278" s="147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0.42</v>
      </c>
      <c r="E279" s="149">
        <v>0.46</v>
      </c>
      <c r="F279" s="22">
        <v>0.4</v>
      </c>
      <c r="G279" s="22">
        <v>0.33500000000000002</v>
      </c>
      <c r="H279" s="22">
        <v>0.33915081097076472</v>
      </c>
      <c r="I279" s="14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0.42</v>
      </c>
      <c r="E280" s="11">
        <v>0.39</v>
      </c>
      <c r="F280" s="11">
        <v>0.4</v>
      </c>
      <c r="G280" s="11">
        <v>0.33600000000000002</v>
      </c>
      <c r="H280" s="11">
        <v>0.33633261943834458</v>
      </c>
      <c r="I280" s="14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 t="e">
        <v>#N/A</v>
      </c>
    </row>
    <row r="281" spans="1:65">
      <c r="A281" s="30"/>
      <c r="B281" s="19">
        <v>1</v>
      </c>
      <c r="C281" s="9">
        <v>3</v>
      </c>
      <c r="D281" s="11">
        <v>0.43</v>
      </c>
      <c r="E281" s="11">
        <v>0.42</v>
      </c>
      <c r="F281" s="11">
        <v>0.4</v>
      </c>
      <c r="G281" s="11">
        <v>0.34200000000000003</v>
      </c>
      <c r="H281" s="11">
        <v>0.36565332682935875</v>
      </c>
      <c r="I281" s="14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0.46</v>
      </c>
      <c r="E282" s="11">
        <v>0.41</v>
      </c>
      <c r="F282" s="11">
        <v>0.4</v>
      </c>
      <c r="G282" s="11">
        <v>0.32800000000000001</v>
      </c>
      <c r="H282" s="11">
        <v>0.34756697055277191</v>
      </c>
      <c r="I282" s="14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0.38436673946293903</v>
      </c>
    </row>
    <row r="283" spans="1:65">
      <c r="A283" s="30"/>
      <c r="B283" s="19">
        <v>1</v>
      </c>
      <c r="C283" s="9">
        <v>5</v>
      </c>
      <c r="D283" s="11">
        <v>0.46</v>
      </c>
      <c r="E283" s="11">
        <v>0.41</v>
      </c>
      <c r="F283" s="11">
        <v>0.4</v>
      </c>
      <c r="G283" s="11">
        <v>0.34499999999999997</v>
      </c>
      <c r="H283" s="11">
        <v>0.32676055285677114</v>
      </c>
      <c r="I283" s="14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143</v>
      </c>
    </row>
    <row r="284" spans="1:65">
      <c r="A284" s="30"/>
      <c r="B284" s="19">
        <v>1</v>
      </c>
      <c r="C284" s="9">
        <v>6</v>
      </c>
      <c r="D284" s="11">
        <v>0.42</v>
      </c>
      <c r="E284" s="11">
        <v>0.4</v>
      </c>
      <c r="F284" s="11">
        <v>0.4</v>
      </c>
      <c r="G284" s="11">
        <v>0.34699999999999998</v>
      </c>
      <c r="H284" s="11">
        <v>0.33653790324016092</v>
      </c>
      <c r="I284" s="14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30"/>
      <c r="B285" s="20" t="s">
        <v>258</v>
      </c>
      <c r="C285" s="12"/>
      <c r="D285" s="23">
        <v>0.435</v>
      </c>
      <c r="E285" s="23">
        <v>0.41499999999999998</v>
      </c>
      <c r="F285" s="23">
        <v>0.39999999999999997</v>
      </c>
      <c r="G285" s="23">
        <v>0.33883333333333338</v>
      </c>
      <c r="H285" s="23">
        <v>0.34200036398136202</v>
      </c>
      <c r="I285" s="14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30"/>
      <c r="B286" s="3" t="s">
        <v>259</v>
      </c>
      <c r="C286" s="29"/>
      <c r="D286" s="11">
        <v>0.42499999999999999</v>
      </c>
      <c r="E286" s="11">
        <v>0.41</v>
      </c>
      <c r="F286" s="11">
        <v>0.4</v>
      </c>
      <c r="G286" s="11">
        <v>0.33900000000000002</v>
      </c>
      <c r="H286" s="11">
        <v>0.33784435710546279</v>
      </c>
      <c r="I286" s="14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30"/>
      <c r="B287" s="3" t="s">
        <v>260</v>
      </c>
      <c r="C287" s="29"/>
      <c r="D287" s="24">
        <v>1.9748417658131515E-2</v>
      </c>
      <c r="E287" s="24">
        <v>2.4289915602982239E-2</v>
      </c>
      <c r="F287" s="24">
        <v>6.0809419444881171E-17</v>
      </c>
      <c r="G287" s="24">
        <v>7.1390942469382237E-3</v>
      </c>
      <c r="H287" s="24">
        <v>1.3362509953126716E-2</v>
      </c>
      <c r="I287" s="14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30"/>
      <c r="B288" s="3" t="s">
        <v>86</v>
      </c>
      <c r="C288" s="29"/>
      <c r="D288" s="13">
        <v>4.5398661283060956E-2</v>
      </c>
      <c r="E288" s="13">
        <v>5.8529917115619855E-2</v>
      </c>
      <c r="F288" s="13">
        <v>1.5202354861220294E-16</v>
      </c>
      <c r="G288" s="13">
        <v>2.1069633783388754E-2</v>
      </c>
      <c r="H288" s="13">
        <v>3.9071624946735238E-2</v>
      </c>
      <c r="I288" s="14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30"/>
      <c r="B289" s="3" t="s">
        <v>261</v>
      </c>
      <c r="C289" s="29"/>
      <c r="D289" s="13">
        <v>0.13173163892330764</v>
      </c>
      <c r="E289" s="13">
        <v>7.9698000352121046E-2</v>
      </c>
      <c r="F289" s="13">
        <v>4.0672771423731158E-2</v>
      </c>
      <c r="G289" s="13">
        <v>-0.11846343987314756</v>
      </c>
      <c r="H289" s="13">
        <v>-0.11022383346897791</v>
      </c>
      <c r="I289" s="14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30"/>
      <c r="B290" s="45" t="s">
        <v>262</v>
      </c>
      <c r="C290" s="46"/>
      <c r="D290" s="44">
        <v>0.67</v>
      </c>
      <c r="E290" s="44">
        <v>0.28999999999999998</v>
      </c>
      <c r="F290" s="44">
        <v>0</v>
      </c>
      <c r="G290" s="44">
        <v>1.18</v>
      </c>
      <c r="H290" s="44">
        <v>1.1200000000000001</v>
      </c>
      <c r="I290" s="14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B291" s="31"/>
      <c r="C291" s="20"/>
      <c r="D291" s="20"/>
      <c r="E291" s="20"/>
      <c r="F291" s="20"/>
      <c r="G291" s="20"/>
      <c r="H291" s="20"/>
      <c r="BM291" s="54"/>
    </row>
    <row r="292" spans="1:65" ht="15">
      <c r="B292" s="8" t="s">
        <v>577</v>
      </c>
      <c r="BM292" s="28" t="s">
        <v>66</v>
      </c>
    </row>
    <row r="293" spans="1:65" ht="15">
      <c r="A293" s="25" t="s">
        <v>39</v>
      </c>
      <c r="B293" s="18" t="s">
        <v>111</v>
      </c>
      <c r="C293" s="15" t="s">
        <v>112</v>
      </c>
      <c r="D293" s="16" t="s">
        <v>223</v>
      </c>
      <c r="E293" s="17" t="s">
        <v>223</v>
      </c>
      <c r="F293" s="17" t="s">
        <v>223</v>
      </c>
      <c r="G293" s="17" t="s">
        <v>223</v>
      </c>
      <c r="H293" s="17" t="s">
        <v>223</v>
      </c>
      <c r="I293" s="14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224</v>
      </c>
      <c r="C294" s="9" t="s">
        <v>224</v>
      </c>
      <c r="D294" s="145" t="s">
        <v>227</v>
      </c>
      <c r="E294" s="146" t="s">
        <v>228</v>
      </c>
      <c r="F294" s="146" t="s">
        <v>230</v>
      </c>
      <c r="G294" s="146" t="s">
        <v>238</v>
      </c>
      <c r="H294" s="146" t="s">
        <v>241</v>
      </c>
      <c r="I294" s="147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266</v>
      </c>
      <c r="E295" s="11" t="s">
        <v>266</v>
      </c>
      <c r="F295" s="11" t="s">
        <v>311</v>
      </c>
      <c r="G295" s="11" t="s">
        <v>266</v>
      </c>
      <c r="H295" s="11" t="s">
        <v>266</v>
      </c>
      <c r="I295" s="147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314</v>
      </c>
      <c r="E296" s="26" t="s">
        <v>315</v>
      </c>
      <c r="F296" s="26" t="s">
        <v>314</v>
      </c>
      <c r="G296" s="26" t="s">
        <v>117</v>
      </c>
      <c r="H296" s="26" t="s">
        <v>315</v>
      </c>
      <c r="I296" s="147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0.33</v>
      </c>
      <c r="E297" s="22">
        <v>0.33</v>
      </c>
      <c r="F297" s="22">
        <v>0.3</v>
      </c>
      <c r="G297" s="22">
        <v>0.248</v>
      </c>
      <c r="H297" s="22">
        <v>0.25377685254919158</v>
      </c>
      <c r="I297" s="14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48">
        <v>0.31</v>
      </c>
      <c r="E298" s="11">
        <v>0.31</v>
      </c>
      <c r="F298" s="11">
        <v>0.3</v>
      </c>
      <c r="G298" s="11">
        <v>0.254</v>
      </c>
      <c r="H298" s="11">
        <v>0.24872402347042533</v>
      </c>
      <c r="I298" s="14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e">
        <v>#N/A</v>
      </c>
    </row>
    <row r="299" spans="1:65">
      <c r="A299" s="30"/>
      <c r="B299" s="19">
        <v>1</v>
      </c>
      <c r="C299" s="9">
        <v>3</v>
      </c>
      <c r="D299" s="11">
        <v>0.35</v>
      </c>
      <c r="E299" s="11">
        <v>0.31</v>
      </c>
      <c r="F299" s="11">
        <v>0.3</v>
      </c>
      <c r="G299" s="11">
        <v>0.25700000000000001</v>
      </c>
      <c r="H299" s="11">
        <v>0.24548839641156434</v>
      </c>
      <c r="I299" s="14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0.35</v>
      </c>
      <c r="E300" s="11">
        <v>0.33</v>
      </c>
      <c r="F300" s="11">
        <v>0.3</v>
      </c>
      <c r="G300" s="11">
        <v>0.23699999999999999</v>
      </c>
      <c r="H300" s="11">
        <v>0.25671373404384695</v>
      </c>
      <c r="I300" s="14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0.29449978240573699</v>
      </c>
    </row>
    <row r="301" spans="1:65">
      <c r="A301" s="30"/>
      <c r="B301" s="19">
        <v>1</v>
      </c>
      <c r="C301" s="9">
        <v>5</v>
      </c>
      <c r="D301" s="11">
        <v>0.35</v>
      </c>
      <c r="E301" s="11">
        <v>0.31</v>
      </c>
      <c r="F301" s="11">
        <v>0.3</v>
      </c>
      <c r="G301" s="11">
        <v>0.25900000000000001</v>
      </c>
      <c r="H301" s="11">
        <v>0.24631401232183517</v>
      </c>
      <c r="I301" s="14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144</v>
      </c>
    </row>
    <row r="302" spans="1:65">
      <c r="A302" s="30"/>
      <c r="B302" s="19">
        <v>1</v>
      </c>
      <c r="C302" s="9">
        <v>6</v>
      </c>
      <c r="D302" s="11">
        <v>0.36</v>
      </c>
      <c r="E302" s="11">
        <v>0.33</v>
      </c>
      <c r="F302" s="11">
        <v>0.3</v>
      </c>
      <c r="G302" s="11">
        <v>0.27</v>
      </c>
      <c r="H302" s="11">
        <v>0.25097645337524538</v>
      </c>
      <c r="I302" s="14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30"/>
      <c r="B303" s="20" t="s">
        <v>258</v>
      </c>
      <c r="C303" s="12"/>
      <c r="D303" s="23">
        <v>0.34166666666666662</v>
      </c>
      <c r="E303" s="23">
        <v>0.32</v>
      </c>
      <c r="F303" s="23">
        <v>0.3</v>
      </c>
      <c r="G303" s="23">
        <v>0.25416666666666665</v>
      </c>
      <c r="H303" s="23">
        <v>0.25033224536201815</v>
      </c>
      <c r="I303" s="14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30"/>
      <c r="B304" s="3" t="s">
        <v>259</v>
      </c>
      <c r="C304" s="29"/>
      <c r="D304" s="11">
        <v>0.35</v>
      </c>
      <c r="E304" s="11">
        <v>0.32</v>
      </c>
      <c r="F304" s="11">
        <v>0.3</v>
      </c>
      <c r="G304" s="11">
        <v>0.2555</v>
      </c>
      <c r="H304" s="11">
        <v>0.24985023842283535</v>
      </c>
      <c r="I304" s="14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30"/>
      <c r="B305" s="3" t="s">
        <v>260</v>
      </c>
      <c r="C305" s="29"/>
      <c r="D305" s="24">
        <v>1.8348478592697171E-2</v>
      </c>
      <c r="E305" s="24">
        <v>1.0954451150103331E-2</v>
      </c>
      <c r="F305" s="24">
        <v>0</v>
      </c>
      <c r="G305" s="24">
        <v>1.1089033621856636E-2</v>
      </c>
      <c r="H305" s="24">
        <v>4.363465767189453E-3</v>
      </c>
      <c r="I305" s="14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30"/>
      <c r="B306" s="3" t="s">
        <v>86</v>
      </c>
      <c r="C306" s="29"/>
      <c r="D306" s="13">
        <v>5.3702864173747825E-2</v>
      </c>
      <c r="E306" s="13">
        <v>3.4232659844072907E-2</v>
      </c>
      <c r="F306" s="13">
        <v>0</v>
      </c>
      <c r="G306" s="13">
        <v>4.3628984741731026E-2</v>
      </c>
      <c r="H306" s="13">
        <v>1.7430697994496171E-2</v>
      </c>
      <c r="I306" s="14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30"/>
      <c r="B307" s="3" t="s">
        <v>261</v>
      </c>
      <c r="C307" s="29"/>
      <c r="D307" s="13">
        <v>0.16015931786308446</v>
      </c>
      <c r="E307" s="13">
        <v>8.6588239169328007E-2</v>
      </c>
      <c r="F307" s="13">
        <v>1.8676474221245076E-2</v>
      </c>
      <c r="G307" s="13">
        <v>-0.13695465378477856</v>
      </c>
      <c r="H307" s="13">
        <v>-0.14997476970243917</v>
      </c>
      <c r="I307" s="14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30"/>
      <c r="B308" s="45" t="s">
        <v>262</v>
      </c>
      <c r="C308" s="46"/>
      <c r="D308" s="44">
        <v>0.67</v>
      </c>
      <c r="E308" s="44">
        <v>0.32</v>
      </c>
      <c r="F308" s="44">
        <v>0</v>
      </c>
      <c r="G308" s="44">
        <v>0.74</v>
      </c>
      <c r="H308" s="44">
        <v>0.8</v>
      </c>
      <c r="I308" s="14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B309" s="31"/>
      <c r="C309" s="20"/>
      <c r="D309" s="20"/>
      <c r="E309" s="20"/>
      <c r="F309" s="20"/>
      <c r="G309" s="20"/>
      <c r="H309" s="20"/>
      <c r="BM309" s="54"/>
    </row>
    <row r="310" spans="1:65" ht="15">
      <c r="B310" s="8" t="s">
        <v>578</v>
      </c>
      <c r="BM310" s="28" t="s">
        <v>66</v>
      </c>
    </row>
    <row r="311" spans="1:65" ht="15">
      <c r="A311" s="25" t="s">
        <v>52</v>
      </c>
      <c r="B311" s="18" t="s">
        <v>111</v>
      </c>
      <c r="C311" s="15" t="s">
        <v>112</v>
      </c>
      <c r="D311" s="16" t="s">
        <v>223</v>
      </c>
      <c r="E311" s="17" t="s">
        <v>223</v>
      </c>
      <c r="F311" s="17" t="s">
        <v>223</v>
      </c>
      <c r="G311" s="17" t="s">
        <v>223</v>
      </c>
      <c r="H311" s="17" t="s">
        <v>223</v>
      </c>
      <c r="I311" s="17" t="s">
        <v>223</v>
      </c>
      <c r="J311" s="17" t="s">
        <v>223</v>
      </c>
      <c r="K311" s="17" t="s">
        <v>223</v>
      </c>
      <c r="L311" s="17" t="s">
        <v>223</v>
      </c>
      <c r="M311" s="17" t="s">
        <v>223</v>
      </c>
      <c r="N311" s="17" t="s">
        <v>223</v>
      </c>
      <c r="O311" s="17" t="s">
        <v>223</v>
      </c>
      <c r="P311" s="17" t="s">
        <v>223</v>
      </c>
      <c r="Q311" s="17" t="s">
        <v>223</v>
      </c>
      <c r="R311" s="17" t="s">
        <v>223</v>
      </c>
      <c r="S311" s="17" t="s">
        <v>223</v>
      </c>
      <c r="T311" s="17" t="s">
        <v>223</v>
      </c>
      <c r="U311" s="17" t="s">
        <v>223</v>
      </c>
      <c r="V311" s="17" t="s">
        <v>223</v>
      </c>
      <c r="W311" s="17" t="s">
        <v>223</v>
      </c>
      <c r="X311" s="147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224</v>
      </c>
      <c r="C312" s="9" t="s">
        <v>224</v>
      </c>
      <c r="D312" s="145" t="s">
        <v>226</v>
      </c>
      <c r="E312" s="146" t="s">
        <v>227</v>
      </c>
      <c r="F312" s="146" t="s">
        <v>228</v>
      </c>
      <c r="G312" s="146" t="s">
        <v>230</v>
      </c>
      <c r="H312" s="146" t="s">
        <v>231</v>
      </c>
      <c r="I312" s="146" t="s">
        <v>232</v>
      </c>
      <c r="J312" s="146" t="s">
        <v>234</v>
      </c>
      <c r="K312" s="146" t="s">
        <v>235</v>
      </c>
      <c r="L312" s="146" t="s">
        <v>236</v>
      </c>
      <c r="M312" s="146" t="s">
        <v>237</v>
      </c>
      <c r="N312" s="146" t="s">
        <v>264</v>
      </c>
      <c r="O312" s="146" t="s">
        <v>238</v>
      </c>
      <c r="P312" s="146" t="s">
        <v>239</v>
      </c>
      <c r="Q312" s="146" t="s">
        <v>240</v>
      </c>
      <c r="R312" s="146" t="s">
        <v>241</v>
      </c>
      <c r="S312" s="146" t="s">
        <v>243</v>
      </c>
      <c r="T312" s="146" t="s">
        <v>244</v>
      </c>
      <c r="U312" s="146" t="s">
        <v>245</v>
      </c>
      <c r="V312" s="146" t="s">
        <v>246</v>
      </c>
      <c r="W312" s="146" t="s">
        <v>249</v>
      </c>
      <c r="X312" s="147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311</v>
      </c>
      <c r="E313" s="11" t="s">
        <v>266</v>
      </c>
      <c r="F313" s="11" t="s">
        <v>312</v>
      </c>
      <c r="G313" s="11" t="s">
        <v>311</v>
      </c>
      <c r="H313" s="11" t="s">
        <v>266</v>
      </c>
      <c r="I313" s="11" t="s">
        <v>312</v>
      </c>
      <c r="J313" s="11" t="s">
        <v>266</v>
      </c>
      <c r="K313" s="11" t="s">
        <v>266</v>
      </c>
      <c r="L313" s="11" t="s">
        <v>266</v>
      </c>
      <c r="M313" s="11" t="s">
        <v>266</v>
      </c>
      <c r="N313" s="11" t="s">
        <v>266</v>
      </c>
      <c r="O313" s="11" t="s">
        <v>266</v>
      </c>
      <c r="P313" s="11" t="s">
        <v>311</v>
      </c>
      <c r="Q313" s="11" t="s">
        <v>266</v>
      </c>
      <c r="R313" s="11" t="s">
        <v>266</v>
      </c>
      <c r="S313" s="11" t="s">
        <v>311</v>
      </c>
      <c r="T313" s="11" t="s">
        <v>311</v>
      </c>
      <c r="U313" s="11" t="s">
        <v>312</v>
      </c>
      <c r="V313" s="11" t="s">
        <v>311</v>
      </c>
      <c r="W313" s="11" t="s">
        <v>312</v>
      </c>
      <c r="X313" s="147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313</v>
      </c>
      <c r="E314" s="26" t="s">
        <v>314</v>
      </c>
      <c r="F314" s="26" t="s">
        <v>315</v>
      </c>
      <c r="G314" s="26" t="s">
        <v>314</v>
      </c>
      <c r="H314" s="26" t="s">
        <v>314</v>
      </c>
      <c r="I314" s="26" t="s">
        <v>313</v>
      </c>
      <c r="J314" s="26" t="s">
        <v>314</v>
      </c>
      <c r="K314" s="26" t="s">
        <v>314</v>
      </c>
      <c r="L314" s="26" t="s">
        <v>314</v>
      </c>
      <c r="M314" s="26" t="s">
        <v>314</v>
      </c>
      <c r="N314" s="26" t="s">
        <v>314</v>
      </c>
      <c r="O314" s="26" t="s">
        <v>117</v>
      </c>
      <c r="P314" s="26" t="s">
        <v>314</v>
      </c>
      <c r="Q314" s="26" t="s">
        <v>116</v>
      </c>
      <c r="R314" s="26" t="s">
        <v>315</v>
      </c>
      <c r="S314" s="26" t="s">
        <v>313</v>
      </c>
      <c r="T314" s="26" t="s">
        <v>316</v>
      </c>
      <c r="U314" s="26" t="s">
        <v>316</v>
      </c>
      <c r="V314" s="26" t="s">
        <v>316</v>
      </c>
      <c r="W314" s="26" t="s">
        <v>315</v>
      </c>
      <c r="X314" s="147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19</v>
      </c>
      <c r="E315" s="22">
        <v>19.14</v>
      </c>
      <c r="F315" s="22">
        <v>17.955008749999998</v>
      </c>
      <c r="G315" s="142">
        <v>13</v>
      </c>
      <c r="H315" s="22">
        <v>19.79</v>
      </c>
      <c r="I315" s="22">
        <v>18.64</v>
      </c>
      <c r="J315" s="22">
        <v>20.100000000000001</v>
      </c>
      <c r="K315" s="22">
        <v>20</v>
      </c>
      <c r="L315" s="22">
        <v>19.7</v>
      </c>
      <c r="M315" s="22">
        <v>18.850000000000001</v>
      </c>
      <c r="N315" s="22">
        <v>20.3</v>
      </c>
      <c r="O315" s="22">
        <v>19.21</v>
      </c>
      <c r="P315" s="22">
        <v>20.030100000000001</v>
      </c>
      <c r="Q315" s="22">
        <v>17.7</v>
      </c>
      <c r="R315" s="22">
        <v>19.504147296675299</v>
      </c>
      <c r="S315" s="22">
        <v>21.140433025406594</v>
      </c>
      <c r="T315" s="22">
        <v>16.942080999999998</v>
      </c>
      <c r="U315" s="22" t="s">
        <v>298</v>
      </c>
      <c r="V315" s="22" t="s">
        <v>299</v>
      </c>
      <c r="W315" s="22">
        <v>18.4585103</v>
      </c>
      <c r="X315" s="14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19.100000000000001</v>
      </c>
      <c r="E316" s="11">
        <v>19.14</v>
      </c>
      <c r="F316" s="11">
        <v>17.86670118</v>
      </c>
      <c r="G316" s="143">
        <v>13.900000000000002</v>
      </c>
      <c r="H316" s="11">
        <v>19.989999999999998</v>
      </c>
      <c r="I316" s="11">
        <v>17.97</v>
      </c>
      <c r="J316" s="11">
        <v>19.7</v>
      </c>
      <c r="K316" s="11">
        <v>20.2</v>
      </c>
      <c r="L316" s="11">
        <v>19.8</v>
      </c>
      <c r="M316" s="11">
        <v>19.05</v>
      </c>
      <c r="N316" s="11">
        <v>20.399999999999999</v>
      </c>
      <c r="O316" s="11">
        <v>18.59</v>
      </c>
      <c r="P316" s="11">
        <v>20.259399999999999</v>
      </c>
      <c r="Q316" s="11">
        <v>18.12</v>
      </c>
      <c r="R316" s="11">
        <v>19.359885903137801</v>
      </c>
      <c r="S316" s="11">
        <v>21.433493295969217</v>
      </c>
      <c r="T316" s="11">
        <v>19.285714000000002</v>
      </c>
      <c r="U316" s="11" t="s">
        <v>298</v>
      </c>
      <c r="V316" s="11" t="s">
        <v>299</v>
      </c>
      <c r="W316" s="11">
        <v>18.128417000000002</v>
      </c>
      <c r="X316" s="147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e">
        <v>#N/A</v>
      </c>
    </row>
    <row r="317" spans="1:65">
      <c r="A317" s="30"/>
      <c r="B317" s="19">
        <v>1</v>
      </c>
      <c r="C317" s="9">
        <v>3</v>
      </c>
      <c r="D317" s="11">
        <v>19.100000000000001</v>
      </c>
      <c r="E317" s="11">
        <v>18.899999999999999</v>
      </c>
      <c r="F317" s="11">
        <v>17.827333849999999</v>
      </c>
      <c r="G317" s="143">
        <v>13.900000000000002</v>
      </c>
      <c r="H317" s="11">
        <v>20.149999999999999</v>
      </c>
      <c r="I317" s="11">
        <v>18.61</v>
      </c>
      <c r="J317" s="11">
        <v>19.7</v>
      </c>
      <c r="K317" s="11">
        <v>20.100000000000001</v>
      </c>
      <c r="L317" s="11">
        <v>19.850000000000001</v>
      </c>
      <c r="M317" s="11">
        <v>18.75</v>
      </c>
      <c r="N317" s="11">
        <v>20.2</v>
      </c>
      <c r="O317" s="11">
        <v>18.899999999999999</v>
      </c>
      <c r="P317" s="11">
        <v>20.184999999999999</v>
      </c>
      <c r="Q317" s="11">
        <v>17.96</v>
      </c>
      <c r="R317" s="11">
        <v>19.514742059264151</v>
      </c>
      <c r="S317" s="11">
        <v>20.657505180414194</v>
      </c>
      <c r="T317" s="11">
        <v>19.052419</v>
      </c>
      <c r="U317" s="11" t="s">
        <v>298</v>
      </c>
      <c r="V317" s="11" t="s">
        <v>299</v>
      </c>
      <c r="W317" s="11">
        <v>18.8185717</v>
      </c>
      <c r="X317" s="147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19</v>
      </c>
      <c r="E318" s="11">
        <v>19.11</v>
      </c>
      <c r="F318" s="11">
        <v>18.019325520000002</v>
      </c>
      <c r="G318" s="143">
        <v>14.899999999999999</v>
      </c>
      <c r="H318" s="11">
        <v>19.68</v>
      </c>
      <c r="I318" s="11">
        <v>19.09</v>
      </c>
      <c r="J318" s="11">
        <v>19.95</v>
      </c>
      <c r="K318" s="11">
        <v>20.100000000000001</v>
      </c>
      <c r="L318" s="11">
        <v>19.649999999999999</v>
      </c>
      <c r="M318" s="11">
        <v>18.8</v>
      </c>
      <c r="N318" s="11">
        <v>20.5</v>
      </c>
      <c r="O318" s="11">
        <v>18.64</v>
      </c>
      <c r="P318" s="11">
        <v>20.4053</v>
      </c>
      <c r="Q318" s="11">
        <v>18.13</v>
      </c>
      <c r="R318" s="11">
        <v>19.316066828288751</v>
      </c>
      <c r="S318" s="11">
        <v>20.831974842861278</v>
      </c>
      <c r="T318" s="11">
        <v>19.972789000000002</v>
      </c>
      <c r="U318" s="11" t="s">
        <v>298</v>
      </c>
      <c r="V318" s="11" t="s">
        <v>299</v>
      </c>
      <c r="W318" s="148">
        <v>22.059028400000003</v>
      </c>
      <c r="X318" s="147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19.311574321287623</v>
      </c>
    </row>
    <row r="319" spans="1:65">
      <c r="A319" s="30"/>
      <c r="B319" s="19">
        <v>1</v>
      </c>
      <c r="C319" s="9">
        <v>5</v>
      </c>
      <c r="D319" s="11">
        <v>19.400000000000002</v>
      </c>
      <c r="E319" s="11">
        <v>19.16</v>
      </c>
      <c r="F319" s="11">
        <v>17.93620301</v>
      </c>
      <c r="G319" s="143">
        <v>14.800000000000002</v>
      </c>
      <c r="H319" s="11">
        <v>20.059999999999999</v>
      </c>
      <c r="I319" s="11">
        <v>18.38</v>
      </c>
      <c r="J319" s="11">
        <v>20</v>
      </c>
      <c r="K319" s="11">
        <v>20.2</v>
      </c>
      <c r="L319" s="11">
        <v>19.95</v>
      </c>
      <c r="M319" s="11">
        <v>18.8</v>
      </c>
      <c r="N319" s="11">
        <v>20.5</v>
      </c>
      <c r="O319" s="11">
        <v>18.45</v>
      </c>
      <c r="P319" s="11">
        <v>20.197699999999998</v>
      </c>
      <c r="Q319" s="11">
        <v>18.27</v>
      </c>
      <c r="R319" s="11">
        <v>19.509766919320846</v>
      </c>
      <c r="S319" s="11">
        <v>21.398294155673508</v>
      </c>
      <c r="T319" s="11">
        <v>16.795417</v>
      </c>
      <c r="U319" s="11" t="s">
        <v>298</v>
      </c>
      <c r="V319" s="11" t="s">
        <v>299</v>
      </c>
      <c r="W319" s="11">
        <v>19.016726199999997</v>
      </c>
      <c r="X319" s="14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145</v>
      </c>
    </row>
    <row r="320" spans="1:65">
      <c r="A320" s="30"/>
      <c r="B320" s="19">
        <v>1</v>
      </c>
      <c r="C320" s="9">
        <v>6</v>
      </c>
      <c r="D320" s="11">
        <v>19.100000000000001</v>
      </c>
      <c r="E320" s="11">
        <v>19.260000000000002</v>
      </c>
      <c r="F320" s="11">
        <v>17.936257870000002</v>
      </c>
      <c r="G320" s="143">
        <v>13.600000000000001</v>
      </c>
      <c r="H320" s="11">
        <v>19.78</v>
      </c>
      <c r="I320" s="11">
        <v>18.239999999999998</v>
      </c>
      <c r="J320" s="11">
        <v>19.850000000000001</v>
      </c>
      <c r="K320" s="11">
        <v>19.95</v>
      </c>
      <c r="L320" s="11">
        <v>19.7</v>
      </c>
      <c r="M320" s="11">
        <v>18.75</v>
      </c>
      <c r="N320" s="11">
        <v>20.7</v>
      </c>
      <c r="O320" s="11">
        <v>18.7</v>
      </c>
      <c r="P320" s="11">
        <v>20.2837</v>
      </c>
      <c r="Q320" s="11">
        <v>18.04</v>
      </c>
      <c r="R320" s="11">
        <v>19.391005407148601</v>
      </c>
      <c r="S320" s="11">
        <v>20.652098877177359</v>
      </c>
      <c r="T320" s="11">
        <v>19.864311999999998</v>
      </c>
      <c r="U320" s="11" t="s">
        <v>298</v>
      </c>
      <c r="V320" s="11" t="s">
        <v>299</v>
      </c>
      <c r="W320" s="11">
        <v>18.624778800000001</v>
      </c>
      <c r="X320" s="14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30"/>
      <c r="B321" s="20" t="s">
        <v>258</v>
      </c>
      <c r="C321" s="12"/>
      <c r="D321" s="23">
        <v>19.116666666666671</v>
      </c>
      <c r="E321" s="23">
        <v>19.118333333333332</v>
      </c>
      <c r="F321" s="23">
        <v>17.923471696666667</v>
      </c>
      <c r="G321" s="23">
        <v>14.016666666666666</v>
      </c>
      <c r="H321" s="23">
        <v>19.908333333333335</v>
      </c>
      <c r="I321" s="23">
        <v>18.488333333333333</v>
      </c>
      <c r="J321" s="23">
        <v>19.883333333333336</v>
      </c>
      <c r="K321" s="23">
        <v>20.091666666666669</v>
      </c>
      <c r="L321" s="23">
        <v>19.775000000000002</v>
      </c>
      <c r="M321" s="23">
        <v>18.833333333333332</v>
      </c>
      <c r="N321" s="23">
        <v>20.433333333333334</v>
      </c>
      <c r="O321" s="23">
        <v>18.748333333333335</v>
      </c>
      <c r="P321" s="23">
        <v>20.226866666666666</v>
      </c>
      <c r="Q321" s="23">
        <v>18.036666666666665</v>
      </c>
      <c r="R321" s="23">
        <v>19.432602402305907</v>
      </c>
      <c r="S321" s="23">
        <v>21.018966562917026</v>
      </c>
      <c r="T321" s="23">
        <v>18.652122000000002</v>
      </c>
      <c r="U321" s="23" t="s">
        <v>625</v>
      </c>
      <c r="V321" s="23" t="s">
        <v>625</v>
      </c>
      <c r="W321" s="23">
        <v>19.184338733333334</v>
      </c>
      <c r="X321" s="147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30"/>
      <c r="B322" s="3" t="s">
        <v>259</v>
      </c>
      <c r="C322" s="29"/>
      <c r="D322" s="11">
        <v>19.100000000000001</v>
      </c>
      <c r="E322" s="11">
        <v>19.14</v>
      </c>
      <c r="F322" s="11">
        <v>17.936230440000003</v>
      </c>
      <c r="G322" s="11">
        <v>13.900000000000002</v>
      </c>
      <c r="H322" s="11">
        <v>19.89</v>
      </c>
      <c r="I322" s="11">
        <v>18.494999999999997</v>
      </c>
      <c r="J322" s="11">
        <v>19.899999999999999</v>
      </c>
      <c r="K322" s="11">
        <v>20.100000000000001</v>
      </c>
      <c r="L322" s="11">
        <v>19.75</v>
      </c>
      <c r="M322" s="11">
        <v>18.8</v>
      </c>
      <c r="N322" s="11">
        <v>20.45</v>
      </c>
      <c r="O322" s="11">
        <v>18.670000000000002</v>
      </c>
      <c r="P322" s="11">
        <v>20.228549999999998</v>
      </c>
      <c r="Q322" s="11">
        <v>18.079999999999998</v>
      </c>
      <c r="R322" s="11">
        <v>19.447576351911948</v>
      </c>
      <c r="S322" s="11">
        <v>20.986203934133936</v>
      </c>
      <c r="T322" s="11">
        <v>19.1690665</v>
      </c>
      <c r="U322" s="11" t="s">
        <v>625</v>
      </c>
      <c r="V322" s="11" t="s">
        <v>625</v>
      </c>
      <c r="W322" s="11">
        <v>18.721675250000001</v>
      </c>
      <c r="X322" s="14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30"/>
      <c r="B323" s="3" t="s">
        <v>260</v>
      </c>
      <c r="C323" s="29"/>
      <c r="D323" s="24">
        <v>0.14719601443879818</v>
      </c>
      <c r="E323" s="24">
        <v>0.11872938417538807</v>
      </c>
      <c r="F323" s="24">
        <v>6.7784202986497344E-2</v>
      </c>
      <c r="G323" s="24">
        <v>0.7250287350627328</v>
      </c>
      <c r="H323" s="24">
        <v>0.18476110701840476</v>
      </c>
      <c r="I323" s="24">
        <v>0.38519691933693739</v>
      </c>
      <c r="J323" s="24">
        <v>0.16329931618554577</v>
      </c>
      <c r="K323" s="24">
        <v>0.10206207261596568</v>
      </c>
      <c r="L323" s="24">
        <v>0.11291589790636265</v>
      </c>
      <c r="M323" s="24">
        <v>0.11254628677422779</v>
      </c>
      <c r="N323" s="24">
        <v>0.17511900715418255</v>
      </c>
      <c r="O323" s="24">
        <v>0.26991974115775014</v>
      </c>
      <c r="P323" s="24">
        <v>0.12445684660422127</v>
      </c>
      <c r="Q323" s="24">
        <v>0.19459359359101905</v>
      </c>
      <c r="R323" s="24">
        <v>8.7656713502828165E-2</v>
      </c>
      <c r="S323" s="24">
        <v>0.35515857579434135</v>
      </c>
      <c r="T323" s="24">
        <v>1.4245586060508715</v>
      </c>
      <c r="U323" s="24" t="s">
        <v>625</v>
      </c>
      <c r="V323" s="24" t="s">
        <v>625</v>
      </c>
      <c r="W323" s="24">
        <v>1.4408764766069853</v>
      </c>
      <c r="X323" s="200"/>
      <c r="Y323" s="201"/>
      <c r="Z323" s="201"/>
      <c r="AA323" s="201"/>
      <c r="AB323" s="201"/>
      <c r="AC323" s="201"/>
      <c r="AD323" s="201"/>
      <c r="AE323" s="201"/>
      <c r="AF323" s="201"/>
      <c r="AG323" s="201"/>
      <c r="AH323" s="201"/>
      <c r="AI323" s="201"/>
      <c r="AJ323" s="201"/>
      <c r="AK323" s="201"/>
      <c r="AL323" s="201"/>
      <c r="AM323" s="201"/>
      <c r="AN323" s="201"/>
      <c r="AO323" s="201"/>
      <c r="AP323" s="201"/>
      <c r="AQ323" s="201"/>
      <c r="AR323" s="201"/>
      <c r="AS323" s="201"/>
      <c r="AT323" s="201"/>
      <c r="AU323" s="201"/>
      <c r="AV323" s="201"/>
      <c r="AW323" s="201"/>
      <c r="AX323" s="201"/>
      <c r="AY323" s="201"/>
      <c r="AZ323" s="201"/>
      <c r="BA323" s="201"/>
      <c r="BB323" s="201"/>
      <c r="BC323" s="201"/>
      <c r="BD323" s="201"/>
      <c r="BE323" s="201"/>
      <c r="BF323" s="201"/>
      <c r="BG323" s="201"/>
      <c r="BH323" s="201"/>
      <c r="BI323" s="201"/>
      <c r="BJ323" s="201"/>
      <c r="BK323" s="201"/>
      <c r="BL323" s="201"/>
      <c r="BM323" s="55"/>
    </row>
    <row r="324" spans="1:65">
      <c r="A324" s="30"/>
      <c r="B324" s="3" t="s">
        <v>86</v>
      </c>
      <c r="C324" s="29"/>
      <c r="D324" s="13">
        <v>7.6998786977575317E-3</v>
      </c>
      <c r="E324" s="13">
        <v>6.2102371637374988E-3</v>
      </c>
      <c r="F324" s="13">
        <v>3.7818679401883716E-3</v>
      </c>
      <c r="G324" s="13">
        <v>5.1726187994963105E-2</v>
      </c>
      <c r="H324" s="13">
        <v>9.2805913948131313E-3</v>
      </c>
      <c r="I324" s="13">
        <v>2.083459403246754E-2</v>
      </c>
      <c r="J324" s="13">
        <v>8.212874242357707E-3</v>
      </c>
      <c r="K324" s="13">
        <v>5.0798211173437918E-3</v>
      </c>
      <c r="L324" s="13">
        <v>5.7100327639121439E-3</v>
      </c>
      <c r="M324" s="13">
        <v>5.9759090322598829E-3</v>
      </c>
      <c r="N324" s="13">
        <v>8.5702613615423751E-3</v>
      </c>
      <c r="O324" s="13">
        <v>1.4396999261681044E-2</v>
      </c>
      <c r="P324" s="13">
        <v>6.1530462752949679E-3</v>
      </c>
      <c r="Q324" s="13">
        <v>1.0788778059010483E-2</v>
      </c>
      <c r="R324" s="13">
        <v>4.5108067199700784E-3</v>
      </c>
      <c r="S324" s="13">
        <v>1.6897052228102134E-2</v>
      </c>
      <c r="T324" s="13">
        <v>7.6375149489740168E-2</v>
      </c>
      <c r="U324" s="13" t="s">
        <v>625</v>
      </c>
      <c r="V324" s="13" t="s">
        <v>625</v>
      </c>
      <c r="W324" s="13">
        <v>7.5106913854863358E-2</v>
      </c>
      <c r="X324" s="147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30"/>
      <c r="B325" s="3" t="s">
        <v>261</v>
      </c>
      <c r="C325" s="29"/>
      <c r="D325" s="13">
        <v>-1.0092789504276722E-2</v>
      </c>
      <c r="E325" s="13">
        <v>-1.0006485475463123E-2</v>
      </c>
      <c r="F325" s="13">
        <v>-7.187930934718334E-2</v>
      </c>
      <c r="G325" s="13">
        <v>-0.27418311767488834</v>
      </c>
      <c r="H325" s="13">
        <v>3.0901624182337661E-2</v>
      </c>
      <c r="I325" s="13">
        <v>-4.2629408367126809E-2</v>
      </c>
      <c r="J325" s="13">
        <v>2.9607063750128892E-2</v>
      </c>
      <c r="K325" s="13">
        <v>4.0395067351869374E-2</v>
      </c>
      <c r="L325" s="13">
        <v>2.3997301877223709E-2</v>
      </c>
      <c r="M325" s="13">
        <v>-2.4764474402644288E-2</v>
      </c>
      <c r="N325" s="13">
        <v>5.8087393258724029E-2</v>
      </c>
      <c r="O325" s="13">
        <v>-2.9165979872154302E-2</v>
      </c>
      <c r="P325" s="13">
        <v>4.7396050169254966E-2</v>
      </c>
      <c r="Q325" s="13">
        <v>-6.6017800175700581E-2</v>
      </c>
      <c r="R325" s="13">
        <v>6.2671265948976984E-3</v>
      </c>
      <c r="S325" s="13">
        <v>8.8412897530953938E-2</v>
      </c>
      <c r="T325" s="13">
        <v>-3.4148035282690059E-2</v>
      </c>
      <c r="U325" s="13" t="s">
        <v>625</v>
      </c>
      <c r="V325" s="13" t="s">
        <v>625</v>
      </c>
      <c r="W325" s="13">
        <v>-6.5885663093782076E-3</v>
      </c>
      <c r="X325" s="147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30"/>
      <c r="B326" s="45" t="s">
        <v>262</v>
      </c>
      <c r="C326" s="46"/>
      <c r="D326" s="44">
        <v>0.03</v>
      </c>
      <c r="E326" s="44">
        <v>0.03</v>
      </c>
      <c r="F326" s="44">
        <v>1.19</v>
      </c>
      <c r="G326" s="44">
        <v>4.96</v>
      </c>
      <c r="H326" s="44">
        <v>0.73</v>
      </c>
      <c r="I326" s="44">
        <v>0.64</v>
      </c>
      <c r="J326" s="44">
        <v>0.71</v>
      </c>
      <c r="K326" s="44">
        <v>0.91</v>
      </c>
      <c r="L326" s="44">
        <v>0.6</v>
      </c>
      <c r="M326" s="44">
        <v>0.31</v>
      </c>
      <c r="N326" s="44">
        <v>1.24</v>
      </c>
      <c r="O326" s="44">
        <v>0.39</v>
      </c>
      <c r="P326" s="44">
        <v>1.04</v>
      </c>
      <c r="Q326" s="44">
        <v>1.08</v>
      </c>
      <c r="R326" s="44">
        <v>0.27</v>
      </c>
      <c r="S326" s="44">
        <v>1.81</v>
      </c>
      <c r="T326" s="44">
        <v>0.48</v>
      </c>
      <c r="U326" s="44" t="s">
        <v>263</v>
      </c>
      <c r="V326" s="44" t="s">
        <v>263</v>
      </c>
      <c r="W326" s="44">
        <v>0.03</v>
      </c>
      <c r="X326" s="14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BM327" s="54"/>
    </row>
    <row r="328" spans="1:65" ht="15">
      <c r="B328" s="8" t="s">
        <v>579</v>
      </c>
      <c r="BM328" s="28" t="s">
        <v>66</v>
      </c>
    </row>
    <row r="329" spans="1:65" ht="15">
      <c r="A329" s="25" t="s">
        <v>42</v>
      </c>
      <c r="B329" s="18" t="s">
        <v>111</v>
      </c>
      <c r="C329" s="15" t="s">
        <v>112</v>
      </c>
      <c r="D329" s="16" t="s">
        <v>223</v>
      </c>
      <c r="E329" s="17" t="s">
        <v>223</v>
      </c>
      <c r="F329" s="17" t="s">
        <v>223</v>
      </c>
      <c r="G329" s="17" t="s">
        <v>223</v>
      </c>
      <c r="H329" s="17" t="s">
        <v>223</v>
      </c>
      <c r="I329" s="17" t="s">
        <v>223</v>
      </c>
      <c r="J329" s="17" t="s">
        <v>223</v>
      </c>
      <c r="K329" s="17" t="s">
        <v>223</v>
      </c>
      <c r="L329" s="17" t="s">
        <v>223</v>
      </c>
      <c r="M329" s="17" t="s">
        <v>223</v>
      </c>
      <c r="N329" s="17" t="s">
        <v>223</v>
      </c>
      <c r="O329" s="17" t="s">
        <v>223</v>
      </c>
      <c r="P329" s="17" t="s">
        <v>223</v>
      </c>
      <c r="Q329" s="17" t="s">
        <v>223</v>
      </c>
      <c r="R329" s="17" t="s">
        <v>223</v>
      </c>
      <c r="S329" s="17" t="s">
        <v>223</v>
      </c>
      <c r="T329" s="17" t="s">
        <v>223</v>
      </c>
      <c r="U329" s="17" t="s">
        <v>223</v>
      </c>
      <c r="V329" s="147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224</v>
      </c>
      <c r="C330" s="9" t="s">
        <v>224</v>
      </c>
      <c r="D330" s="145" t="s">
        <v>226</v>
      </c>
      <c r="E330" s="146" t="s">
        <v>227</v>
      </c>
      <c r="F330" s="146" t="s">
        <v>228</v>
      </c>
      <c r="G330" s="146" t="s">
        <v>229</v>
      </c>
      <c r="H330" s="146" t="s">
        <v>230</v>
      </c>
      <c r="I330" s="146" t="s">
        <v>231</v>
      </c>
      <c r="J330" s="146" t="s">
        <v>234</v>
      </c>
      <c r="K330" s="146" t="s">
        <v>235</v>
      </c>
      <c r="L330" s="146" t="s">
        <v>236</v>
      </c>
      <c r="M330" s="146" t="s">
        <v>237</v>
      </c>
      <c r="N330" s="146" t="s">
        <v>264</v>
      </c>
      <c r="O330" s="146" t="s">
        <v>238</v>
      </c>
      <c r="P330" s="146" t="s">
        <v>240</v>
      </c>
      <c r="Q330" s="146" t="s">
        <v>241</v>
      </c>
      <c r="R330" s="146" t="s">
        <v>243</v>
      </c>
      <c r="S330" s="146" t="s">
        <v>244</v>
      </c>
      <c r="T330" s="146" t="s">
        <v>245</v>
      </c>
      <c r="U330" s="146" t="s">
        <v>246</v>
      </c>
      <c r="V330" s="147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311</v>
      </c>
      <c r="E331" s="11" t="s">
        <v>266</v>
      </c>
      <c r="F331" s="11" t="s">
        <v>266</v>
      </c>
      <c r="G331" s="11" t="s">
        <v>266</v>
      </c>
      <c r="H331" s="11" t="s">
        <v>311</v>
      </c>
      <c r="I331" s="11" t="s">
        <v>266</v>
      </c>
      <c r="J331" s="11" t="s">
        <v>266</v>
      </c>
      <c r="K331" s="11" t="s">
        <v>266</v>
      </c>
      <c r="L331" s="11" t="s">
        <v>266</v>
      </c>
      <c r="M331" s="11" t="s">
        <v>266</v>
      </c>
      <c r="N331" s="11" t="s">
        <v>266</v>
      </c>
      <c r="O331" s="11" t="s">
        <v>266</v>
      </c>
      <c r="P331" s="11" t="s">
        <v>266</v>
      </c>
      <c r="Q331" s="11" t="s">
        <v>266</v>
      </c>
      <c r="R331" s="11" t="s">
        <v>311</v>
      </c>
      <c r="S331" s="11" t="s">
        <v>311</v>
      </c>
      <c r="T331" s="11" t="s">
        <v>266</v>
      </c>
      <c r="U331" s="11" t="s">
        <v>311</v>
      </c>
      <c r="V331" s="147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313</v>
      </c>
      <c r="E332" s="26" t="s">
        <v>314</v>
      </c>
      <c r="F332" s="26" t="s">
        <v>315</v>
      </c>
      <c r="G332" s="26" t="s">
        <v>316</v>
      </c>
      <c r="H332" s="26" t="s">
        <v>314</v>
      </c>
      <c r="I332" s="26" t="s">
        <v>314</v>
      </c>
      <c r="J332" s="26" t="s">
        <v>314</v>
      </c>
      <c r="K332" s="26" t="s">
        <v>314</v>
      </c>
      <c r="L332" s="26" t="s">
        <v>314</v>
      </c>
      <c r="M332" s="26" t="s">
        <v>314</v>
      </c>
      <c r="N332" s="26" t="s">
        <v>314</v>
      </c>
      <c r="O332" s="26" t="s">
        <v>117</v>
      </c>
      <c r="P332" s="26" t="s">
        <v>116</v>
      </c>
      <c r="Q332" s="26" t="s">
        <v>315</v>
      </c>
      <c r="R332" s="26" t="s">
        <v>313</v>
      </c>
      <c r="S332" s="26" t="s">
        <v>316</v>
      </c>
      <c r="T332" s="26" t="s">
        <v>316</v>
      </c>
      <c r="U332" s="26" t="s">
        <v>316</v>
      </c>
      <c r="V332" s="147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2">
        <v>4.5</v>
      </c>
      <c r="E333" s="22">
        <v>4.04</v>
      </c>
      <c r="F333" s="142">
        <v>5.18</v>
      </c>
      <c r="G333" s="22">
        <v>3.9689586099284004</v>
      </c>
      <c r="H333" s="22">
        <v>3.55</v>
      </c>
      <c r="I333" s="22">
        <v>4.0999999999999996</v>
      </c>
      <c r="J333" s="22">
        <v>3.89</v>
      </c>
      <c r="K333" s="22">
        <v>3.87</v>
      </c>
      <c r="L333" s="22">
        <v>3.76</v>
      </c>
      <c r="M333" s="22">
        <v>3.55</v>
      </c>
      <c r="N333" s="22">
        <v>3.92</v>
      </c>
      <c r="O333" s="22">
        <v>3.95</v>
      </c>
      <c r="P333" s="22">
        <v>3.6</v>
      </c>
      <c r="Q333" s="22">
        <v>3.2147542737366441</v>
      </c>
      <c r="R333" s="22">
        <v>4.2475844180944167</v>
      </c>
      <c r="S333" s="22">
        <v>4.0999999999999996</v>
      </c>
      <c r="T333" s="22">
        <v>4.0999999999999996</v>
      </c>
      <c r="U333" s="142">
        <v>4</v>
      </c>
      <c r="V333" s="147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4.3</v>
      </c>
      <c r="E334" s="11">
        <v>4.01</v>
      </c>
      <c r="F334" s="143">
        <v>5.08</v>
      </c>
      <c r="G334" s="11">
        <v>3.98023179542488</v>
      </c>
      <c r="H334" s="11">
        <v>3.87</v>
      </c>
      <c r="I334" s="11">
        <v>3.8</v>
      </c>
      <c r="J334" s="11">
        <v>3.9</v>
      </c>
      <c r="K334" s="11">
        <v>3.66</v>
      </c>
      <c r="L334" s="11">
        <v>3.9899999999999998</v>
      </c>
      <c r="M334" s="11">
        <v>3.71</v>
      </c>
      <c r="N334" s="11">
        <v>3.72</v>
      </c>
      <c r="O334" s="11">
        <v>4.0599999999999996</v>
      </c>
      <c r="P334" s="11">
        <v>3.7</v>
      </c>
      <c r="Q334" s="11">
        <v>3.5758973803652436</v>
      </c>
      <c r="R334" s="11">
        <v>4.1799027209315724</v>
      </c>
      <c r="S334" s="11">
        <v>3.2</v>
      </c>
      <c r="T334" s="11">
        <v>3.9</v>
      </c>
      <c r="U334" s="143">
        <v>3</v>
      </c>
      <c r="V334" s="147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e">
        <v>#N/A</v>
      </c>
    </row>
    <row r="335" spans="1:65">
      <c r="A335" s="30"/>
      <c r="B335" s="19">
        <v>1</v>
      </c>
      <c r="C335" s="9">
        <v>3</v>
      </c>
      <c r="D335" s="11">
        <v>4.4000000000000004</v>
      </c>
      <c r="E335" s="11">
        <v>4.12</v>
      </c>
      <c r="F335" s="143">
        <v>5.0599999999999996</v>
      </c>
      <c r="G335" s="11">
        <v>4.0081051718402998</v>
      </c>
      <c r="H335" s="11">
        <v>3.54</v>
      </c>
      <c r="I335" s="11">
        <v>4.7</v>
      </c>
      <c r="J335" s="11">
        <v>3.8500000000000005</v>
      </c>
      <c r="K335" s="11">
        <v>3.77</v>
      </c>
      <c r="L335" s="11">
        <v>3.89</v>
      </c>
      <c r="M335" s="11">
        <v>3.52</v>
      </c>
      <c r="N335" s="11">
        <v>3.8599999999999994</v>
      </c>
      <c r="O335" s="11">
        <v>4.03</v>
      </c>
      <c r="P335" s="11">
        <v>3.6</v>
      </c>
      <c r="Q335" s="11">
        <v>3.243118428121786</v>
      </c>
      <c r="R335" s="11">
        <v>4.438289773174124</v>
      </c>
      <c r="S335" s="11">
        <v>3.1</v>
      </c>
      <c r="T335" s="11">
        <v>3.9</v>
      </c>
      <c r="U335" s="143">
        <v>3</v>
      </c>
      <c r="V335" s="147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4.3</v>
      </c>
      <c r="E336" s="11">
        <v>4.1100000000000003</v>
      </c>
      <c r="F336" s="143">
        <v>4.9800000000000004</v>
      </c>
      <c r="G336" s="11">
        <v>3.9741935747873804</v>
      </c>
      <c r="H336" s="11">
        <v>4.0199999999999996</v>
      </c>
      <c r="I336" s="11">
        <v>4.2</v>
      </c>
      <c r="J336" s="11">
        <v>3.9300000000000006</v>
      </c>
      <c r="K336" s="11">
        <v>3.72</v>
      </c>
      <c r="L336" s="11">
        <v>3.87</v>
      </c>
      <c r="M336" s="11">
        <v>3.66</v>
      </c>
      <c r="N336" s="11">
        <v>3.98</v>
      </c>
      <c r="O336" s="11">
        <v>3.9099999999999997</v>
      </c>
      <c r="P336" s="11">
        <v>3.7</v>
      </c>
      <c r="Q336" s="11">
        <v>3.4987672148330873</v>
      </c>
      <c r="R336" s="11">
        <v>4.3619879358151525</v>
      </c>
      <c r="S336" s="11">
        <v>3.4</v>
      </c>
      <c r="T336" s="11">
        <v>4.0999999999999996</v>
      </c>
      <c r="U336" s="143">
        <v>3</v>
      </c>
      <c r="V336" s="147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3.8978682354691192</v>
      </c>
    </row>
    <row r="337" spans="1:65">
      <c r="A337" s="30"/>
      <c r="B337" s="19">
        <v>1</v>
      </c>
      <c r="C337" s="9">
        <v>5</v>
      </c>
      <c r="D337" s="11">
        <v>4.4000000000000004</v>
      </c>
      <c r="E337" s="11">
        <v>4.1399999999999997</v>
      </c>
      <c r="F337" s="143">
        <v>4.92</v>
      </c>
      <c r="G337" s="11">
        <v>3.9828845648779199</v>
      </c>
      <c r="H337" s="11">
        <v>4.28</v>
      </c>
      <c r="I337" s="11">
        <v>4.0999999999999996</v>
      </c>
      <c r="J337" s="11">
        <v>3.82</v>
      </c>
      <c r="K337" s="11">
        <v>3.68</v>
      </c>
      <c r="L337" s="11">
        <v>3.81</v>
      </c>
      <c r="M337" s="11">
        <v>3.56</v>
      </c>
      <c r="N337" s="11">
        <v>3.9</v>
      </c>
      <c r="O337" s="11">
        <v>3.89</v>
      </c>
      <c r="P337" s="11">
        <v>3.6</v>
      </c>
      <c r="Q337" s="11">
        <v>3.6223048834555236</v>
      </c>
      <c r="R337" s="11">
        <v>4.2113656905995249</v>
      </c>
      <c r="S337" s="11">
        <v>4</v>
      </c>
      <c r="T337" s="11">
        <v>3.9</v>
      </c>
      <c r="U337" s="143">
        <v>3</v>
      </c>
      <c r="V337" s="147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146</v>
      </c>
    </row>
    <row r="338" spans="1:65">
      <c r="A338" s="30"/>
      <c r="B338" s="19">
        <v>1</v>
      </c>
      <c r="C338" s="9">
        <v>6</v>
      </c>
      <c r="D338" s="11">
        <v>4.4000000000000004</v>
      </c>
      <c r="E338" s="11">
        <v>4.0199999999999996</v>
      </c>
      <c r="F338" s="143">
        <v>5.03</v>
      </c>
      <c r="G338" s="11">
        <v>4.0134065198050903</v>
      </c>
      <c r="H338" s="11">
        <v>4.3899999999999997</v>
      </c>
      <c r="I338" s="11">
        <v>3.6</v>
      </c>
      <c r="J338" s="11">
        <v>3.8500000000000005</v>
      </c>
      <c r="K338" s="11">
        <v>3.78</v>
      </c>
      <c r="L338" s="11">
        <v>3.8500000000000005</v>
      </c>
      <c r="M338" s="11">
        <v>3.56</v>
      </c>
      <c r="N338" s="11">
        <v>3.97</v>
      </c>
      <c r="O338" s="11">
        <v>4.1500000000000004</v>
      </c>
      <c r="P338" s="11">
        <v>3.7</v>
      </c>
      <c r="Q338" s="11">
        <v>3.4949827833069493</v>
      </c>
      <c r="R338" s="11">
        <v>4.4986148659374203</v>
      </c>
      <c r="S338" s="11">
        <v>3.5</v>
      </c>
      <c r="T338" s="11">
        <v>3.9</v>
      </c>
      <c r="U338" s="143">
        <v>4</v>
      </c>
      <c r="V338" s="147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30"/>
      <c r="B339" s="20" t="s">
        <v>258</v>
      </c>
      <c r="C339" s="12"/>
      <c r="D339" s="23">
        <v>4.3833333333333329</v>
      </c>
      <c r="E339" s="23">
        <v>4.0733333333333333</v>
      </c>
      <c r="F339" s="23">
        <v>5.041666666666667</v>
      </c>
      <c r="G339" s="23">
        <v>3.9879633727773283</v>
      </c>
      <c r="H339" s="23">
        <v>3.9416666666666669</v>
      </c>
      <c r="I339" s="23">
        <v>4.083333333333333</v>
      </c>
      <c r="J339" s="23">
        <v>3.8733333333333335</v>
      </c>
      <c r="K339" s="23">
        <v>3.7466666666666675</v>
      </c>
      <c r="L339" s="23">
        <v>3.8616666666666668</v>
      </c>
      <c r="M339" s="23">
        <v>3.5933333333333333</v>
      </c>
      <c r="N339" s="23">
        <v>3.8916666666666662</v>
      </c>
      <c r="O339" s="23">
        <v>3.9983333333333335</v>
      </c>
      <c r="P339" s="23">
        <v>3.6500000000000004</v>
      </c>
      <c r="Q339" s="23">
        <v>3.4416374939698717</v>
      </c>
      <c r="R339" s="23">
        <v>4.3229575674253677</v>
      </c>
      <c r="S339" s="23">
        <v>3.5500000000000003</v>
      </c>
      <c r="T339" s="23">
        <v>3.9666666666666663</v>
      </c>
      <c r="U339" s="23">
        <v>3.3333333333333335</v>
      </c>
      <c r="V339" s="147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30"/>
      <c r="B340" s="3" t="s">
        <v>259</v>
      </c>
      <c r="C340" s="29"/>
      <c r="D340" s="11">
        <v>4.4000000000000004</v>
      </c>
      <c r="E340" s="11">
        <v>4.0750000000000002</v>
      </c>
      <c r="F340" s="11">
        <v>5.0449999999999999</v>
      </c>
      <c r="G340" s="11">
        <v>3.9815581801514002</v>
      </c>
      <c r="H340" s="11">
        <v>3.9449999999999998</v>
      </c>
      <c r="I340" s="11">
        <v>4.0999999999999996</v>
      </c>
      <c r="J340" s="11">
        <v>3.87</v>
      </c>
      <c r="K340" s="11">
        <v>3.7450000000000001</v>
      </c>
      <c r="L340" s="11">
        <v>3.8600000000000003</v>
      </c>
      <c r="M340" s="11">
        <v>3.56</v>
      </c>
      <c r="N340" s="11">
        <v>3.91</v>
      </c>
      <c r="O340" s="11">
        <v>3.99</v>
      </c>
      <c r="P340" s="11">
        <v>3.6500000000000004</v>
      </c>
      <c r="Q340" s="11">
        <v>3.4968749990700183</v>
      </c>
      <c r="R340" s="11">
        <v>4.304786176954785</v>
      </c>
      <c r="S340" s="11">
        <v>3.45</v>
      </c>
      <c r="T340" s="11">
        <v>3.9</v>
      </c>
      <c r="U340" s="11">
        <v>3</v>
      </c>
      <c r="V340" s="147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30"/>
      <c r="B341" s="3" t="s">
        <v>260</v>
      </c>
      <c r="C341" s="29"/>
      <c r="D341" s="24">
        <v>7.5277265270908222E-2</v>
      </c>
      <c r="E341" s="24">
        <v>5.6450568346710903E-2</v>
      </c>
      <c r="F341" s="24">
        <v>8.9087971503826718E-2</v>
      </c>
      <c r="G341" s="24">
        <v>1.8381543601304982E-2</v>
      </c>
      <c r="H341" s="24">
        <v>0.35818524071584334</v>
      </c>
      <c r="I341" s="24">
        <v>0.37638632635454056</v>
      </c>
      <c r="J341" s="24">
        <v>4.0331955899344546E-2</v>
      </c>
      <c r="K341" s="24">
        <v>7.6854841530424475E-2</v>
      </c>
      <c r="L341" s="24">
        <v>7.8081154363051408E-2</v>
      </c>
      <c r="M341" s="24">
        <v>7.4206917916503384E-2</v>
      </c>
      <c r="N341" s="24">
        <v>9.5166520723764331E-2</v>
      </c>
      <c r="O341" s="24">
        <v>9.9682830350400278E-2</v>
      </c>
      <c r="P341" s="24">
        <v>5.4772255750516662E-2</v>
      </c>
      <c r="Q341" s="24">
        <v>0.17184979647786594</v>
      </c>
      <c r="R341" s="24">
        <v>0.12982982829766923</v>
      </c>
      <c r="S341" s="24">
        <v>0.41352146256270417</v>
      </c>
      <c r="T341" s="24">
        <v>0.10327955589886431</v>
      </c>
      <c r="U341" s="24">
        <v>0.51639777949432131</v>
      </c>
      <c r="V341" s="200"/>
      <c r="W341" s="201"/>
      <c r="X341" s="201"/>
      <c r="Y341" s="201"/>
      <c r="Z341" s="201"/>
      <c r="AA341" s="201"/>
      <c r="AB341" s="201"/>
      <c r="AC341" s="201"/>
      <c r="AD341" s="201"/>
      <c r="AE341" s="201"/>
      <c r="AF341" s="201"/>
      <c r="AG341" s="201"/>
      <c r="AH341" s="201"/>
      <c r="AI341" s="201"/>
      <c r="AJ341" s="201"/>
      <c r="AK341" s="201"/>
      <c r="AL341" s="201"/>
      <c r="AM341" s="201"/>
      <c r="AN341" s="201"/>
      <c r="AO341" s="201"/>
      <c r="AP341" s="201"/>
      <c r="AQ341" s="201"/>
      <c r="AR341" s="201"/>
      <c r="AS341" s="201"/>
      <c r="AT341" s="201"/>
      <c r="AU341" s="201"/>
      <c r="AV341" s="201"/>
      <c r="AW341" s="201"/>
      <c r="AX341" s="201"/>
      <c r="AY341" s="201"/>
      <c r="AZ341" s="201"/>
      <c r="BA341" s="201"/>
      <c r="BB341" s="201"/>
      <c r="BC341" s="201"/>
      <c r="BD341" s="201"/>
      <c r="BE341" s="201"/>
      <c r="BF341" s="201"/>
      <c r="BG341" s="201"/>
      <c r="BH341" s="201"/>
      <c r="BI341" s="201"/>
      <c r="BJ341" s="201"/>
      <c r="BK341" s="201"/>
      <c r="BL341" s="201"/>
      <c r="BM341" s="55"/>
    </row>
    <row r="342" spans="1:65">
      <c r="A342" s="30"/>
      <c r="B342" s="3" t="s">
        <v>86</v>
      </c>
      <c r="C342" s="29"/>
      <c r="D342" s="13">
        <v>1.717352059412355E-2</v>
      </c>
      <c r="E342" s="13">
        <v>1.3858568333889747E-2</v>
      </c>
      <c r="F342" s="13">
        <v>1.767034145530447E-2</v>
      </c>
      <c r="G342" s="13">
        <v>4.609255874008583E-3</v>
      </c>
      <c r="H342" s="13">
        <v>9.0871519843342921E-2</v>
      </c>
      <c r="I342" s="13">
        <v>9.217624318886708E-2</v>
      </c>
      <c r="J342" s="13">
        <v>1.041272527521804E-2</v>
      </c>
      <c r="K342" s="13">
        <v>2.051285805972183E-2</v>
      </c>
      <c r="L342" s="13">
        <v>2.021954795763092E-2</v>
      </c>
      <c r="M342" s="13">
        <v>2.0651275858025061E-2</v>
      </c>
      <c r="N342" s="13">
        <v>2.4453923954714605E-2</v>
      </c>
      <c r="O342" s="13">
        <v>2.4931095544076767E-2</v>
      </c>
      <c r="P342" s="13">
        <v>1.5006097465894975E-2</v>
      </c>
      <c r="Q342" s="13">
        <v>4.993256749990832E-2</v>
      </c>
      <c r="R342" s="13">
        <v>3.0032639986099202E-2</v>
      </c>
      <c r="S342" s="13">
        <v>0.11648491903174764</v>
      </c>
      <c r="T342" s="13">
        <v>2.6036862831646468E-2</v>
      </c>
      <c r="U342" s="13">
        <v>0.1549193338482964</v>
      </c>
      <c r="V342" s="147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30"/>
      <c r="B343" s="3" t="s">
        <v>261</v>
      </c>
      <c r="C343" s="29"/>
      <c r="D343" s="13">
        <v>0.12454630801694777</v>
      </c>
      <c r="E343" s="13">
        <v>4.5015656575445151E-2</v>
      </c>
      <c r="F343" s="13">
        <v>0.29344204629325765</v>
      </c>
      <c r="G343" s="13">
        <v>2.3113951489785567E-2</v>
      </c>
      <c r="H343" s="13">
        <v>1.1236508920183352E-2</v>
      </c>
      <c r="I343" s="13">
        <v>4.758116146065472E-2</v>
      </c>
      <c r="J343" s="13">
        <v>-6.2944411287502167E-3</v>
      </c>
      <c r="K343" s="13">
        <v>-3.8790836341407009E-2</v>
      </c>
      <c r="L343" s="13">
        <v>-9.2875301614948613E-3</v>
      </c>
      <c r="M343" s="13">
        <v>-7.8128577914623687E-2</v>
      </c>
      <c r="N343" s="13">
        <v>-1.5910155058658226E-3</v>
      </c>
      <c r="O343" s="13">
        <v>2.5774369936371944E-2</v>
      </c>
      <c r="P343" s="13">
        <v>-6.3590716898434874E-2</v>
      </c>
      <c r="Q343" s="13">
        <v>-0.11704621960991934</v>
      </c>
      <c r="R343" s="13">
        <v>0.10905687577843115</v>
      </c>
      <c r="S343" s="13">
        <v>-8.9245765750532668E-2</v>
      </c>
      <c r="T343" s="13">
        <v>1.7650271133207607E-2</v>
      </c>
      <c r="U343" s="13">
        <v>-0.14483170493007758</v>
      </c>
      <c r="V343" s="147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30"/>
      <c r="B344" s="45" t="s">
        <v>262</v>
      </c>
      <c r="C344" s="46"/>
      <c r="D344" s="44">
        <v>2.1</v>
      </c>
      <c r="E344" s="44">
        <v>0.63</v>
      </c>
      <c r="F344" s="44">
        <v>5.24</v>
      </c>
      <c r="G344" s="44">
        <v>0.22</v>
      </c>
      <c r="H344" s="44">
        <v>0</v>
      </c>
      <c r="I344" s="44">
        <v>0.67</v>
      </c>
      <c r="J344" s="44">
        <v>0.33</v>
      </c>
      <c r="K344" s="44">
        <v>0.93</v>
      </c>
      <c r="L344" s="44">
        <v>0.38</v>
      </c>
      <c r="M344" s="44">
        <v>1.66</v>
      </c>
      <c r="N344" s="44">
        <v>0.24</v>
      </c>
      <c r="O344" s="44">
        <v>0.27</v>
      </c>
      <c r="P344" s="44">
        <v>1.39</v>
      </c>
      <c r="Q344" s="44">
        <v>2.38</v>
      </c>
      <c r="R344" s="44">
        <v>1.81</v>
      </c>
      <c r="S344" s="44">
        <v>1.86</v>
      </c>
      <c r="T344" s="44">
        <v>0.12</v>
      </c>
      <c r="U344" s="44" t="s">
        <v>263</v>
      </c>
      <c r="V344" s="147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B345" s="31" t="s">
        <v>321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BM345" s="54"/>
    </row>
    <row r="346" spans="1:65">
      <c r="BM346" s="54"/>
    </row>
    <row r="347" spans="1:65" ht="15">
      <c r="B347" s="8" t="s">
        <v>580</v>
      </c>
      <c r="BM347" s="28" t="s">
        <v>66</v>
      </c>
    </row>
    <row r="348" spans="1:65" ht="15">
      <c r="A348" s="25" t="s">
        <v>5</v>
      </c>
      <c r="B348" s="18" t="s">
        <v>111</v>
      </c>
      <c r="C348" s="15" t="s">
        <v>112</v>
      </c>
      <c r="D348" s="16" t="s">
        <v>223</v>
      </c>
      <c r="E348" s="17" t="s">
        <v>223</v>
      </c>
      <c r="F348" s="17" t="s">
        <v>223</v>
      </c>
      <c r="G348" s="17" t="s">
        <v>223</v>
      </c>
      <c r="H348" s="17" t="s">
        <v>223</v>
      </c>
      <c r="I348" s="17" t="s">
        <v>223</v>
      </c>
      <c r="J348" s="147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224</v>
      </c>
      <c r="C349" s="9" t="s">
        <v>224</v>
      </c>
      <c r="D349" s="145" t="s">
        <v>227</v>
      </c>
      <c r="E349" s="146" t="s">
        <v>228</v>
      </c>
      <c r="F349" s="146" t="s">
        <v>229</v>
      </c>
      <c r="G349" s="146" t="s">
        <v>230</v>
      </c>
      <c r="H349" s="146" t="s">
        <v>238</v>
      </c>
      <c r="I349" s="146" t="s">
        <v>241</v>
      </c>
      <c r="J349" s="147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266</v>
      </c>
      <c r="E350" s="11" t="s">
        <v>266</v>
      </c>
      <c r="F350" s="11" t="s">
        <v>266</v>
      </c>
      <c r="G350" s="11" t="s">
        <v>311</v>
      </c>
      <c r="H350" s="11" t="s">
        <v>266</v>
      </c>
      <c r="I350" s="11" t="s">
        <v>266</v>
      </c>
      <c r="J350" s="147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314</v>
      </c>
      <c r="E351" s="26" t="s">
        <v>315</v>
      </c>
      <c r="F351" s="26" t="s">
        <v>316</v>
      </c>
      <c r="G351" s="26" t="s">
        <v>314</v>
      </c>
      <c r="H351" s="26" t="s">
        <v>117</v>
      </c>
      <c r="I351" s="26" t="s">
        <v>315</v>
      </c>
      <c r="J351" s="147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1.43</v>
      </c>
      <c r="E352" s="22">
        <v>1.37</v>
      </c>
      <c r="F352" s="22">
        <v>1.12901139821173</v>
      </c>
      <c r="G352" s="22">
        <v>1.2</v>
      </c>
      <c r="H352" s="22">
        <v>1.044</v>
      </c>
      <c r="I352" s="22">
        <v>0.87162422220481339</v>
      </c>
      <c r="J352" s="147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1.41</v>
      </c>
      <c r="E353" s="11">
        <v>1.26</v>
      </c>
      <c r="F353" s="11">
        <v>1.1477757770329</v>
      </c>
      <c r="G353" s="11">
        <v>1.2</v>
      </c>
      <c r="H353" s="11">
        <v>1.044</v>
      </c>
      <c r="I353" s="11">
        <v>0.90234057114310318</v>
      </c>
      <c r="J353" s="147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e">
        <v>#N/A</v>
      </c>
    </row>
    <row r="354" spans="1:65">
      <c r="A354" s="30"/>
      <c r="B354" s="19">
        <v>1</v>
      </c>
      <c r="C354" s="9">
        <v>3</v>
      </c>
      <c r="D354" s="11">
        <v>1.46</v>
      </c>
      <c r="E354" s="11">
        <v>1.24</v>
      </c>
      <c r="F354" s="11">
        <v>1.12924663559134</v>
      </c>
      <c r="G354" s="11">
        <v>1.2</v>
      </c>
      <c r="H354" s="11">
        <v>1.069</v>
      </c>
      <c r="I354" s="11">
        <v>0.96251388203382882</v>
      </c>
      <c r="J354" s="147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1.49</v>
      </c>
      <c r="E355" s="11">
        <v>1.31</v>
      </c>
      <c r="F355" s="11">
        <v>1.1049818295515299</v>
      </c>
      <c r="G355" s="11">
        <v>1.2</v>
      </c>
      <c r="H355" s="11">
        <v>1.02</v>
      </c>
      <c r="I355" s="11">
        <v>0.9671197752794547</v>
      </c>
      <c r="J355" s="147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1.1810891553767082</v>
      </c>
    </row>
    <row r="356" spans="1:65">
      <c r="A356" s="30"/>
      <c r="B356" s="19">
        <v>1</v>
      </c>
      <c r="C356" s="9">
        <v>5</v>
      </c>
      <c r="D356" s="11">
        <v>1.48</v>
      </c>
      <c r="E356" s="11">
        <v>1.25</v>
      </c>
      <c r="F356" s="11">
        <v>1.1606538579000001</v>
      </c>
      <c r="G356" s="11">
        <v>1.2</v>
      </c>
      <c r="H356" s="11">
        <v>1.0389999999999999</v>
      </c>
      <c r="I356" s="11">
        <v>0.97037526366560523</v>
      </c>
      <c r="J356" s="147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147</v>
      </c>
    </row>
    <row r="357" spans="1:65">
      <c r="A357" s="30"/>
      <c r="B357" s="19">
        <v>1</v>
      </c>
      <c r="C357" s="9">
        <v>6</v>
      </c>
      <c r="D357" s="11">
        <v>1.47</v>
      </c>
      <c r="E357" s="11">
        <v>1.36</v>
      </c>
      <c r="F357" s="11">
        <v>1.166236120645</v>
      </c>
      <c r="G357" s="11">
        <v>1.3</v>
      </c>
      <c r="H357" s="11">
        <v>1.034</v>
      </c>
      <c r="I357" s="11">
        <v>0.92733026030218835</v>
      </c>
      <c r="J357" s="147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30"/>
      <c r="B358" s="20" t="s">
        <v>258</v>
      </c>
      <c r="C358" s="12"/>
      <c r="D358" s="23">
        <v>1.4566666666666668</v>
      </c>
      <c r="E358" s="23">
        <v>1.2983333333333333</v>
      </c>
      <c r="F358" s="23">
        <v>1.1396509364887499</v>
      </c>
      <c r="G358" s="23">
        <v>1.2166666666666666</v>
      </c>
      <c r="H358" s="23">
        <v>1.0416666666666665</v>
      </c>
      <c r="I358" s="23">
        <v>0.93355066243816553</v>
      </c>
      <c r="J358" s="147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30"/>
      <c r="B359" s="3" t="s">
        <v>259</v>
      </c>
      <c r="C359" s="29"/>
      <c r="D359" s="11">
        <v>1.4649999999999999</v>
      </c>
      <c r="E359" s="11">
        <v>1.2850000000000001</v>
      </c>
      <c r="F359" s="11">
        <v>1.1385112063121201</v>
      </c>
      <c r="G359" s="11">
        <v>1.2</v>
      </c>
      <c r="H359" s="11">
        <v>1.0415000000000001</v>
      </c>
      <c r="I359" s="11">
        <v>0.94492207116800864</v>
      </c>
      <c r="J359" s="147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30"/>
      <c r="B360" s="3" t="s">
        <v>260</v>
      </c>
      <c r="C360" s="29"/>
      <c r="D360" s="24">
        <v>3.076794869123823E-2</v>
      </c>
      <c r="E360" s="24">
        <v>5.7067211835402233E-2</v>
      </c>
      <c r="F360" s="24">
        <v>2.2966514694368244E-2</v>
      </c>
      <c r="G360" s="24">
        <v>4.0824829046386339E-2</v>
      </c>
      <c r="H360" s="24">
        <v>1.6083117442419741E-2</v>
      </c>
      <c r="I360" s="24">
        <v>4.042140987944904E-2</v>
      </c>
      <c r="J360" s="147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30"/>
      <c r="B361" s="3" t="s">
        <v>86</v>
      </c>
      <c r="C361" s="29"/>
      <c r="D361" s="13">
        <v>2.1122161572932421E-2</v>
      </c>
      <c r="E361" s="13">
        <v>4.3954206805187856E-2</v>
      </c>
      <c r="F361" s="13">
        <v>2.0152236056706789E-2</v>
      </c>
      <c r="G361" s="13">
        <v>3.3554654010728498E-2</v>
      </c>
      <c r="H361" s="13">
        <v>1.5439792744722953E-2</v>
      </c>
      <c r="I361" s="13">
        <v>4.3298571256839939E-2</v>
      </c>
      <c r="J361" s="147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30"/>
      <c r="B362" s="3" t="s">
        <v>261</v>
      </c>
      <c r="C362" s="29"/>
      <c r="D362" s="13">
        <v>0.23332490188013222</v>
      </c>
      <c r="E362" s="13">
        <v>9.9267847327943803E-2</v>
      </c>
      <c r="F362" s="13">
        <v>-3.5084750968474965E-2</v>
      </c>
      <c r="G362" s="13">
        <v>3.0122629716814897E-2</v>
      </c>
      <c r="H362" s="13">
        <v>-0.1180456937356037</v>
      </c>
      <c r="I362" s="13">
        <v>-0.2095849342208127</v>
      </c>
      <c r="J362" s="147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30"/>
      <c r="B363" s="45" t="s">
        <v>262</v>
      </c>
      <c r="C363" s="46"/>
      <c r="D363" s="44">
        <v>1.46</v>
      </c>
      <c r="E363" s="44">
        <v>0.63</v>
      </c>
      <c r="F363" s="44">
        <v>0.2</v>
      </c>
      <c r="G363" s="44">
        <v>0.2</v>
      </c>
      <c r="H363" s="44">
        <v>0.72</v>
      </c>
      <c r="I363" s="44">
        <v>1.29</v>
      </c>
      <c r="J363" s="147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B364" s="31"/>
      <c r="C364" s="20"/>
      <c r="D364" s="20"/>
      <c r="E364" s="20"/>
      <c r="F364" s="20"/>
      <c r="G364" s="20"/>
      <c r="H364" s="20"/>
      <c r="I364" s="20"/>
      <c r="BM364" s="54"/>
    </row>
    <row r="365" spans="1:65" ht="15">
      <c r="B365" s="8" t="s">
        <v>581</v>
      </c>
      <c r="BM365" s="28" t="s">
        <v>66</v>
      </c>
    </row>
    <row r="366" spans="1:65" ht="15">
      <c r="A366" s="25" t="s">
        <v>81</v>
      </c>
      <c r="B366" s="18" t="s">
        <v>111</v>
      </c>
      <c r="C366" s="15" t="s">
        <v>112</v>
      </c>
      <c r="D366" s="16" t="s">
        <v>223</v>
      </c>
      <c r="E366" s="17" t="s">
        <v>223</v>
      </c>
      <c r="F366" s="17" t="s">
        <v>223</v>
      </c>
      <c r="G366" s="17" t="s">
        <v>223</v>
      </c>
      <c r="H366" s="17" t="s">
        <v>223</v>
      </c>
      <c r="I366" s="17" t="s">
        <v>223</v>
      </c>
      <c r="J366" s="17" t="s">
        <v>223</v>
      </c>
      <c r="K366" s="17" t="s">
        <v>223</v>
      </c>
      <c r="L366" s="17" t="s">
        <v>223</v>
      </c>
      <c r="M366" s="17" t="s">
        <v>223</v>
      </c>
      <c r="N366" s="147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224</v>
      </c>
      <c r="C367" s="9" t="s">
        <v>224</v>
      </c>
      <c r="D367" s="145" t="s">
        <v>227</v>
      </c>
      <c r="E367" s="146" t="s">
        <v>230</v>
      </c>
      <c r="F367" s="146" t="s">
        <v>234</v>
      </c>
      <c r="G367" s="146" t="s">
        <v>235</v>
      </c>
      <c r="H367" s="146" t="s">
        <v>236</v>
      </c>
      <c r="I367" s="146" t="s">
        <v>237</v>
      </c>
      <c r="J367" s="146" t="s">
        <v>264</v>
      </c>
      <c r="K367" s="146" t="s">
        <v>241</v>
      </c>
      <c r="L367" s="146" t="s">
        <v>245</v>
      </c>
      <c r="M367" s="146" t="s">
        <v>246</v>
      </c>
      <c r="N367" s="147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266</v>
      </c>
      <c r="E368" s="11" t="s">
        <v>311</v>
      </c>
      <c r="F368" s="11" t="s">
        <v>266</v>
      </c>
      <c r="G368" s="11" t="s">
        <v>266</v>
      </c>
      <c r="H368" s="11" t="s">
        <v>266</v>
      </c>
      <c r="I368" s="11" t="s">
        <v>266</v>
      </c>
      <c r="J368" s="11" t="s">
        <v>266</v>
      </c>
      <c r="K368" s="11" t="s">
        <v>266</v>
      </c>
      <c r="L368" s="11" t="s">
        <v>266</v>
      </c>
      <c r="M368" s="11" t="s">
        <v>311</v>
      </c>
      <c r="N368" s="147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 t="s">
        <v>314</v>
      </c>
      <c r="E369" s="26" t="s">
        <v>314</v>
      </c>
      <c r="F369" s="26" t="s">
        <v>314</v>
      </c>
      <c r="G369" s="26" t="s">
        <v>314</v>
      </c>
      <c r="H369" s="26" t="s">
        <v>314</v>
      </c>
      <c r="I369" s="26" t="s">
        <v>314</v>
      </c>
      <c r="J369" s="26" t="s">
        <v>314</v>
      </c>
      <c r="K369" s="26" t="s">
        <v>315</v>
      </c>
      <c r="L369" s="26" t="s">
        <v>316</v>
      </c>
      <c r="M369" s="26" t="s">
        <v>316</v>
      </c>
      <c r="N369" s="147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2">
        <v>0.34</v>
      </c>
      <c r="E370" s="142" t="s">
        <v>108</v>
      </c>
      <c r="F370" s="22">
        <v>0.35</v>
      </c>
      <c r="G370" s="22">
        <v>0.31</v>
      </c>
      <c r="H370" s="22">
        <v>0.26</v>
      </c>
      <c r="I370" s="22">
        <v>0.31</v>
      </c>
      <c r="J370" s="22">
        <v>0.27</v>
      </c>
      <c r="K370" s="142" t="s">
        <v>97</v>
      </c>
      <c r="L370" s="142">
        <v>0.1</v>
      </c>
      <c r="M370" s="142">
        <v>2.6</v>
      </c>
      <c r="N370" s="147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0.33</v>
      </c>
      <c r="E371" s="143">
        <v>0.1</v>
      </c>
      <c r="F371" s="11">
        <v>0.36</v>
      </c>
      <c r="G371" s="11">
        <v>0.32</v>
      </c>
      <c r="H371" s="11">
        <v>0.26</v>
      </c>
      <c r="I371" s="11">
        <v>0.25</v>
      </c>
      <c r="J371" s="11">
        <v>0.25</v>
      </c>
      <c r="K371" s="143" t="s">
        <v>97</v>
      </c>
      <c r="L371" s="143">
        <v>0.1</v>
      </c>
      <c r="M371" s="143">
        <v>2.1</v>
      </c>
      <c r="N371" s="147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e">
        <v>#N/A</v>
      </c>
    </row>
    <row r="372" spans="1:65">
      <c r="A372" s="30"/>
      <c r="B372" s="19">
        <v>1</v>
      </c>
      <c r="C372" s="9">
        <v>3</v>
      </c>
      <c r="D372" s="11">
        <v>0.34</v>
      </c>
      <c r="E372" s="143">
        <v>0.1</v>
      </c>
      <c r="F372" s="11">
        <v>0.35</v>
      </c>
      <c r="G372" s="11">
        <v>0.31</v>
      </c>
      <c r="H372" s="11">
        <v>0.37</v>
      </c>
      <c r="I372" s="11">
        <v>0.33</v>
      </c>
      <c r="J372" s="11">
        <v>0.26</v>
      </c>
      <c r="K372" s="143" t="s">
        <v>97</v>
      </c>
      <c r="L372" s="143">
        <v>0.1</v>
      </c>
      <c r="M372" s="143">
        <v>2.2999999999999998</v>
      </c>
      <c r="N372" s="147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1">
        <v>0.37</v>
      </c>
      <c r="E373" s="143">
        <v>0.1</v>
      </c>
      <c r="F373" s="11">
        <v>0.35</v>
      </c>
      <c r="G373" s="11">
        <v>0.32</v>
      </c>
      <c r="H373" s="11">
        <v>0.26</v>
      </c>
      <c r="I373" s="11">
        <v>0.33</v>
      </c>
      <c r="J373" s="11">
        <v>0.28000000000000003</v>
      </c>
      <c r="K373" s="143" t="s">
        <v>97</v>
      </c>
      <c r="L373" s="143">
        <v>0.1</v>
      </c>
      <c r="M373" s="143">
        <v>2.2000000000000002</v>
      </c>
      <c r="N373" s="147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0.31305555555555559</v>
      </c>
    </row>
    <row r="374" spans="1:65">
      <c r="A374" s="30"/>
      <c r="B374" s="19">
        <v>1</v>
      </c>
      <c r="C374" s="9">
        <v>5</v>
      </c>
      <c r="D374" s="11">
        <v>0.34</v>
      </c>
      <c r="E374" s="143">
        <v>0.2</v>
      </c>
      <c r="F374" s="11">
        <v>0.35</v>
      </c>
      <c r="G374" s="11">
        <v>0.3</v>
      </c>
      <c r="H374" s="11">
        <v>0.36</v>
      </c>
      <c r="I374" s="11">
        <v>0.32</v>
      </c>
      <c r="J374" s="11">
        <v>0.28000000000000003</v>
      </c>
      <c r="K374" s="143" t="s">
        <v>97</v>
      </c>
      <c r="L374" s="143">
        <v>0.1</v>
      </c>
      <c r="M374" s="143">
        <v>2.2000000000000002</v>
      </c>
      <c r="N374" s="147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148</v>
      </c>
    </row>
    <row r="375" spans="1:65">
      <c r="A375" s="30"/>
      <c r="B375" s="19">
        <v>1</v>
      </c>
      <c r="C375" s="9">
        <v>6</v>
      </c>
      <c r="D375" s="11">
        <v>0.36</v>
      </c>
      <c r="E375" s="143">
        <v>0.2</v>
      </c>
      <c r="F375" s="11">
        <v>0.34</v>
      </c>
      <c r="G375" s="11">
        <v>0.31</v>
      </c>
      <c r="H375" s="11">
        <v>0.24</v>
      </c>
      <c r="I375" s="11">
        <v>0.32</v>
      </c>
      <c r="J375" s="11">
        <v>0.27</v>
      </c>
      <c r="K375" s="143" t="s">
        <v>97</v>
      </c>
      <c r="L375" s="143">
        <v>0.1</v>
      </c>
      <c r="M375" s="143">
        <v>2.5</v>
      </c>
      <c r="N375" s="147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30"/>
      <c r="B376" s="20" t="s">
        <v>258</v>
      </c>
      <c r="C376" s="12"/>
      <c r="D376" s="23">
        <v>0.34666666666666668</v>
      </c>
      <c r="E376" s="23">
        <v>0.13999999999999999</v>
      </c>
      <c r="F376" s="23">
        <v>0.35000000000000003</v>
      </c>
      <c r="G376" s="23">
        <v>0.3116666666666667</v>
      </c>
      <c r="H376" s="23">
        <v>0.29166666666666663</v>
      </c>
      <c r="I376" s="23">
        <v>0.31000000000000005</v>
      </c>
      <c r="J376" s="23">
        <v>0.26833333333333337</v>
      </c>
      <c r="K376" s="23" t="s">
        <v>625</v>
      </c>
      <c r="L376" s="23">
        <v>9.9999999999999992E-2</v>
      </c>
      <c r="M376" s="23">
        <v>2.3166666666666664</v>
      </c>
      <c r="N376" s="147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30"/>
      <c r="B377" s="3" t="s">
        <v>259</v>
      </c>
      <c r="C377" s="29"/>
      <c r="D377" s="11">
        <v>0.34</v>
      </c>
      <c r="E377" s="11">
        <v>0.1</v>
      </c>
      <c r="F377" s="11">
        <v>0.35</v>
      </c>
      <c r="G377" s="11">
        <v>0.31</v>
      </c>
      <c r="H377" s="11">
        <v>0.26</v>
      </c>
      <c r="I377" s="11">
        <v>0.32</v>
      </c>
      <c r="J377" s="11">
        <v>0.27</v>
      </c>
      <c r="K377" s="11" t="s">
        <v>625</v>
      </c>
      <c r="L377" s="11">
        <v>0.1</v>
      </c>
      <c r="M377" s="11">
        <v>2.25</v>
      </c>
      <c r="N377" s="147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30"/>
      <c r="B378" s="3" t="s">
        <v>260</v>
      </c>
      <c r="C378" s="29"/>
      <c r="D378" s="24">
        <v>1.5055453054181605E-2</v>
      </c>
      <c r="E378" s="24">
        <v>5.4772255750516669E-2</v>
      </c>
      <c r="F378" s="24">
        <v>6.3245553203367466E-3</v>
      </c>
      <c r="G378" s="24">
        <v>7.5277265270908165E-3</v>
      </c>
      <c r="H378" s="24">
        <v>5.7416606192518059E-2</v>
      </c>
      <c r="I378" s="24">
        <v>3.0331501776206211E-2</v>
      </c>
      <c r="J378" s="24">
        <v>1.1690451944500132E-2</v>
      </c>
      <c r="K378" s="24" t="s">
        <v>625</v>
      </c>
      <c r="L378" s="24">
        <v>1.5202354861220293E-17</v>
      </c>
      <c r="M378" s="24">
        <v>0.19407902170679511</v>
      </c>
      <c r="N378" s="147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30"/>
      <c r="B379" s="3" t="s">
        <v>86</v>
      </c>
      <c r="C379" s="29"/>
      <c r="D379" s="13">
        <v>4.3429191502446937E-2</v>
      </c>
      <c r="E379" s="13">
        <v>0.39123039821797623</v>
      </c>
      <c r="F379" s="13">
        <v>1.8070158058104989E-2</v>
      </c>
      <c r="G379" s="13">
        <v>2.4153133242002616E-2</v>
      </c>
      <c r="H379" s="13">
        <v>0.19685693551720479</v>
      </c>
      <c r="I379" s="13">
        <v>9.7843554116794212E-2</v>
      </c>
      <c r="J379" s="13">
        <v>4.3566901656522224E-2</v>
      </c>
      <c r="K379" s="13" t="s">
        <v>625</v>
      </c>
      <c r="L379" s="13">
        <v>1.5202354861220294E-16</v>
      </c>
      <c r="M379" s="13">
        <v>8.3775117283508685E-2</v>
      </c>
      <c r="N379" s="147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30"/>
      <c r="B380" s="3" t="s">
        <v>261</v>
      </c>
      <c r="C380" s="29"/>
      <c r="D380" s="13">
        <v>0.10736468500443652</v>
      </c>
      <c r="E380" s="13">
        <v>-0.55279503105590067</v>
      </c>
      <c r="F380" s="13">
        <v>0.11801242236024834</v>
      </c>
      <c r="G380" s="13">
        <v>-4.4365572315883117E-3</v>
      </c>
      <c r="H380" s="13">
        <v>-6.8322981366459867E-2</v>
      </c>
      <c r="I380" s="13">
        <v>-9.7604259094941082E-3</v>
      </c>
      <c r="J380" s="13">
        <v>-0.14285714285714279</v>
      </c>
      <c r="K380" s="13" t="s">
        <v>625</v>
      </c>
      <c r="L380" s="13">
        <v>-0.68056787932564333</v>
      </c>
      <c r="M380" s="13">
        <v>6.4001774622892622</v>
      </c>
      <c r="N380" s="147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30"/>
      <c r="B381" s="45" t="s">
        <v>262</v>
      </c>
      <c r="C381" s="46"/>
      <c r="D381" s="44">
        <v>0.67</v>
      </c>
      <c r="E381" s="44" t="s">
        <v>263</v>
      </c>
      <c r="F381" s="44">
        <v>0.74</v>
      </c>
      <c r="G381" s="44">
        <v>0.03</v>
      </c>
      <c r="H381" s="44">
        <v>0.34</v>
      </c>
      <c r="I381" s="44">
        <v>0</v>
      </c>
      <c r="J381" s="44">
        <v>0.77</v>
      </c>
      <c r="K381" s="44">
        <v>3.86</v>
      </c>
      <c r="L381" s="44" t="s">
        <v>263</v>
      </c>
      <c r="M381" s="44" t="s">
        <v>263</v>
      </c>
      <c r="N381" s="147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B382" s="31" t="s">
        <v>322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BM382" s="54"/>
    </row>
    <row r="383" spans="1:65">
      <c r="BM383" s="54"/>
    </row>
    <row r="384" spans="1:65" ht="15">
      <c r="B384" s="8" t="s">
        <v>582</v>
      </c>
      <c r="BM384" s="28" t="s">
        <v>66</v>
      </c>
    </row>
    <row r="385" spans="1:65" ht="15">
      <c r="A385" s="25" t="s">
        <v>8</v>
      </c>
      <c r="B385" s="18" t="s">
        <v>111</v>
      </c>
      <c r="C385" s="15" t="s">
        <v>112</v>
      </c>
      <c r="D385" s="16" t="s">
        <v>223</v>
      </c>
      <c r="E385" s="17" t="s">
        <v>223</v>
      </c>
      <c r="F385" s="17" t="s">
        <v>223</v>
      </c>
      <c r="G385" s="17" t="s">
        <v>223</v>
      </c>
      <c r="H385" s="17" t="s">
        <v>223</v>
      </c>
      <c r="I385" s="17" t="s">
        <v>223</v>
      </c>
      <c r="J385" s="17" t="s">
        <v>223</v>
      </c>
      <c r="K385" s="17" t="s">
        <v>223</v>
      </c>
      <c r="L385" s="17" t="s">
        <v>223</v>
      </c>
      <c r="M385" s="17" t="s">
        <v>223</v>
      </c>
      <c r="N385" s="17" t="s">
        <v>223</v>
      </c>
      <c r="O385" s="17" t="s">
        <v>223</v>
      </c>
      <c r="P385" s="17" t="s">
        <v>223</v>
      </c>
      <c r="Q385" s="17" t="s">
        <v>223</v>
      </c>
      <c r="R385" s="147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224</v>
      </c>
      <c r="C386" s="9" t="s">
        <v>224</v>
      </c>
      <c r="D386" s="145" t="s">
        <v>226</v>
      </c>
      <c r="E386" s="146" t="s">
        <v>227</v>
      </c>
      <c r="F386" s="146" t="s">
        <v>230</v>
      </c>
      <c r="G386" s="146" t="s">
        <v>234</v>
      </c>
      <c r="H386" s="146" t="s">
        <v>235</v>
      </c>
      <c r="I386" s="146" t="s">
        <v>236</v>
      </c>
      <c r="J386" s="146" t="s">
        <v>237</v>
      </c>
      <c r="K386" s="146" t="s">
        <v>264</v>
      </c>
      <c r="L386" s="146" t="s">
        <v>238</v>
      </c>
      <c r="M386" s="146" t="s">
        <v>241</v>
      </c>
      <c r="N386" s="146" t="s">
        <v>243</v>
      </c>
      <c r="O386" s="146" t="s">
        <v>244</v>
      </c>
      <c r="P386" s="146" t="s">
        <v>245</v>
      </c>
      <c r="Q386" s="146" t="s">
        <v>246</v>
      </c>
      <c r="R386" s="147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311</v>
      </c>
      <c r="E387" s="11" t="s">
        <v>266</v>
      </c>
      <c r="F387" s="11" t="s">
        <v>311</v>
      </c>
      <c r="G387" s="11" t="s">
        <v>266</v>
      </c>
      <c r="H387" s="11" t="s">
        <v>266</v>
      </c>
      <c r="I387" s="11" t="s">
        <v>266</v>
      </c>
      <c r="J387" s="11" t="s">
        <v>266</v>
      </c>
      <c r="K387" s="11" t="s">
        <v>266</v>
      </c>
      <c r="L387" s="11" t="s">
        <v>266</v>
      </c>
      <c r="M387" s="11" t="s">
        <v>266</v>
      </c>
      <c r="N387" s="11" t="s">
        <v>311</v>
      </c>
      <c r="O387" s="11" t="s">
        <v>311</v>
      </c>
      <c r="P387" s="11" t="s">
        <v>266</v>
      </c>
      <c r="Q387" s="11" t="s">
        <v>311</v>
      </c>
      <c r="R387" s="147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313</v>
      </c>
      <c r="E388" s="26" t="s">
        <v>314</v>
      </c>
      <c r="F388" s="26" t="s">
        <v>314</v>
      </c>
      <c r="G388" s="26" t="s">
        <v>314</v>
      </c>
      <c r="H388" s="26" t="s">
        <v>314</v>
      </c>
      <c r="I388" s="26" t="s">
        <v>314</v>
      </c>
      <c r="J388" s="26" t="s">
        <v>314</v>
      </c>
      <c r="K388" s="26" t="s">
        <v>314</v>
      </c>
      <c r="L388" s="26" t="s">
        <v>117</v>
      </c>
      <c r="M388" s="26" t="s">
        <v>315</v>
      </c>
      <c r="N388" s="26" t="s">
        <v>313</v>
      </c>
      <c r="O388" s="26" t="s">
        <v>316</v>
      </c>
      <c r="P388" s="26" t="s">
        <v>316</v>
      </c>
      <c r="Q388" s="26" t="s">
        <v>316</v>
      </c>
      <c r="R388" s="147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22">
        <v>0.72</v>
      </c>
      <c r="E389" s="22">
        <v>0.52</v>
      </c>
      <c r="F389" s="142">
        <v>0.7</v>
      </c>
      <c r="G389" s="22">
        <v>0.63</v>
      </c>
      <c r="H389" s="22">
        <v>0.75</v>
      </c>
      <c r="I389" s="22">
        <v>0.65</v>
      </c>
      <c r="J389" s="22">
        <v>0.61</v>
      </c>
      <c r="K389" s="22">
        <v>0.59</v>
      </c>
      <c r="L389" s="22">
        <v>0.75</v>
      </c>
      <c r="M389" s="149">
        <v>0.49425826632693121</v>
      </c>
      <c r="N389" s="22">
        <v>0.66855467024731952</v>
      </c>
      <c r="O389" s="22">
        <v>0.56000000000000005</v>
      </c>
      <c r="P389" s="22">
        <v>0.76</v>
      </c>
      <c r="Q389" s="142">
        <v>0.7</v>
      </c>
      <c r="R389" s="147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0.74</v>
      </c>
      <c r="E390" s="11">
        <v>0.51</v>
      </c>
      <c r="F390" s="143">
        <v>0.7</v>
      </c>
      <c r="G390" s="11">
        <v>0.61</v>
      </c>
      <c r="H390" s="11">
        <v>0.64</v>
      </c>
      <c r="I390" s="11">
        <v>0.65</v>
      </c>
      <c r="J390" s="11">
        <v>0.69</v>
      </c>
      <c r="K390" s="11">
        <v>0.55000000000000004</v>
      </c>
      <c r="L390" s="11">
        <v>0.77</v>
      </c>
      <c r="M390" s="11">
        <v>0.54792858395007782</v>
      </c>
      <c r="N390" s="11">
        <v>0.66401486481500804</v>
      </c>
      <c r="O390" s="11">
        <v>0.42</v>
      </c>
      <c r="P390" s="11">
        <v>0.72</v>
      </c>
      <c r="Q390" s="143">
        <v>0.7</v>
      </c>
      <c r="R390" s="147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3</v>
      </c>
    </row>
    <row r="391" spans="1:65">
      <c r="A391" s="30"/>
      <c r="B391" s="19">
        <v>1</v>
      </c>
      <c r="C391" s="9">
        <v>3</v>
      </c>
      <c r="D391" s="11">
        <v>0.73</v>
      </c>
      <c r="E391" s="11">
        <v>0.56000000000000005</v>
      </c>
      <c r="F391" s="143">
        <v>0.7</v>
      </c>
      <c r="G391" s="11">
        <v>0.62</v>
      </c>
      <c r="H391" s="11">
        <v>0.7</v>
      </c>
      <c r="I391" s="11">
        <v>0.54</v>
      </c>
      <c r="J391" s="11">
        <v>0.6</v>
      </c>
      <c r="K391" s="11">
        <v>0.56000000000000005</v>
      </c>
      <c r="L391" s="11">
        <v>0.78</v>
      </c>
      <c r="M391" s="11">
        <v>0.53457031733867044</v>
      </c>
      <c r="N391" s="11">
        <v>0.71396168507793423</v>
      </c>
      <c r="O391" s="11">
        <v>0.41</v>
      </c>
      <c r="P391" s="11">
        <v>0.7</v>
      </c>
      <c r="Q391" s="143">
        <v>0.7</v>
      </c>
      <c r="R391" s="147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0.74</v>
      </c>
      <c r="E392" s="11">
        <v>0.53</v>
      </c>
      <c r="F392" s="143">
        <v>0.8</v>
      </c>
      <c r="G392" s="11">
        <v>0.64</v>
      </c>
      <c r="H392" s="11">
        <v>0.82</v>
      </c>
      <c r="I392" s="11">
        <v>0.64</v>
      </c>
      <c r="J392" s="11">
        <v>0.64</v>
      </c>
      <c r="K392" s="11">
        <v>0.6</v>
      </c>
      <c r="L392" s="11">
        <v>0.72</v>
      </c>
      <c r="M392" s="11">
        <v>0.56014337097320821</v>
      </c>
      <c r="N392" s="11">
        <v>0.70324250927584964</v>
      </c>
      <c r="O392" s="11">
        <v>0.56999999999999995</v>
      </c>
      <c r="P392" s="11">
        <v>0.76</v>
      </c>
      <c r="Q392" s="143">
        <v>0.7</v>
      </c>
      <c r="R392" s="147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0.63845745136822163</v>
      </c>
    </row>
    <row r="393" spans="1:65">
      <c r="A393" s="30"/>
      <c r="B393" s="19">
        <v>1</v>
      </c>
      <c r="C393" s="9">
        <v>5</v>
      </c>
      <c r="D393" s="11">
        <v>0.69</v>
      </c>
      <c r="E393" s="11">
        <v>0.5</v>
      </c>
      <c r="F393" s="143">
        <v>0.8</v>
      </c>
      <c r="G393" s="11">
        <v>0.64</v>
      </c>
      <c r="H393" s="11">
        <v>0.74</v>
      </c>
      <c r="I393" s="11">
        <v>0.53</v>
      </c>
      <c r="J393" s="11">
        <v>0.61</v>
      </c>
      <c r="K393" s="11">
        <v>0.56000000000000005</v>
      </c>
      <c r="L393" s="11">
        <v>0.73</v>
      </c>
      <c r="M393" s="11">
        <v>0.5577225079478465</v>
      </c>
      <c r="N393" s="11">
        <v>0.67680749452172184</v>
      </c>
      <c r="O393" s="11">
        <v>0.6</v>
      </c>
      <c r="P393" s="11">
        <v>0.71</v>
      </c>
      <c r="Q393" s="143">
        <v>0.7</v>
      </c>
      <c r="R393" s="147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149</v>
      </c>
    </row>
    <row r="394" spans="1:65">
      <c r="A394" s="30"/>
      <c r="B394" s="19">
        <v>1</v>
      </c>
      <c r="C394" s="9">
        <v>6</v>
      </c>
      <c r="D394" s="11">
        <v>0.71</v>
      </c>
      <c r="E394" s="11">
        <v>0.51</v>
      </c>
      <c r="F394" s="143">
        <v>0.8</v>
      </c>
      <c r="G394" s="11">
        <v>0.7</v>
      </c>
      <c r="H394" s="11">
        <v>0.75</v>
      </c>
      <c r="I394" s="11">
        <v>0.65</v>
      </c>
      <c r="J394" s="11">
        <v>0.62</v>
      </c>
      <c r="K394" s="11">
        <v>0.59</v>
      </c>
      <c r="L394" s="11">
        <v>0.75</v>
      </c>
      <c r="M394" s="11">
        <v>0.54637116839528876</v>
      </c>
      <c r="N394" s="11">
        <v>0.68627213624801275</v>
      </c>
      <c r="O394" s="11">
        <v>0.56000000000000005</v>
      </c>
      <c r="P394" s="11">
        <v>0.71</v>
      </c>
      <c r="Q394" s="143">
        <v>0.8</v>
      </c>
      <c r="R394" s="147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30"/>
      <c r="B395" s="20" t="s">
        <v>258</v>
      </c>
      <c r="C395" s="12"/>
      <c r="D395" s="23">
        <v>0.72166666666666668</v>
      </c>
      <c r="E395" s="23">
        <v>0.52166666666666661</v>
      </c>
      <c r="F395" s="23">
        <v>0.74999999999999989</v>
      </c>
      <c r="G395" s="23">
        <v>0.64</v>
      </c>
      <c r="H395" s="23">
        <v>0.73333333333333328</v>
      </c>
      <c r="I395" s="23">
        <v>0.61</v>
      </c>
      <c r="J395" s="23">
        <v>0.6283333333333333</v>
      </c>
      <c r="K395" s="23">
        <v>0.57500000000000007</v>
      </c>
      <c r="L395" s="23">
        <v>0.75</v>
      </c>
      <c r="M395" s="23">
        <v>0.54016570248867046</v>
      </c>
      <c r="N395" s="23">
        <v>0.68547556003097443</v>
      </c>
      <c r="O395" s="23">
        <v>0.52</v>
      </c>
      <c r="P395" s="23">
        <v>0.72666666666666657</v>
      </c>
      <c r="Q395" s="23">
        <v>0.71666666666666667</v>
      </c>
      <c r="R395" s="147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30"/>
      <c r="B396" s="3" t="s">
        <v>259</v>
      </c>
      <c r="C396" s="29"/>
      <c r="D396" s="11">
        <v>0.72499999999999998</v>
      </c>
      <c r="E396" s="11">
        <v>0.51500000000000001</v>
      </c>
      <c r="F396" s="11">
        <v>0.75</v>
      </c>
      <c r="G396" s="11">
        <v>0.63500000000000001</v>
      </c>
      <c r="H396" s="11">
        <v>0.745</v>
      </c>
      <c r="I396" s="11">
        <v>0.64500000000000002</v>
      </c>
      <c r="J396" s="11">
        <v>0.61499999999999999</v>
      </c>
      <c r="K396" s="11">
        <v>0.57499999999999996</v>
      </c>
      <c r="L396" s="11">
        <v>0.75</v>
      </c>
      <c r="M396" s="11">
        <v>0.54714987617268329</v>
      </c>
      <c r="N396" s="11">
        <v>0.6815398153848673</v>
      </c>
      <c r="O396" s="11">
        <v>0.56000000000000005</v>
      </c>
      <c r="P396" s="11">
        <v>0.71499999999999997</v>
      </c>
      <c r="Q396" s="11">
        <v>0.7</v>
      </c>
      <c r="R396" s="147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30"/>
      <c r="B397" s="3" t="s">
        <v>260</v>
      </c>
      <c r="C397" s="29"/>
      <c r="D397" s="24">
        <v>1.9407902170679534E-2</v>
      </c>
      <c r="E397" s="24">
        <v>2.1369760566432829E-2</v>
      </c>
      <c r="F397" s="24">
        <v>5.4772255750516662E-2</v>
      </c>
      <c r="G397" s="24">
        <v>3.1622776601683777E-2</v>
      </c>
      <c r="H397" s="24">
        <v>5.9888785817268538E-2</v>
      </c>
      <c r="I397" s="24">
        <v>5.8309518948453001E-2</v>
      </c>
      <c r="J397" s="24">
        <v>3.3115957885386099E-2</v>
      </c>
      <c r="K397" s="24">
        <v>2.0736441353327677E-2</v>
      </c>
      <c r="L397" s="24">
        <v>2.2803508501982778E-2</v>
      </c>
      <c r="M397" s="24">
        <v>2.4268991827566783E-2</v>
      </c>
      <c r="N397" s="24">
        <v>1.97472613251886E-2</v>
      </c>
      <c r="O397" s="24">
        <v>8.2704292512541341E-2</v>
      </c>
      <c r="P397" s="24">
        <v>2.6583202716502538E-2</v>
      </c>
      <c r="Q397" s="24">
        <v>4.0824829046386339E-2</v>
      </c>
      <c r="R397" s="147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30"/>
      <c r="B398" s="3" t="s">
        <v>86</v>
      </c>
      <c r="C398" s="29"/>
      <c r="D398" s="13">
        <v>2.6893166980156397E-2</v>
      </c>
      <c r="E398" s="13">
        <v>4.096439725194792E-2</v>
      </c>
      <c r="F398" s="13">
        <v>7.3029674334022229E-2</v>
      </c>
      <c r="G398" s="13">
        <v>4.9410588440130902E-2</v>
      </c>
      <c r="H398" s="13">
        <v>8.16665261144571E-2</v>
      </c>
      <c r="I398" s="13">
        <v>9.5589375325332793E-2</v>
      </c>
      <c r="J398" s="13">
        <v>5.2704442257908914E-2</v>
      </c>
      <c r="K398" s="13">
        <v>3.6063376266656823E-2</v>
      </c>
      <c r="L398" s="13">
        <v>3.0404678002643706E-2</v>
      </c>
      <c r="M398" s="13">
        <v>4.4928790768747125E-2</v>
      </c>
      <c r="N398" s="13">
        <v>2.8808118737736303E-2</v>
      </c>
      <c r="O398" s="13">
        <v>0.15904671637027182</v>
      </c>
      <c r="P398" s="13">
        <v>3.6582389059407167E-2</v>
      </c>
      <c r="Q398" s="13">
        <v>5.6964877739143729E-2</v>
      </c>
      <c r="R398" s="147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30"/>
      <c r="B399" s="3" t="s">
        <v>261</v>
      </c>
      <c r="C399" s="29"/>
      <c r="D399" s="13">
        <v>0.1303285209063294</v>
      </c>
      <c r="E399" s="13">
        <v>-0.18292649643491676</v>
      </c>
      <c r="F399" s="13">
        <v>0.17470631502967238</v>
      </c>
      <c r="G399" s="13">
        <v>2.4160554919872013E-3</v>
      </c>
      <c r="H399" s="13">
        <v>0.14860173025123524</v>
      </c>
      <c r="I399" s="13">
        <v>-4.4572197109199685E-2</v>
      </c>
      <c r="J399" s="13">
        <v>-1.5857153852918859E-2</v>
      </c>
      <c r="K399" s="13">
        <v>-9.9391825143917645E-2</v>
      </c>
      <c r="L399" s="13">
        <v>0.1747063150296726</v>
      </c>
      <c r="M399" s="13">
        <v>-0.15395191749882597</v>
      </c>
      <c r="N399" s="13">
        <v>7.3643292222516088E-2</v>
      </c>
      <c r="O399" s="13">
        <v>-0.18553695491276034</v>
      </c>
      <c r="P399" s="13">
        <v>0.13815989633986048</v>
      </c>
      <c r="Q399" s="13">
        <v>0.12249714547279833</v>
      </c>
      <c r="R399" s="147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30"/>
      <c r="B400" s="45" t="s">
        <v>262</v>
      </c>
      <c r="C400" s="46"/>
      <c r="D400" s="44">
        <v>0.66</v>
      </c>
      <c r="E400" s="44">
        <v>0.84</v>
      </c>
      <c r="F400" s="44" t="s">
        <v>263</v>
      </c>
      <c r="G400" s="44">
        <v>0.04</v>
      </c>
      <c r="H400" s="44">
        <v>0.74</v>
      </c>
      <c r="I400" s="44">
        <v>0.18</v>
      </c>
      <c r="J400" s="44">
        <v>0.04</v>
      </c>
      <c r="K400" s="44">
        <v>0.44</v>
      </c>
      <c r="L400" s="44">
        <v>0.87</v>
      </c>
      <c r="M400" s="44">
        <v>0.7</v>
      </c>
      <c r="N400" s="44">
        <v>0.38</v>
      </c>
      <c r="O400" s="44">
        <v>0.86</v>
      </c>
      <c r="P400" s="44">
        <v>0.69</v>
      </c>
      <c r="Q400" s="44" t="s">
        <v>263</v>
      </c>
      <c r="R400" s="147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B401" s="31" t="s">
        <v>323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BM401" s="54"/>
    </row>
    <row r="402" spans="1:65">
      <c r="BM402" s="54"/>
    </row>
    <row r="403" spans="1:65" ht="15">
      <c r="B403" s="8" t="s">
        <v>583</v>
      </c>
      <c r="BM403" s="28" t="s">
        <v>66</v>
      </c>
    </row>
    <row r="404" spans="1:65" ht="15">
      <c r="A404" s="25" t="s">
        <v>53</v>
      </c>
      <c r="B404" s="18" t="s">
        <v>111</v>
      </c>
      <c r="C404" s="15" t="s">
        <v>112</v>
      </c>
      <c r="D404" s="16" t="s">
        <v>223</v>
      </c>
      <c r="E404" s="17" t="s">
        <v>223</v>
      </c>
      <c r="F404" s="17" t="s">
        <v>223</v>
      </c>
      <c r="G404" s="17" t="s">
        <v>223</v>
      </c>
      <c r="H404" s="17" t="s">
        <v>223</v>
      </c>
      <c r="I404" s="17" t="s">
        <v>223</v>
      </c>
      <c r="J404" s="17" t="s">
        <v>223</v>
      </c>
      <c r="K404" s="17" t="s">
        <v>223</v>
      </c>
      <c r="L404" s="17" t="s">
        <v>223</v>
      </c>
      <c r="M404" s="17" t="s">
        <v>223</v>
      </c>
      <c r="N404" s="17" t="s">
        <v>223</v>
      </c>
      <c r="O404" s="17" t="s">
        <v>223</v>
      </c>
      <c r="P404" s="17" t="s">
        <v>223</v>
      </c>
      <c r="Q404" s="17" t="s">
        <v>223</v>
      </c>
      <c r="R404" s="17" t="s">
        <v>223</v>
      </c>
      <c r="S404" s="17" t="s">
        <v>223</v>
      </c>
      <c r="T404" s="147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224</v>
      </c>
      <c r="C405" s="9" t="s">
        <v>224</v>
      </c>
      <c r="D405" s="145" t="s">
        <v>227</v>
      </c>
      <c r="E405" s="146" t="s">
        <v>230</v>
      </c>
      <c r="F405" s="146" t="s">
        <v>231</v>
      </c>
      <c r="G405" s="146" t="s">
        <v>234</v>
      </c>
      <c r="H405" s="146" t="s">
        <v>235</v>
      </c>
      <c r="I405" s="146" t="s">
        <v>236</v>
      </c>
      <c r="J405" s="146" t="s">
        <v>237</v>
      </c>
      <c r="K405" s="146" t="s">
        <v>264</v>
      </c>
      <c r="L405" s="146" t="s">
        <v>238</v>
      </c>
      <c r="M405" s="146" t="s">
        <v>239</v>
      </c>
      <c r="N405" s="146" t="s">
        <v>240</v>
      </c>
      <c r="O405" s="146" t="s">
        <v>241</v>
      </c>
      <c r="P405" s="146" t="s">
        <v>243</v>
      </c>
      <c r="Q405" s="146" t="s">
        <v>244</v>
      </c>
      <c r="R405" s="146" t="s">
        <v>245</v>
      </c>
      <c r="S405" s="146" t="s">
        <v>246</v>
      </c>
      <c r="T405" s="147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266</v>
      </c>
      <c r="E406" s="11" t="s">
        <v>311</v>
      </c>
      <c r="F406" s="11" t="s">
        <v>266</v>
      </c>
      <c r="G406" s="11" t="s">
        <v>266</v>
      </c>
      <c r="H406" s="11" t="s">
        <v>266</v>
      </c>
      <c r="I406" s="11" t="s">
        <v>266</v>
      </c>
      <c r="J406" s="11" t="s">
        <v>266</v>
      </c>
      <c r="K406" s="11" t="s">
        <v>266</v>
      </c>
      <c r="L406" s="11" t="s">
        <v>266</v>
      </c>
      <c r="M406" s="11" t="s">
        <v>311</v>
      </c>
      <c r="N406" s="11" t="s">
        <v>266</v>
      </c>
      <c r="O406" s="11" t="s">
        <v>266</v>
      </c>
      <c r="P406" s="11" t="s">
        <v>311</v>
      </c>
      <c r="Q406" s="11" t="s">
        <v>311</v>
      </c>
      <c r="R406" s="11" t="s">
        <v>266</v>
      </c>
      <c r="S406" s="11" t="s">
        <v>311</v>
      </c>
      <c r="T406" s="147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 t="s">
        <v>314</v>
      </c>
      <c r="E407" s="26" t="s">
        <v>314</v>
      </c>
      <c r="F407" s="26" t="s">
        <v>314</v>
      </c>
      <c r="G407" s="26" t="s">
        <v>314</v>
      </c>
      <c r="H407" s="26" t="s">
        <v>314</v>
      </c>
      <c r="I407" s="26" t="s">
        <v>314</v>
      </c>
      <c r="J407" s="26" t="s">
        <v>314</v>
      </c>
      <c r="K407" s="26" t="s">
        <v>314</v>
      </c>
      <c r="L407" s="26" t="s">
        <v>117</v>
      </c>
      <c r="M407" s="26" t="s">
        <v>314</v>
      </c>
      <c r="N407" s="26" t="s">
        <v>116</v>
      </c>
      <c r="O407" s="26" t="s">
        <v>315</v>
      </c>
      <c r="P407" s="26" t="s">
        <v>313</v>
      </c>
      <c r="Q407" s="26" t="s">
        <v>316</v>
      </c>
      <c r="R407" s="26" t="s">
        <v>316</v>
      </c>
      <c r="S407" s="26" t="s">
        <v>316</v>
      </c>
      <c r="T407" s="147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8">
        <v>1</v>
      </c>
      <c r="C408" s="14">
        <v>1</v>
      </c>
      <c r="D408" s="22">
        <v>2.57</v>
      </c>
      <c r="E408" s="22">
        <v>2.56</v>
      </c>
      <c r="F408" s="22">
        <v>2.9969999999999999</v>
      </c>
      <c r="G408" s="22">
        <v>3.25</v>
      </c>
      <c r="H408" s="22">
        <v>3.35</v>
      </c>
      <c r="I408" s="22">
        <v>3.18</v>
      </c>
      <c r="J408" s="22">
        <v>3.09</v>
      </c>
      <c r="K408" s="22">
        <v>3.21</v>
      </c>
      <c r="L408" s="22">
        <v>3.3</v>
      </c>
      <c r="M408" s="22">
        <v>2.33</v>
      </c>
      <c r="N408" s="22">
        <v>2.968</v>
      </c>
      <c r="O408" s="22">
        <v>3.4879677695138991</v>
      </c>
      <c r="P408" s="22">
        <v>2.10195911844685</v>
      </c>
      <c r="Q408" s="22">
        <v>2.74</v>
      </c>
      <c r="R408" s="22">
        <v>3.43</v>
      </c>
      <c r="S408" s="22">
        <v>2.8940000000000001</v>
      </c>
      <c r="T408" s="147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1">
        <v>2.5099999999999998</v>
      </c>
      <c r="E409" s="11">
        <v>2.7800000000000002</v>
      </c>
      <c r="F409" s="11">
        <v>3.0129999999999999</v>
      </c>
      <c r="G409" s="11">
        <v>3.22</v>
      </c>
      <c r="H409" s="11">
        <v>3.23</v>
      </c>
      <c r="I409" s="11">
        <v>3.09</v>
      </c>
      <c r="J409" s="11">
        <v>3.33</v>
      </c>
      <c r="K409" s="11">
        <v>3.12</v>
      </c>
      <c r="L409" s="11">
        <v>3.4</v>
      </c>
      <c r="M409" s="11">
        <v>2.37</v>
      </c>
      <c r="N409" s="11">
        <v>2.9889999999999999</v>
      </c>
      <c r="O409" s="11">
        <v>3.5145269906751513</v>
      </c>
      <c r="P409" s="11">
        <v>2.9882717146390987</v>
      </c>
      <c r="Q409" s="11">
        <v>2.76</v>
      </c>
      <c r="R409" s="11">
        <v>3.24</v>
      </c>
      <c r="S409" s="11">
        <v>3.1789999999999998</v>
      </c>
      <c r="T409" s="147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6</v>
      </c>
    </row>
    <row r="410" spans="1:65">
      <c r="A410" s="30"/>
      <c r="B410" s="19">
        <v>1</v>
      </c>
      <c r="C410" s="9">
        <v>3</v>
      </c>
      <c r="D410" s="11">
        <v>2.62</v>
      </c>
      <c r="E410" s="11">
        <v>2.8</v>
      </c>
      <c r="F410" s="11">
        <v>3.0329999999999999</v>
      </c>
      <c r="G410" s="11">
        <v>3.32</v>
      </c>
      <c r="H410" s="11">
        <v>3.28</v>
      </c>
      <c r="I410" s="11">
        <v>3.32</v>
      </c>
      <c r="J410" s="11">
        <v>3.06</v>
      </c>
      <c r="K410" s="11">
        <v>3.27</v>
      </c>
      <c r="L410" s="11">
        <v>3.3</v>
      </c>
      <c r="M410" s="11">
        <v>2.39</v>
      </c>
      <c r="N410" s="11">
        <v>2.9940000000000002</v>
      </c>
      <c r="O410" s="11">
        <v>3.2597081731276472</v>
      </c>
      <c r="P410" s="11">
        <v>2.1472362133890202</v>
      </c>
      <c r="Q410" s="11">
        <v>2.7</v>
      </c>
      <c r="R410" s="11">
        <v>3.38</v>
      </c>
      <c r="S410" s="11">
        <v>2.9790000000000001</v>
      </c>
      <c r="T410" s="147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1">
        <v>2.7</v>
      </c>
      <c r="E411" s="11">
        <v>2.94</v>
      </c>
      <c r="F411" s="11">
        <v>3.069</v>
      </c>
      <c r="G411" s="11">
        <v>3.37</v>
      </c>
      <c r="H411" s="11">
        <v>3.35</v>
      </c>
      <c r="I411" s="11">
        <v>3.25</v>
      </c>
      <c r="J411" s="11">
        <v>3.16</v>
      </c>
      <c r="K411" s="11">
        <v>3.39</v>
      </c>
      <c r="L411" s="11">
        <v>3.2</v>
      </c>
      <c r="M411" s="11">
        <v>2.2599999999999998</v>
      </c>
      <c r="N411" s="11">
        <v>2.9780000000000002</v>
      </c>
      <c r="O411" s="11">
        <v>3.2766456651619662</v>
      </c>
      <c r="P411" s="11">
        <v>2.8477320272594988</v>
      </c>
      <c r="Q411" s="11">
        <v>2.95</v>
      </c>
      <c r="R411" s="11">
        <v>3.56</v>
      </c>
      <c r="S411" s="11">
        <v>3.0419999999999998</v>
      </c>
      <c r="T411" s="147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3.0144497420676544</v>
      </c>
    </row>
    <row r="412" spans="1:65">
      <c r="A412" s="30"/>
      <c r="B412" s="19">
        <v>1</v>
      </c>
      <c r="C412" s="9">
        <v>5</v>
      </c>
      <c r="D412" s="11">
        <v>2.61</v>
      </c>
      <c r="E412" s="11">
        <v>2.98</v>
      </c>
      <c r="F412" s="11">
        <v>2.9809999999999999</v>
      </c>
      <c r="G412" s="11">
        <v>3.17</v>
      </c>
      <c r="H412" s="11">
        <v>3.48</v>
      </c>
      <c r="I412" s="11">
        <v>3.29</v>
      </c>
      <c r="J412" s="11">
        <v>3.05</v>
      </c>
      <c r="K412" s="11">
        <v>3.32</v>
      </c>
      <c r="L412" s="11">
        <v>3.3</v>
      </c>
      <c r="M412" s="11">
        <v>2.36</v>
      </c>
      <c r="N412" s="11">
        <v>2.9710000000000001</v>
      </c>
      <c r="O412" s="11">
        <v>3.2835523800921442</v>
      </c>
      <c r="P412" s="11">
        <v>2.1571647265750009</v>
      </c>
      <c r="Q412" s="11">
        <v>2.54</v>
      </c>
      <c r="R412" s="11">
        <v>3.36</v>
      </c>
      <c r="S412" s="11">
        <v>3.004</v>
      </c>
      <c r="T412" s="147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150</v>
      </c>
    </row>
    <row r="413" spans="1:65">
      <c r="A413" s="30"/>
      <c r="B413" s="19">
        <v>1</v>
      </c>
      <c r="C413" s="9">
        <v>6</v>
      </c>
      <c r="D413" s="11">
        <v>2.58</v>
      </c>
      <c r="E413" s="11">
        <v>2.96</v>
      </c>
      <c r="F413" s="11">
        <v>2.9369999999999998</v>
      </c>
      <c r="G413" s="11">
        <v>3.26</v>
      </c>
      <c r="H413" s="11">
        <v>3.46</v>
      </c>
      <c r="I413" s="11">
        <v>3.09</v>
      </c>
      <c r="J413" s="11">
        <v>2.95</v>
      </c>
      <c r="K413" s="11">
        <v>3.36</v>
      </c>
      <c r="L413" s="11">
        <v>3.3</v>
      </c>
      <c r="M413" s="11">
        <v>2.29</v>
      </c>
      <c r="N413" s="11">
        <v>2.8860000000000001</v>
      </c>
      <c r="O413" s="11">
        <v>3.3316023475946768</v>
      </c>
      <c r="P413" s="11">
        <v>2.3908081120198621</v>
      </c>
      <c r="Q413" s="11">
        <v>3.03</v>
      </c>
      <c r="R413" s="11">
        <v>3.36</v>
      </c>
      <c r="S413" s="11">
        <v>2.956</v>
      </c>
      <c r="T413" s="147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30"/>
      <c r="B414" s="20" t="s">
        <v>258</v>
      </c>
      <c r="C414" s="12"/>
      <c r="D414" s="23">
        <v>2.5983333333333332</v>
      </c>
      <c r="E414" s="23">
        <v>2.8366666666666664</v>
      </c>
      <c r="F414" s="23">
        <v>3.0049999999999994</v>
      </c>
      <c r="G414" s="23">
        <v>3.2649999999999992</v>
      </c>
      <c r="H414" s="23">
        <v>3.3583333333333329</v>
      </c>
      <c r="I414" s="23">
        <v>3.2033333333333331</v>
      </c>
      <c r="J414" s="23">
        <v>3.1066666666666669</v>
      </c>
      <c r="K414" s="23">
        <v>3.2783333333333329</v>
      </c>
      <c r="L414" s="23">
        <v>3.3000000000000003</v>
      </c>
      <c r="M414" s="23">
        <v>2.3333333333333335</v>
      </c>
      <c r="N414" s="23">
        <v>2.9643333333333337</v>
      </c>
      <c r="O414" s="23">
        <v>3.3590005543609145</v>
      </c>
      <c r="P414" s="23">
        <v>2.4388619853882214</v>
      </c>
      <c r="Q414" s="23">
        <v>2.7866666666666666</v>
      </c>
      <c r="R414" s="23">
        <v>3.3883333333333336</v>
      </c>
      <c r="S414" s="23">
        <v>3.0089999999999999</v>
      </c>
      <c r="T414" s="147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30"/>
      <c r="B415" s="3" t="s">
        <v>259</v>
      </c>
      <c r="C415" s="29"/>
      <c r="D415" s="11">
        <v>2.5949999999999998</v>
      </c>
      <c r="E415" s="11">
        <v>2.87</v>
      </c>
      <c r="F415" s="11">
        <v>3.0049999999999999</v>
      </c>
      <c r="G415" s="11">
        <v>3.2549999999999999</v>
      </c>
      <c r="H415" s="11">
        <v>3.35</v>
      </c>
      <c r="I415" s="11">
        <v>3.2149999999999999</v>
      </c>
      <c r="J415" s="11">
        <v>3.0750000000000002</v>
      </c>
      <c r="K415" s="11">
        <v>3.2949999999999999</v>
      </c>
      <c r="L415" s="11">
        <v>3.3</v>
      </c>
      <c r="M415" s="11">
        <v>2.3449999999999998</v>
      </c>
      <c r="N415" s="11">
        <v>2.9744999999999999</v>
      </c>
      <c r="O415" s="11">
        <v>3.3075773638434107</v>
      </c>
      <c r="P415" s="11">
        <v>2.2739864192974313</v>
      </c>
      <c r="Q415" s="11">
        <v>2.75</v>
      </c>
      <c r="R415" s="11">
        <v>3.37</v>
      </c>
      <c r="S415" s="11">
        <v>2.9915000000000003</v>
      </c>
      <c r="T415" s="147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30"/>
      <c r="B416" s="3" t="s">
        <v>260</v>
      </c>
      <c r="C416" s="29"/>
      <c r="D416" s="24">
        <v>6.3060817205826653E-2</v>
      </c>
      <c r="E416" s="24">
        <v>0.15970806700560447</v>
      </c>
      <c r="F416" s="24">
        <v>4.5184067988617446E-2</v>
      </c>
      <c r="G416" s="24">
        <v>7.1203932475671597E-2</v>
      </c>
      <c r="H416" s="24">
        <v>9.7860444852180553E-2</v>
      </c>
      <c r="I416" s="24">
        <v>9.9532239333125994E-2</v>
      </c>
      <c r="J416" s="24">
        <v>0.12878923350446134</v>
      </c>
      <c r="K416" s="24">
        <v>0.10068101443006351</v>
      </c>
      <c r="L416" s="24">
        <v>6.3245553203367499E-2</v>
      </c>
      <c r="M416" s="24">
        <v>5.0066622281382984E-2</v>
      </c>
      <c r="N416" s="24">
        <v>3.9671988438527574E-2</v>
      </c>
      <c r="O416" s="24">
        <v>0.11305344617247398</v>
      </c>
      <c r="P416" s="24">
        <v>0.38710138588007592</v>
      </c>
      <c r="Q416" s="24">
        <v>0.17727567985109138</v>
      </c>
      <c r="R416" s="24">
        <v>0.10476958846281045</v>
      </c>
      <c r="S416" s="24">
        <v>9.689994840039895E-2</v>
      </c>
      <c r="T416" s="147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30"/>
      <c r="B417" s="3" t="s">
        <v>86</v>
      </c>
      <c r="C417" s="29"/>
      <c r="D417" s="13">
        <v>2.4269717975302113E-2</v>
      </c>
      <c r="E417" s="13">
        <v>5.6301316218191948E-2</v>
      </c>
      <c r="F417" s="13">
        <v>1.5036295503699651E-2</v>
      </c>
      <c r="G417" s="13">
        <v>2.1808248844003557E-2</v>
      </c>
      <c r="H417" s="13">
        <v>2.9139586556480565E-2</v>
      </c>
      <c r="I417" s="13">
        <v>3.107145868880104E-2</v>
      </c>
      <c r="J417" s="13">
        <v>4.1455761857659222E-2</v>
      </c>
      <c r="K417" s="13">
        <v>3.0711036430115971E-2</v>
      </c>
      <c r="L417" s="13">
        <v>1.9165319152535606E-2</v>
      </c>
      <c r="M417" s="13">
        <v>2.1457123834878421E-2</v>
      </c>
      <c r="N417" s="13">
        <v>1.3383106411287834E-2</v>
      </c>
      <c r="O417" s="13">
        <v>3.3656870352611064E-2</v>
      </c>
      <c r="P417" s="13">
        <v>0.15872213688158193</v>
      </c>
      <c r="Q417" s="13">
        <v>6.3615674587712223E-2</v>
      </c>
      <c r="R417" s="13">
        <v>3.0920685232506771E-2</v>
      </c>
      <c r="S417" s="13">
        <v>3.2203372682086721E-2</v>
      </c>
      <c r="T417" s="147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30"/>
      <c r="B418" s="3" t="s">
        <v>261</v>
      </c>
      <c r="C418" s="29"/>
      <c r="D418" s="13">
        <v>-0.13804058595745605</v>
      </c>
      <c r="E418" s="13">
        <v>-5.8976957857338141E-2</v>
      </c>
      <c r="F418" s="13">
        <v>-3.13481493347878E-3</v>
      </c>
      <c r="G418" s="13">
        <v>8.3116415721195214E-2</v>
      </c>
      <c r="H418" s="13">
        <v>0.11407839595620661</v>
      </c>
      <c r="I418" s="13">
        <v>6.2659393065920055E-2</v>
      </c>
      <c r="J418" s="13">
        <v>3.0591627822515788E-2</v>
      </c>
      <c r="K418" s="13">
        <v>8.7539555754768461E-2</v>
      </c>
      <c r="L418" s="13">
        <v>9.4727158309324766E-2</v>
      </c>
      <c r="M418" s="13">
        <v>-0.2259504941247199</v>
      </c>
      <c r="N418" s="13">
        <v>-1.6625392035876208E-2</v>
      </c>
      <c r="O418" s="13">
        <v>0.1142997368590819</v>
      </c>
      <c r="P418" s="13">
        <v>-0.19094289370524686</v>
      </c>
      <c r="Q418" s="13">
        <v>-7.5563732983236931E-2</v>
      </c>
      <c r="R418" s="13">
        <v>0.1240304610317462</v>
      </c>
      <c r="S418" s="13">
        <v>-1.8078729234066726E-3</v>
      </c>
      <c r="T418" s="147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30"/>
      <c r="B419" s="45" t="s">
        <v>262</v>
      </c>
      <c r="C419" s="46"/>
      <c r="D419" s="44">
        <v>1.34</v>
      </c>
      <c r="E419" s="44">
        <v>0.64</v>
      </c>
      <c r="F419" s="44">
        <v>0.15</v>
      </c>
      <c r="G419" s="44">
        <v>0.6</v>
      </c>
      <c r="H419" s="44">
        <v>0.87</v>
      </c>
      <c r="I419" s="44">
        <v>0.42</v>
      </c>
      <c r="J419" s="44">
        <v>0.14000000000000001</v>
      </c>
      <c r="K419" s="44">
        <v>0.64</v>
      </c>
      <c r="L419" s="44">
        <v>0.7</v>
      </c>
      <c r="M419" s="44">
        <v>2.11</v>
      </c>
      <c r="N419" s="44">
        <v>0.27</v>
      </c>
      <c r="O419" s="44">
        <v>0.88</v>
      </c>
      <c r="P419" s="44">
        <v>1.8</v>
      </c>
      <c r="Q419" s="44">
        <v>0.79</v>
      </c>
      <c r="R419" s="44">
        <v>0.96</v>
      </c>
      <c r="S419" s="44">
        <v>0.14000000000000001</v>
      </c>
      <c r="T419" s="147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4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BM420" s="54"/>
    </row>
    <row r="421" spans="1:65" ht="15">
      <c r="B421" s="8" t="s">
        <v>584</v>
      </c>
      <c r="BM421" s="28" t="s">
        <v>66</v>
      </c>
    </row>
    <row r="422" spans="1:65" ht="15">
      <c r="A422" s="25" t="s">
        <v>11</v>
      </c>
      <c r="B422" s="18" t="s">
        <v>111</v>
      </c>
      <c r="C422" s="15" t="s">
        <v>112</v>
      </c>
      <c r="D422" s="16" t="s">
        <v>223</v>
      </c>
      <c r="E422" s="17" t="s">
        <v>223</v>
      </c>
      <c r="F422" s="17" t="s">
        <v>223</v>
      </c>
      <c r="G422" s="17" t="s">
        <v>223</v>
      </c>
      <c r="H422" s="17" t="s">
        <v>223</v>
      </c>
      <c r="I422" s="147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224</v>
      </c>
      <c r="C423" s="9" t="s">
        <v>224</v>
      </c>
      <c r="D423" s="145" t="s">
        <v>227</v>
      </c>
      <c r="E423" s="146" t="s">
        <v>228</v>
      </c>
      <c r="F423" s="146" t="s">
        <v>230</v>
      </c>
      <c r="G423" s="146" t="s">
        <v>238</v>
      </c>
      <c r="H423" s="146" t="s">
        <v>241</v>
      </c>
      <c r="I423" s="147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266</v>
      </c>
      <c r="E424" s="11" t="s">
        <v>266</v>
      </c>
      <c r="F424" s="11" t="s">
        <v>311</v>
      </c>
      <c r="G424" s="11" t="s">
        <v>266</v>
      </c>
      <c r="H424" s="11" t="s">
        <v>266</v>
      </c>
      <c r="I424" s="147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314</v>
      </c>
      <c r="E425" s="26" t="s">
        <v>315</v>
      </c>
      <c r="F425" s="26" t="s">
        <v>314</v>
      </c>
      <c r="G425" s="26" t="s">
        <v>117</v>
      </c>
      <c r="H425" s="26" t="s">
        <v>315</v>
      </c>
      <c r="I425" s="147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0.14000000000000001</v>
      </c>
      <c r="E426" s="22">
        <v>0.18</v>
      </c>
      <c r="F426" s="22">
        <v>0.2</v>
      </c>
      <c r="G426" s="22">
        <v>0.1</v>
      </c>
      <c r="H426" s="22">
        <v>0.12150109675766997</v>
      </c>
      <c r="I426" s="147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0.13</v>
      </c>
      <c r="E427" s="11">
        <v>0.16</v>
      </c>
      <c r="F427" s="11">
        <v>0.2</v>
      </c>
      <c r="G427" s="11">
        <v>0.1</v>
      </c>
      <c r="H427" s="11">
        <v>0.1218268608369992</v>
      </c>
      <c r="I427" s="147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e">
        <v>#N/A</v>
      </c>
    </row>
    <row r="428" spans="1:65">
      <c r="A428" s="30"/>
      <c r="B428" s="19">
        <v>1</v>
      </c>
      <c r="C428" s="9">
        <v>3</v>
      </c>
      <c r="D428" s="11">
        <v>0.14000000000000001</v>
      </c>
      <c r="E428" s="11">
        <v>0.16</v>
      </c>
      <c r="F428" s="11">
        <v>0.2</v>
      </c>
      <c r="G428" s="11">
        <v>0.1</v>
      </c>
      <c r="H428" s="11">
        <v>0.12787750641750811</v>
      </c>
      <c r="I428" s="147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0.14000000000000001</v>
      </c>
      <c r="E429" s="11">
        <v>0.16</v>
      </c>
      <c r="F429" s="11">
        <v>0.2</v>
      </c>
      <c r="G429" s="11">
        <v>0.1</v>
      </c>
      <c r="H429" s="11">
        <v>0.12208680430106174</v>
      </c>
      <c r="I429" s="147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0.14480161895207072</v>
      </c>
    </row>
    <row r="430" spans="1:65">
      <c r="A430" s="30"/>
      <c r="B430" s="19">
        <v>1</v>
      </c>
      <c r="C430" s="9">
        <v>5</v>
      </c>
      <c r="D430" s="11">
        <v>0.14000000000000001</v>
      </c>
      <c r="E430" s="11">
        <v>0.15</v>
      </c>
      <c r="F430" s="11">
        <v>0.2</v>
      </c>
      <c r="G430" s="11">
        <v>0.1</v>
      </c>
      <c r="H430" s="11">
        <v>0.12511555985319142</v>
      </c>
      <c r="I430" s="147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151</v>
      </c>
    </row>
    <row r="431" spans="1:65">
      <c r="A431" s="30"/>
      <c r="B431" s="19">
        <v>1</v>
      </c>
      <c r="C431" s="9">
        <v>6</v>
      </c>
      <c r="D431" s="11">
        <v>0.13</v>
      </c>
      <c r="E431" s="11">
        <v>0.17</v>
      </c>
      <c r="F431" s="11">
        <v>0.2</v>
      </c>
      <c r="G431" s="11">
        <v>0.1</v>
      </c>
      <c r="H431" s="11">
        <v>0.1256407403956902</v>
      </c>
      <c r="I431" s="147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30"/>
      <c r="B432" s="20" t="s">
        <v>258</v>
      </c>
      <c r="C432" s="12"/>
      <c r="D432" s="23">
        <v>0.13666666666666669</v>
      </c>
      <c r="E432" s="23">
        <v>0.16333333333333336</v>
      </c>
      <c r="F432" s="23">
        <v>0.19999999999999998</v>
      </c>
      <c r="G432" s="23">
        <v>9.9999999999999992E-2</v>
      </c>
      <c r="H432" s="23">
        <v>0.12400809476035345</v>
      </c>
      <c r="I432" s="147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30"/>
      <c r="B433" s="3" t="s">
        <v>259</v>
      </c>
      <c r="C433" s="29"/>
      <c r="D433" s="11">
        <v>0.14000000000000001</v>
      </c>
      <c r="E433" s="11">
        <v>0.16</v>
      </c>
      <c r="F433" s="11">
        <v>0.2</v>
      </c>
      <c r="G433" s="11">
        <v>0.1</v>
      </c>
      <c r="H433" s="11">
        <v>0.12360118207712659</v>
      </c>
      <c r="I433" s="147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30"/>
      <c r="B434" s="3" t="s">
        <v>260</v>
      </c>
      <c r="C434" s="29"/>
      <c r="D434" s="24">
        <v>5.1639777949432277E-3</v>
      </c>
      <c r="E434" s="24">
        <v>1.0327955589886447E-2</v>
      </c>
      <c r="F434" s="24">
        <v>3.0404709722440586E-17</v>
      </c>
      <c r="G434" s="24">
        <v>1.5202354861220293E-17</v>
      </c>
      <c r="H434" s="24">
        <v>2.5922397542580372E-3</v>
      </c>
      <c r="I434" s="147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30"/>
      <c r="B435" s="3" t="s">
        <v>86</v>
      </c>
      <c r="C435" s="29"/>
      <c r="D435" s="13">
        <v>3.7785203377633365E-2</v>
      </c>
      <c r="E435" s="13">
        <v>6.3232381162570073E-2</v>
      </c>
      <c r="F435" s="13">
        <v>1.5202354861220294E-16</v>
      </c>
      <c r="G435" s="13">
        <v>1.5202354861220294E-16</v>
      </c>
      <c r="H435" s="13">
        <v>2.0903794702011667E-2</v>
      </c>
      <c r="I435" s="147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30"/>
      <c r="B436" s="3" t="s">
        <v>261</v>
      </c>
      <c r="C436" s="29"/>
      <c r="D436" s="13">
        <v>-5.617998157946491E-2</v>
      </c>
      <c r="E436" s="13">
        <v>0.12798002201478575</v>
      </c>
      <c r="F436" s="13">
        <v>0.38120002695688027</v>
      </c>
      <c r="G436" s="13">
        <v>-0.30939998652155987</v>
      </c>
      <c r="H436" s="13">
        <v>-0.14360008087064224</v>
      </c>
      <c r="I436" s="147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A437" s="30"/>
      <c r="B437" s="45" t="s">
        <v>262</v>
      </c>
      <c r="C437" s="46"/>
      <c r="D437" s="44">
        <v>0</v>
      </c>
      <c r="E437" s="44">
        <v>0.67</v>
      </c>
      <c r="F437" s="44">
        <v>1.6</v>
      </c>
      <c r="G437" s="44">
        <v>0.93</v>
      </c>
      <c r="H437" s="44">
        <v>0.32</v>
      </c>
      <c r="I437" s="147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4"/>
    </row>
    <row r="438" spans="1:65">
      <c r="B438" s="31"/>
      <c r="C438" s="20"/>
      <c r="D438" s="20"/>
      <c r="E438" s="20"/>
      <c r="F438" s="20"/>
      <c r="G438" s="20"/>
      <c r="H438" s="20"/>
      <c r="BM438" s="54"/>
    </row>
    <row r="439" spans="1:65" ht="15">
      <c r="B439" s="8" t="s">
        <v>585</v>
      </c>
      <c r="BM439" s="28" t="s">
        <v>66</v>
      </c>
    </row>
    <row r="440" spans="1:65" ht="15">
      <c r="A440" s="25" t="s">
        <v>14</v>
      </c>
      <c r="B440" s="18" t="s">
        <v>111</v>
      </c>
      <c r="C440" s="15" t="s">
        <v>112</v>
      </c>
      <c r="D440" s="16" t="s">
        <v>223</v>
      </c>
      <c r="E440" s="17" t="s">
        <v>223</v>
      </c>
      <c r="F440" s="17" t="s">
        <v>223</v>
      </c>
      <c r="G440" s="17" t="s">
        <v>223</v>
      </c>
      <c r="H440" s="17" t="s">
        <v>223</v>
      </c>
      <c r="I440" s="17" t="s">
        <v>223</v>
      </c>
      <c r="J440" s="17" t="s">
        <v>223</v>
      </c>
      <c r="K440" s="17" t="s">
        <v>223</v>
      </c>
      <c r="L440" s="17" t="s">
        <v>223</v>
      </c>
      <c r="M440" s="17" t="s">
        <v>223</v>
      </c>
      <c r="N440" s="17" t="s">
        <v>223</v>
      </c>
      <c r="O440" s="17" t="s">
        <v>223</v>
      </c>
      <c r="P440" s="17" t="s">
        <v>223</v>
      </c>
      <c r="Q440" s="17" t="s">
        <v>223</v>
      </c>
      <c r="R440" s="147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224</v>
      </c>
      <c r="C441" s="9" t="s">
        <v>224</v>
      </c>
      <c r="D441" s="145" t="s">
        <v>226</v>
      </c>
      <c r="E441" s="146" t="s">
        <v>227</v>
      </c>
      <c r="F441" s="146" t="s">
        <v>228</v>
      </c>
      <c r="G441" s="146" t="s">
        <v>230</v>
      </c>
      <c r="H441" s="146" t="s">
        <v>234</v>
      </c>
      <c r="I441" s="146" t="s">
        <v>235</v>
      </c>
      <c r="J441" s="146" t="s">
        <v>236</v>
      </c>
      <c r="K441" s="146" t="s">
        <v>237</v>
      </c>
      <c r="L441" s="146" t="s">
        <v>264</v>
      </c>
      <c r="M441" s="146" t="s">
        <v>238</v>
      </c>
      <c r="N441" s="146" t="s">
        <v>243</v>
      </c>
      <c r="O441" s="146" t="s">
        <v>244</v>
      </c>
      <c r="P441" s="146" t="s">
        <v>245</v>
      </c>
      <c r="Q441" s="146" t="s">
        <v>246</v>
      </c>
      <c r="R441" s="147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311</v>
      </c>
      <c r="E442" s="11" t="s">
        <v>266</v>
      </c>
      <c r="F442" s="11" t="s">
        <v>266</v>
      </c>
      <c r="G442" s="11" t="s">
        <v>311</v>
      </c>
      <c r="H442" s="11" t="s">
        <v>266</v>
      </c>
      <c r="I442" s="11" t="s">
        <v>266</v>
      </c>
      <c r="J442" s="11" t="s">
        <v>266</v>
      </c>
      <c r="K442" s="11" t="s">
        <v>266</v>
      </c>
      <c r="L442" s="11" t="s">
        <v>266</v>
      </c>
      <c r="M442" s="11" t="s">
        <v>266</v>
      </c>
      <c r="N442" s="11" t="s">
        <v>311</v>
      </c>
      <c r="O442" s="11" t="s">
        <v>311</v>
      </c>
      <c r="P442" s="11" t="s">
        <v>266</v>
      </c>
      <c r="Q442" s="11" t="s">
        <v>311</v>
      </c>
      <c r="R442" s="147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 t="s">
        <v>313</v>
      </c>
      <c r="E443" s="26" t="s">
        <v>314</v>
      </c>
      <c r="F443" s="26" t="s">
        <v>315</v>
      </c>
      <c r="G443" s="26" t="s">
        <v>314</v>
      </c>
      <c r="H443" s="26" t="s">
        <v>314</v>
      </c>
      <c r="I443" s="26" t="s">
        <v>314</v>
      </c>
      <c r="J443" s="26" t="s">
        <v>314</v>
      </c>
      <c r="K443" s="26" t="s">
        <v>314</v>
      </c>
      <c r="L443" s="26" t="s">
        <v>314</v>
      </c>
      <c r="M443" s="26" t="s">
        <v>117</v>
      </c>
      <c r="N443" s="26" t="s">
        <v>313</v>
      </c>
      <c r="O443" s="26" t="s">
        <v>316</v>
      </c>
      <c r="P443" s="26" t="s">
        <v>316</v>
      </c>
      <c r="Q443" s="26" t="s">
        <v>316</v>
      </c>
      <c r="R443" s="147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2">
        <v>1.24</v>
      </c>
      <c r="E444" s="22">
        <v>1.3140000000000001</v>
      </c>
      <c r="F444" s="22">
        <v>1.24</v>
      </c>
      <c r="G444" s="149">
        <v>1</v>
      </c>
      <c r="H444" s="22">
        <v>1.27</v>
      </c>
      <c r="I444" s="22">
        <v>1.3</v>
      </c>
      <c r="J444" s="22">
        <v>1.36</v>
      </c>
      <c r="K444" s="22">
        <v>1.22</v>
      </c>
      <c r="L444" s="22">
        <v>1.335</v>
      </c>
      <c r="M444" s="22">
        <v>1.24</v>
      </c>
      <c r="N444" s="22">
        <v>1.1302367646799112</v>
      </c>
      <c r="O444" s="22">
        <v>1.21</v>
      </c>
      <c r="P444" s="22">
        <v>1.3140000000000001</v>
      </c>
      <c r="Q444" s="142">
        <v>1.08</v>
      </c>
      <c r="R444" s="147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1.23</v>
      </c>
      <c r="E445" s="11">
        <v>1.343</v>
      </c>
      <c r="F445" s="11">
        <v>1.19</v>
      </c>
      <c r="G445" s="11">
        <v>1.06</v>
      </c>
      <c r="H445" s="11">
        <v>1.27</v>
      </c>
      <c r="I445" s="11">
        <v>1.27</v>
      </c>
      <c r="J445" s="11">
        <v>1.385</v>
      </c>
      <c r="K445" s="11">
        <v>1.31</v>
      </c>
      <c r="L445" s="11">
        <v>1.2549999999999999</v>
      </c>
      <c r="M445" s="11">
        <v>1.19</v>
      </c>
      <c r="N445" s="11">
        <v>1.1296464854433319</v>
      </c>
      <c r="O445" s="11">
        <v>1.25</v>
      </c>
      <c r="P445" s="11">
        <v>1.2589999999999999</v>
      </c>
      <c r="Q445" s="143">
        <v>1.02</v>
      </c>
      <c r="R445" s="147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e">
        <v>#N/A</v>
      </c>
    </row>
    <row r="446" spans="1:65">
      <c r="A446" s="30"/>
      <c r="B446" s="19">
        <v>1</v>
      </c>
      <c r="C446" s="9">
        <v>3</v>
      </c>
      <c r="D446" s="11">
        <v>1.25</v>
      </c>
      <c r="E446" s="11">
        <v>1.399</v>
      </c>
      <c r="F446" s="11">
        <v>1.23</v>
      </c>
      <c r="G446" s="11">
        <v>1.03</v>
      </c>
      <c r="H446" s="11">
        <v>1.2849999999999999</v>
      </c>
      <c r="I446" s="11">
        <v>1.28</v>
      </c>
      <c r="J446" s="11">
        <v>1.26</v>
      </c>
      <c r="K446" s="11">
        <v>1.21</v>
      </c>
      <c r="L446" s="11">
        <v>1.32</v>
      </c>
      <c r="M446" s="11">
        <v>1.27</v>
      </c>
      <c r="N446" s="11">
        <v>1.162219324957531</v>
      </c>
      <c r="O446" s="11">
        <v>1.23</v>
      </c>
      <c r="P446" s="11">
        <v>1.272</v>
      </c>
      <c r="Q446" s="143">
        <v>1.02</v>
      </c>
      <c r="R446" s="147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1.21</v>
      </c>
      <c r="E447" s="11">
        <v>1.3759999999999999</v>
      </c>
      <c r="F447" s="11">
        <v>1.24</v>
      </c>
      <c r="G447" s="11">
        <v>1.2</v>
      </c>
      <c r="H447" s="11">
        <v>1.3049999999999999</v>
      </c>
      <c r="I447" s="11">
        <v>1.2749999999999999</v>
      </c>
      <c r="J447" s="11">
        <v>1.42</v>
      </c>
      <c r="K447" s="11">
        <v>1.2549999999999999</v>
      </c>
      <c r="L447" s="11">
        <v>1.35</v>
      </c>
      <c r="M447" s="11">
        <v>1.23</v>
      </c>
      <c r="N447" s="11">
        <v>1.1682993934397279</v>
      </c>
      <c r="O447" s="11">
        <v>1.23</v>
      </c>
      <c r="P447" s="11">
        <v>1.333</v>
      </c>
      <c r="Q447" s="143">
        <v>1.02</v>
      </c>
      <c r="R447" s="147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1.2536156493084472</v>
      </c>
    </row>
    <row r="448" spans="1:65">
      <c r="A448" s="30"/>
      <c r="B448" s="19">
        <v>1</v>
      </c>
      <c r="C448" s="9">
        <v>5</v>
      </c>
      <c r="D448" s="11">
        <v>1.25</v>
      </c>
      <c r="E448" s="11">
        <v>1.3779999999999999</v>
      </c>
      <c r="F448" s="11">
        <v>1.21</v>
      </c>
      <c r="G448" s="11">
        <v>1.18</v>
      </c>
      <c r="H448" s="11">
        <v>1.2749999999999999</v>
      </c>
      <c r="I448" s="11">
        <v>1.2849999999999999</v>
      </c>
      <c r="J448" s="11">
        <v>1.2450000000000001</v>
      </c>
      <c r="K448" s="11">
        <v>1.23</v>
      </c>
      <c r="L448" s="11">
        <v>1.325</v>
      </c>
      <c r="M448" s="11">
        <v>1.19</v>
      </c>
      <c r="N448" s="11">
        <v>1.1861299442384534</v>
      </c>
      <c r="O448" s="11">
        <v>1.1599999999999999</v>
      </c>
      <c r="P448" s="11">
        <v>1.3120000000000001</v>
      </c>
      <c r="Q448" s="143">
        <v>1</v>
      </c>
      <c r="R448" s="147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152</v>
      </c>
    </row>
    <row r="449" spans="1:65">
      <c r="A449" s="30"/>
      <c r="B449" s="19">
        <v>1</v>
      </c>
      <c r="C449" s="9">
        <v>6</v>
      </c>
      <c r="D449" s="11">
        <v>1.25</v>
      </c>
      <c r="E449" s="11">
        <v>1.286</v>
      </c>
      <c r="F449" s="11">
        <v>1.25</v>
      </c>
      <c r="G449" s="11">
        <v>1.1599999999999999</v>
      </c>
      <c r="H449" s="11">
        <v>1.28</v>
      </c>
      <c r="I449" s="11">
        <v>1.2749999999999999</v>
      </c>
      <c r="J449" s="11">
        <v>1.355</v>
      </c>
      <c r="K449" s="11">
        <v>1.2</v>
      </c>
      <c r="L449" s="11">
        <v>1.335</v>
      </c>
      <c r="M449" s="11">
        <v>1.21</v>
      </c>
      <c r="N449" s="11">
        <v>1.1604887332999194</v>
      </c>
      <c r="O449" s="11">
        <v>1.26</v>
      </c>
      <c r="P449" s="11">
        <v>1.3029999999999999</v>
      </c>
      <c r="Q449" s="143">
        <v>1.06</v>
      </c>
      <c r="R449" s="147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30"/>
      <c r="B450" s="20" t="s">
        <v>258</v>
      </c>
      <c r="C450" s="12"/>
      <c r="D450" s="23">
        <v>1.2383333333333333</v>
      </c>
      <c r="E450" s="23">
        <v>1.3493333333333333</v>
      </c>
      <c r="F450" s="23">
        <v>1.2266666666666666</v>
      </c>
      <c r="G450" s="23">
        <v>1.105</v>
      </c>
      <c r="H450" s="23">
        <v>1.2808333333333333</v>
      </c>
      <c r="I450" s="23">
        <v>1.2808333333333335</v>
      </c>
      <c r="J450" s="23">
        <v>1.3375000000000001</v>
      </c>
      <c r="K450" s="23">
        <v>1.2375</v>
      </c>
      <c r="L450" s="23">
        <v>1.32</v>
      </c>
      <c r="M450" s="23">
        <v>1.2216666666666665</v>
      </c>
      <c r="N450" s="23">
        <v>1.156170107676479</v>
      </c>
      <c r="O450" s="23">
        <v>1.2233333333333334</v>
      </c>
      <c r="P450" s="23">
        <v>1.2988333333333333</v>
      </c>
      <c r="Q450" s="23">
        <v>1.0333333333333334</v>
      </c>
      <c r="R450" s="147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30"/>
      <c r="B451" s="3" t="s">
        <v>259</v>
      </c>
      <c r="C451" s="29"/>
      <c r="D451" s="11">
        <v>1.2450000000000001</v>
      </c>
      <c r="E451" s="11">
        <v>1.3594999999999999</v>
      </c>
      <c r="F451" s="11">
        <v>1.2349999999999999</v>
      </c>
      <c r="G451" s="11">
        <v>1.1099999999999999</v>
      </c>
      <c r="H451" s="11">
        <v>1.2774999999999999</v>
      </c>
      <c r="I451" s="11">
        <v>1.2774999999999999</v>
      </c>
      <c r="J451" s="11">
        <v>1.3574999999999999</v>
      </c>
      <c r="K451" s="11">
        <v>1.2250000000000001</v>
      </c>
      <c r="L451" s="11">
        <v>1.33</v>
      </c>
      <c r="M451" s="11">
        <v>1.22</v>
      </c>
      <c r="N451" s="11">
        <v>1.1613540291287252</v>
      </c>
      <c r="O451" s="11">
        <v>1.23</v>
      </c>
      <c r="P451" s="11">
        <v>1.3075000000000001</v>
      </c>
      <c r="Q451" s="11">
        <v>1.02</v>
      </c>
      <c r="R451" s="147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30"/>
      <c r="B452" s="3" t="s">
        <v>260</v>
      </c>
      <c r="C452" s="29"/>
      <c r="D452" s="24">
        <v>1.6020819787597236E-2</v>
      </c>
      <c r="E452" s="24">
        <v>4.312617148167297E-2</v>
      </c>
      <c r="F452" s="24">
        <v>2.2509257354845529E-2</v>
      </c>
      <c r="G452" s="24">
        <v>8.5264294989168793E-2</v>
      </c>
      <c r="H452" s="24">
        <v>1.3197221929886076E-2</v>
      </c>
      <c r="I452" s="24">
        <v>1.0684880283216429E-2</v>
      </c>
      <c r="J452" s="24">
        <v>6.991065727054778E-2</v>
      </c>
      <c r="K452" s="24">
        <v>4.0218155104380433E-2</v>
      </c>
      <c r="L452" s="24">
        <v>3.3466401061363074E-2</v>
      </c>
      <c r="M452" s="24">
        <v>3.1251666622224616E-2</v>
      </c>
      <c r="N452" s="24">
        <v>2.2253070584887437E-2</v>
      </c>
      <c r="O452" s="24">
        <v>3.5590260840104401E-2</v>
      </c>
      <c r="P452" s="24">
        <v>2.7909974322214415E-2</v>
      </c>
      <c r="Q452" s="24">
        <v>3.0110906108363266E-2</v>
      </c>
      <c r="R452" s="200"/>
      <c r="S452" s="201"/>
      <c r="T452" s="201"/>
      <c r="U452" s="201"/>
      <c r="V452" s="201"/>
      <c r="W452" s="201"/>
      <c r="X452" s="201"/>
      <c r="Y452" s="201"/>
      <c r="Z452" s="201"/>
      <c r="AA452" s="201"/>
      <c r="AB452" s="201"/>
      <c r="AC452" s="201"/>
      <c r="AD452" s="201"/>
      <c r="AE452" s="201"/>
      <c r="AF452" s="201"/>
      <c r="AG452" s="201"/>
      <c r="AH452" s="201"/>
      <c r="AI452" s="201"/>
      <c r="AJ452" s="201"/>
      <c r="AK452" s="201"/>
      <c r="AL452" s="201"/>
      <c r="AM452" s="201"/>
      <c r="AN452" s="201"/>
      <c r="AO452" s="201"/>
      <c r="AP452" s="201"/>
      <c r="AQ452" s="201"/>
      <c r="AR452" s="201"/>
      <c r="AS452" s="201"/>
      <c r="AT452" s="201"/>
      <c r="AU452" s="201"/>
      <c r="AV452" s="201"/>
      <c r="AW452" s="201"/>
      <c r="AX452" s="201"/>
      <c r="AY452" s="201"/>
      <c r="AZ452" s="201"/>
      <c r="BA452" s="201"/>
      <c r="BB452" s="201"/>
      <c r="BC452" s="201"/>
      <c r="BD452" s="201"/>
      <c r="BE452" s="201"/>
      <c r="BF452" s="201"/>
      <c r="BG452" s="201"/>
      <c r="BH452" s="201"/>
      <c r="BI452" s="201"/>
      <c r="BJ452" s="201"/>
      <c r="BK452" s="201"/>
      <c r="BL452" s="201"/>
      <c r="BM452" s="55"/>
    </row>
    <row r="453" spans="1:65">
      <c r="A453" s="30"/>
      <c r="B453" s="3" t="s">
        <v>86</v>
      </c>
      <c r="C453" s="29"/>
      <c r="D453" s="13">
        <v>1.2937404942877984E-2</v>
      </c>
      <c r="E453" s="13">
        <v>3.1961095465666729E-2</v>
      </c>
      <c r="F453" s="13">
        <v>1.834993806101538E-2</v>
      </c>
      <c r="G453" s="13">
        <v>7.7162257908750045E-2</v>
      </c>
      <c r="H453" s="13">
        <v>1.030362154577963E-2</v>
      </c>
      <c r="I453" s="13">
        <v>8.3421316459724865E-3</v>
      </c>
      <c r="J453" s="13">
        <v>5.2269650295736651E-2</v>
      </c>
      <c r="K453" s="13">
        <v>3.2499519276267014E-2</v>
      </c>
      <c r="L453" s="13">
        <v>2.5353334137396266E-2</v>
      </c>
      <c r="M453" s="13">
        <v>2.558117322419478E-2</v>
      </c>
      <c r="N453" s="13">
        <v>1.9247228791971431E-2</v>
      </c>
      <c r="O453" s="13">
        <v>2.9092856272564905E-2</v>
      </c>
      <c r="P453" s="13">
        <v>2.1488495564389389E-2</v>
      </c>
      <c r="Q453" s="13">
        <v>2.9139586556480575E-2</v>
      </c>
      <c r="R453" s="147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A454" s="30"/>
      <c r="B454" s="3" t="s">
        <v>261</v>
      </c>
      <c r="C454" s="29"/>
      <c r="D454" s="13">
        <v>-1.2190591257810413E-2</v>
      </c>
      <c r="E454" s="13">
        <v>7.6353293832673863E-2</v>
      </c>
      <c r="F454" s="13">
        <v>-2.1497005606660124E-2</v>
      </c>
      <c r="G454" s="13">
        <v>-0.11854961238752126</v>
      </c>
      <c r="H454" s="13">
        <v>2.1711346727284919E-2</v>
      </c>
      <c r="I454" s="13">
        <v>2.1711346727285141E-2</v>
      </c>
      <c r="J454" s="13">
        <v>6.691393070741225E-2</v>
      </c>
      <c r="K454" s="13">
        <v>-1.2855335139871027E-2</v>
      </c>
      <c r="L454" s="13">
        <v>5.2954309184137571E-2</v>
      </c>
      <c r="M454" s="13">
        <v>-2.5485468899024366E-2</v>
      </c>
      <c r="N454" s="13">
        <v>-7.773159316072964E-2</v>
      </c>
      <c r="O454" s="13">
        <v>-2.4155981134902804E-2</v>
      </c>
      <c r="P454" s="13">
        <v>3.6069814579795967E-2</v>
      </c>
      <c r="Q454" s="13">
        <v>-0.17571758624474076</v>
      </c>
      <c r="R454" s="147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A455" s="30"/>
      <c r="B455" s="45" t="s">
        <v>262</v>
      </c>
      <c r="C455" s="46"/>
      <c r="D455" s="44">
        <v>0.01</v>
      </c>
      <c r="E455" s="44">
        <v>1.45</v>
      </c>
      <c r="F455" s="44">
        <v>0.15</v>
      </c>
      <c r="G455" s="44">
        <v>1.73</v>
      </c>
      <c r="H455" s="44">
        <v>0.56000000000000005</v>
      </c>
      <c r="I455" s="44">
        <v>0.56000000000000005</v>
      </c>
      <c r="J455" s="44">
        <v>1.29</v>
      </c>
      <c r="K455" s="44">
        <v>0.01</v>
      </c>
      <c r="L455" s="44">
        <v>1.07</v>
      </c>
      <c r="M455" s="44">
        <v>0.21</v>
      </c>
      <c r="N455" s="44">
        <v>1.06</v>
      </c>
      <c r="O455" s="44">
        <v>0.19</v>
      </c>
      <c r="P455" s="44">
        <v>0.79</v>
      </c>
      <c r="Q455" s="44">
        <v>2.66</v>
      </c>
      <c r="R455" s="147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4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BM456" s="54"/>
    </row>
    <row r="457" spans="1:65" ht="15">
      <c r="B457" s="8" t="s">
        <v>586</v>
      </c>
      <c r="BM457" s="28" t="s">
        <v>66</v>
      </c>
    </row>
    <row r="458" spans="1:65" ht="15">
      <c r="A458" s="25" t="s">
        <v>54</v>
      </c>
      <c r="B458" s="18" t="s">
        <v>111</v>
      </c>
      <c r="C458" s="15" t="s">
        <v>112</v>
      </c>
      <c r="D458" s="16" t="s">
        <v>223</v>
      </c>
      <c r="E458" s="17" t="s">
        <v>223</v>
      </c>
      <c r="F458" s="17" t="s">
        <v>223</v>
      </c>
      <c r="G458" s="17" t="s">
        <v>223</v>
      </c>
      <c r="H458" s="17" t="s">
        <v>223</v>
      </c>
      <c r="I458" s="17" t="s">
        <v>223</v>
      </c>
      <c r="J458" s="17" t="s">
        <v>223</v>
      </c>
      <c r="K458" s="17" t="s">
        <v>223</v>
      </c>
      <c r="L458" s="17" t="s">
        <v>223</v>
      </c>
      <c r="M458" s="17" t="s">
        <v>223</v>
      </c>
      <c r="N458" s="17" t="s">
        <v>223</v>
      </c>
      <c r="O458" s="17" t="s">
        <v>223</v>
      </c>
      <c r="P458" s="17" t="s">
        <v>223</v>
      </c>
      <c r="Q458" s="17" t="s">
        <v>223</v>
      </c>
      <c r="R458" s="17" t="s">
        <v>223</v>
      </c>
      <c r="S458" s="17" t="s">
        <v>223</v>
      </c>
      <c r="T458" s="17" t="s">
        <v>223</v>
      </c>
      <c r="U458" s="17" t="s">
        <v>223</v>
      </c>
      <c r="V458" s="147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224</v>
      </c>
      <c r="C459" s="9" t="s">
        <v>224</v>
      </c>
      <c r="D459" s="145" t="s">
        <v>226</v>
      </c>
      <c r="E459" s="146" t="s">
        <v>227</v>
      </c>
      <c r="F459" s="146" t="s">
        <v>230</v>
      </c>
      <c r="G459" s="146" t="s">
        <v>231</v>
      </c>
      <c r="H459" s="146" t="s">
        <v>232</v>
      </c>
      <c r="I459" s="146" t="s">
        <v>234</v>
      </c>
      <c r="J459" s="146" t="s">
        <v>235</v>
      </c>
      <c r="K459" s="146" t="s">
        <v>236</v>
      </c>
      <c r="L459" s="146" t="s">
        <v>237</v>
      </c>
      <c r="M459" s="146" t="s">
        <v>264</v>
      </c>
      <c r="N459" s="146" t="s">
        <v>238</v>
      </c>
      <c r="O459" s="146" t="s">
        <v>240</v>
      </c>
      <c r="P459" s="146" t="s">
        <v>241</v>
      </c>
      <c r="Q459" s="146" t="s">
        <v>243</v>
      </c>
      <c r="R459" s="146" t="s">
        <v>244</v>
      </c>
      <c r="S459" s="146" t="s">
        <v>245</v>
      </c>
      <c r="T459" s="146" t="s">
        <v>246</v>
      </c>
      <c r="U459" s="146" t="s">
        <v>249</v>
      </c>
      <c r="V459" s="147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311</v>
      </c>
      <c r="E460" s="11" t="s">
        <v>311</v>
      </c>
      <c r="F460" s="11" t="s">
        <v>311</v>
      </c>
      <c r="G460" s="11" t="s">
        <v>266</v>
      </c>
      <c r="H460" s="11" t="s">
        <v>312</v>
      </c>
      <c r="I460" s="11" t="s">
        <v>266</v>
      </c>
      <c r="J460" s="11" t="s">
        <v>266</v>
      </c>
      <c r="K460" s="11" t="s">
        <v>266</v>
      </c>
      <c r="L460" s="11" t="s">
        <v>266</v>
      </c>
      <c r="M460" s="11" t="s">
        <v>266</v>
      </c>
      <c r="N460" s="11" t="s">
        <v>266</v>
      </c>
      <c r="O460" s="11" t="s">
        <v>266</v>
      </c>
      <c r="P460" s="11" t="s">
        <v>266</v>
      </c>
      <c r="Q460" s="11" t="s">
        <v>311</v>
      </c>
      <c r="R460" s="11" t="s">
        <v>311</v>
      </c>
      <c r="S460" s="11" t="s">
        <v>312</v>
      </c>
      <c r="T460" s="11" t="s">
        <v>311</v>
      </c>
      <c r="U460" s="11" t="s">
        <v>312</v>
      </c>
      <c r="V460" s="147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313</v>
      </c>
      <c r="E461" s="26" t="s">
        <v>314</v>
      </c>
      <c r="F461" s="26" t="s">
        <v>314</v>
      </c>
      <c r="G461" s="26" t="s">
        <v>314</v>
      </c>
      <c r="H461" s="26" t="s">
        <v>313</v>
      </c>
      <c r="I461" s="26" t="s">
        <v>314</v>
      </c>
      <c r="J461" s="26" t="s">
        <v>314</v>
      </c>
      <c r="K461" s="26" t="s">
        <v>314</v>
      </c>
      <c r="L461" s="26" t="s">
        <v>314</v>
      </c>
      <c r="M461" s="26" t="s">
        <v>314</v>
      </c>
      <c r="N461" s="26" t="s">
        <v>117</v>
      </c>
      <c r="O461" s="26" t="s">
        <v>116</v>
      </c>
      <c r="P461" s="26" t="s">
        <v>315</v>
      </c>
      <c r="Q461" s="26" t="s">
        <v>313</v>
      </c>
      <c r="R461" s="26" t="s">
        <v>316</v>
      </c>
      <c r="S461" s="26" t="s">
        <v>316</v>
      </c>
      <c r="T461" s="26" t="s">
        <v>316</v>
      </c>
      <c r="U461" s="26" t="s">
        <v>315</v>
      </c>
      <c r="V461" s="147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26">
        <v>0.30599999999999999</v>
      </c>
      <c r="E462" s="202">
        <v>0.25</v>
      </c>
      <c r="F462" s="230">
        <v>0.2</v>
      </c>
      <c r="G462" s="202">
        <v>0.28999999999999998</v>
      </c>
      <c r="H462" s="226">
        <v>0.39189999999999997</v>
      </c>
      <c r="I462" s="202">
        <v>0.25</v>
      </c>
      <c r="J462" s="202">
        <v>0.26</v>
      </c>
      <c r="K462" s="202">
        <v>0.25</v>
      </c>
      <c r="L462" s="202">
        <v>0.25</v>
      </c>
      <c r="M462" s="202">
        <v>0.25</v>
      </c>
      <c r="N462" s="202">
        <v>0.2576</v>
      </c>
      <c r="O462" s="202">
        <v>0.24</v>
      </c>
      <c r="P462" s="202">
        <v>0.25966353281524696</v>
      </c>
      <c r="Q462" s="226">
        <v>0.3224216805967538</v>
      </c>
      <c r="R462" s="202">
        <v>0.27</v>
      </c>
      <c r="S462" s="202">
        <v>0.253</v>
      </c>
      <c r="T462" s="202">
        <v>0.28000000000000003</v>
      </c>
      <c r="U462" s="202">
        <v>0.28313250000000001</v>
      </c>
      <c r="V462" s="200"/>
      <c r="W462" s="201"/>
      <c r="X462" s="201"/>
      <c r="Y462" s="201"/>
      <c r="Z462" s="201"/>
      <c r="AA462" s="201"/>
      <c r="AB462" s="201"/>
      <c r="AC462" s="201"/>
      <c r="AD462" s="201"/>
      <c r="AE462" s="201"/>
      <c r="AF462" s="201"/>
      <c r="AG462" s="201"/>
      <c r="AH462" s="201"/>
      <c r="AI462" s="201"/>
      <c r="AJ462" s="201"/>
      <c r="AK462" s="201"/>
      <c r="AL462" s="201"/>
      <c r="AM462" s="201"/>
      <c r="AN462" s="201"/>
      <c r="AO462" s="201"/>
      <c r="AP462" s="201"/>
      <c r="AQ462" s="201"/>
      <c r="AR462" s="201"/>
      <c r="AS462" s="201"/>
      <c r="AT462" s="201"/>
      <c r="AU462" s="201"/>
      <c r="AV462" s="201"/>
      <c r="AW462" s="201"/>
      <c r="AX462" s="201"/>
      <c r="AY462" s="201"/>
      <c r="AZ462" s="201"/>
      <c r="BA462" s="201"/>
      <c r="BB462" s="201"/>
      <c r="BC462" s="201"/>
      <c r="BD462" s="201"/>
      <c r="BE462" s="201"/>
      <c r="BF462" s="201"/>
      <c r="BG462" s="201"/>
      <c r="BH462" s="201"/>
      <c r="BI462" s="201"/>
      <c r="BJ462" s="201"/>
      <c r="BK462" s="201"/>
      <c r="BL462" s="201"/>
      <c r="BM462" s="203">
        <v>1</v>
      </c>
    </row>
    <row r="463" spans="1:65">
      <c r="A463" s="30"/>
      <c r="B463" s="19">
        <v>1</v>
      </c>
      <c r="C463" s="9">
        <v>2</v>
      </c>
      <c r="D463" s="227">
        <v>0.308</v>
      </c>
      <c r="E463" s="24">
        <v>0.26</v>
      </c>
      <c r="F463" s="24">
        <v>0.22999999999999998</v>
      </c>
      <c r="G463" s="24">
        <v>0.26</v>
      </c>
      <c r="H463" s="227">
        <v>0.38950000000000001</v>
      </c>
      <c r="I463" s="24">
        <v>0.25</v>
      </c>
      <c r="J463" s="24">
        <v>0.25</v>
      </c>
      <c r="K463" s="24">
        <v>0.25</v>
      </c>
      <c r="L463" s="24">
        <v>0.25</v>
      </c>
      <c r="M463" s="24">
        <v>0.25</v>
      </c>
      <c r="N463" s="24">
        <v>0.25390000000000001</v>
      </c>
      <c r="O463" s="24">
        <v>0.24</v>
      </c>
      <c r="P463" s="24">
        <v>0.26985609094220164</v>
      </c>
      <c r="Q463" s="227">
        <v>0.31957735619071281</v>
      </c>
      <c r="R463" s="24">
        <v>0.22</v>
      </c>
      <c r="S463" s="24">
        <v>0.23699999999999996</v>
      </c>
      <c r="T463" s="24">
        <v>0.27</v>
      </c>
      <c r="U463" s="24">
        <v>0.28902600000000006</v>
      </c>
      <c r="V463" s="200"/>
      <c r="W463" s="201"/>
      <c r="X463" s="201"/>
      <c r="Y463" s="201"/>
      <c r="Z463" s="201"/>
      <c r="AA463" s="201"/>
      <c r="AB463" s="201"/>
      <c r="AC463" s="201"/>
      <c r="AD463" s="201"/>
      <c r="AE463" s="201"/>
      <c r="AF463" s="201"/>
      <c r="AG463" s="201"/>
      <c r="AH463" s="201"/>
      <c r="AI463" s="201"/>
      <c r="AJ463" s="201"/>
      <c r="AK463" s="201"/>
      <c r="AL463" s="201"/>
      <c r="AM463" s="201"/>
      <c r="AN463" s="201"/>
      <c r="AO463" s="201"/>
      <c r="AP463" s="201"/>
      <c r="AQ463" s="201"/>
      <c r="AR463" s="201"/>
      <c r="AS463" s="201"/>
      <c r="AT463" s="201"/>
      <c r="AU463" s="201"/>
      <c r="AV463" s="201"/>
      <c r="AW463" s="201"/>
      <c r="AX463" s="201"/>
      <c r="AY463" s="201"/>
      <c r="AZ463" s="201"/>
      <c r="BA463" s="201"/>
      <c r="BB463" s="201"/>
      <c r="BC463" s="201"/>
      <c r="BD463" s="201"/>
      <c r="BE463" s="201"/>
      <c r="BF463" s="201"/>
      <c r="BG463" s="201"/>
      <c r="BH463" s="201"/>
      <c r="BI463" s="201"/>
      <c r="BJ463" s="201"/>
      <c r="BK463" s="201"/>
      <c r="BL463" s="201"/>
      <c r="BM463" s="203" t="e">
        <v>#N/A</v>
      </c>
    </row>
    <row r="464" spans="1:65">
      <c r="A464" s="30"/>
      <c r="B464" s="19">
        <v>1</v>
      </c>
      <c r="C464" s="9">
        <v>3</v>
      </c>
      <c r="D464" s="227">
        <v>0.314</v>
      </c>
      <c r="E464" s="24">
        <v>0.26</v>
      </c>
      <c r="F464" s="24">
        <v>0.22</v>
      </c>
      <c r="G464" s="24">
        <v>0.3</v>
      </c>
      <c r="H464" s="227">
        <v>0.38650000000000001</v>
      </c>
      <c r="I464" s="24">
        <v>0.25</v>
      </c>
      <c r="J464" s="24">
        <v>0.25</v>
      </c>
      <c r="K464" s="24">
        <v>0.25</v>
      </c>
      <c r="L464" s="24">
        <v>0.24</v>
      </c>
      <c r="M464" s="24">
        <v>0.24</v>
      </c>
      <c r="N464" s="24">
        <v>0.26600000000000001</v>
      </c>
      <c r="O464" s="24">
        <v>0.24</v>
      </c>
      <c r="P464" s="24">
        <v>0.26040815746769097</v>
      </c>
      <c r="Q464" s="227">
        <v>0.30541182410090517</v>
      </c>
      <c r="R464" s="24">
        <v>0.22</v>
      </c>
      <c r="S464" s="24">
        <v>0.23799999999999996</v>
      </c>
      <c r="T464" s="24">
        <v>0.27</v>
      </c>
      <c r="U464" s="24">
        <v>0.28518000000000004</v>
      </c>
      <c r="V464" s="200"/>
      <c r="W464" s="201"/>
      <c r="X464" s="201"/>
      <c r="Y464" s="201"/>
      <c r="Z464" s="201"/>
      <c r="AA464" s="201"/>
      <c r="AB464" s="201"/>
      <c r="AC464" s="201"/>
      <c r="AD464" s="201"/>
      <c r="AE464" s="201"/>
      <c r="AF464" s="201"/>
      <c r="AG464" s="201"/>
      <c r="AH464" s="201"/>
      <c r="AI464" s="201"/>
      <c r="AJ464" s="201"/>
      <c r="AK464" s="201"/>
      <c r="AL464" s="201"/>
      <c r="AM464" s="201"/>
      <c r="AN464" s="201"/>
      <c r="AO464" s="201"/>
      <c r="AP464" s="201"/>
      <c r="AQ464" s="201"/>
      <c r="AR464" s="201"/>
      <c r="AS464" s="201"/>
      <c r="AT464" s="201"/>
      <c r="AU464" s="201"/>
      <c r="AV464" s="201"/>
      <c r="AW464" s="201"/>
      <c r="AX464" s="201"/>
      <c r="AY464" s="201"/>
      <c r="AZ464" s="201"/>
      <c r="BA464" s="201"/>
      <c r="BB464" s="201"/>
      <c r="BC464" s="201"/>
      <c r="BD464" s="201"/>
      <c r="BE464" s="201"/>
      <c r="BF464" s="201"/>
      <c r="BG464" s="201"/>
      <c r="BH464" s="201"/>
      <c r="BI464" s="201"/>
      <c r="BJ464" s="201"/>
      <c r="BK464" s="201"/>
      <c r="BL464" s="201"/>
      <c r="BM464" s="203">
        <v>16</v>
      </c>
    </row>
    <row r="465" spans="1:65">
      <c r="A465" s="30"/>
      <c r="B465" s="19">
        <v>1</v>
      </c>
      <c r="C465" s="9">
        <v>4</v>
      </c>
      <c r="D465" s="227">
        <v>0.30199999999999999</v>
      </c>
      <c r="E465" s="24">
        <v>0.27</v>
      </c>
      <c r="F465" s="24">
        <v>0.21</v>
      </c>
      <c r="G465" s="24">
        <v>0.28000000000000003</v>
      </c>
      <c r="H465" s="227">
        <v>0.39729999999999999</v>
      </c>
      <c r="I465" s="24">
        <v>0.25</v>
      </c>
      <c r="J465" s="24">
        <v>0.26</v>
      </c>
      <c r="K465" s="24">
        <v>0.25</v>
      </c>
      <c r="L465" s="24">
        <v>0.25</v>
      </c>
      <c r="M465" s="24">
        <v>0.25</v>
      </c>
      <c r="N465" s="24">
        <v>0.251</v>
      </c>
      <c r="O465" s="24">
        <v>0.24</v>
      </c>
      <c r="P465" s="24">
        <v>0.26349875719833332</v>
      </c>
      <c r="Q465" s="227">
        <v>0.30745874374407584</v>
      </c>
      <c r="R465" s="24">
        <v>0.24</v>
      </c>
      <c r="S465" s="24">
        <v>0.248</v>
      </c>
      <c r="T465" s="24">
        <v>0.27</v>
      </c>
      <c r="U465" s="228">
        <v>0.3403967</v>
      </c>
      <c r="V465" s="200"/>
      <c r="W465" s="201"/>
      <c r="X465" s="201"/>
      <c r="Y465" s="201"/>
      <c r="Z465" s="201"/>
      <c r="AA465" s="201"/>
      <c r="AB465" s="201"/>
      <c r="AC465" s="201"/>
      <c r="AD465" s="201"/>
      <c r="AE465" s="201"/>
      <c r="AF465" s="201"/>
      <c r="AG465" s="201"/>
      <c r="AH465" s="201"/>
      <c r="AI465" s="201"/>
      <c r="AJ465" s="201"/>
      <c r="AK465" s="201"/>
      <c r="AL465" s="201"/>
      <c r="AM465" s="201"/>
      <c r="AN465" s="201"/>
      <c r="AO465" s="201"/>
      <c r="AP465" s="201"/>
      <c r="AQ465" s="201"/>
      <c r="AR465" s="201"/>
      <c r="AS465" s="201"/>
      <c r="AT465" s="201"/>
      <c r="AU465" s="201"/>
      <c r="AV465" s="201"/>
      <c r="AW465" s="201"/>
      <c r="AX465" s="201"/>
      <c r="AY465" s="201"/>
      <c r="AZ465" s="201"/>
      <c r="BA465" s="201"/>
      <c r="BB465" s="201"/>
      <c r="BC465" s="201"/>
      <c r="BD465" s="201"/>
      <c r="BE465" s="201"/>
      <c r="BF465" s="201"/>
      <c r="BG465" s="201"/>
      <c r="BH465" s="201"/>
      <c r="BI465" s="201"/>
      <c r="BJ465" s="201"/>
      <c r="BK465" s="201"/>
      <c r="BL465" s="201"/>
      <c r="BM465" s="203">
        <v>0.25574212403208524</v>
      </c>
    </row>
    <row r="466" spans="1:65">
      <c r="A466" s="30"/>
      <c r="B466" s="19">
        <v>1</v>
      </c>
      <c r="C466" s="9">
        <v>5</v>
      </c>
      <c r="D466" s="227">
        <v>0.30299999999999999</v>
      </c>
      <c r="E466" s="24">
        <v>0.26</v>
      </c>
      <c r="F466" s="24">
        <v>0.26</v>
      </c>
      <c r="G466" s="24">
        <v>0.3</v>
      </c>
      <c r="H466" s="227">
        <v>0.38600000000000001</v>
      </c>
      <c r="I466" s="24">
        <v>0.25</v>
      </c>
      <c r="J466" s="24">
        <v>0.26</v>
      </c>
      <c r="K466" s="24">
        <v>0.25</v>
      </c>
      <c r="L466" s="24">
        <v>0.24</v>
      </c>
      <c r="M466" s="24">
        <v>0.25</v>
      </c>
      <c r="N466" s="24">
        <v>0.24940000000000001</v>
      </c>
      <c r="O466" s="24">
        <v>0.24</v>
      </c>
      <c r="P466" s="24">
        <v>0.25745706820474845</v>
      </c>
      <c r="Q466" s="227">
        <v>0.31867133487692684</v>
      </c>
      <c r="R466" s="24">
        <v>0.27</v>
      </c>
      <c r="S466" s="24">
        <v>0.23499999999999996</v>
      </c>
      <c r="T466" s="24">
        <v>0.27</v>
      </c>
      <c r="U466" s="24">
        <v>0.29444150000000002</v>
      </c>
      <c r="V466" s="200"/>
      <c r="W466" s="201"/>
      <c r="X466" s="201"/>
      <c r="Y466" s="201"/>
      <c r="Z466" s="201"/>
      <c r="AA466" s="201"/>
      <c r="AB466" s="201"/>
      <c r="AC466" s="201"/>
      <c r="AD466" s="201"/>
      <c r="AE466" s="201"/>
      <c r="AF466" s="201"/>
      <c r="AG466" s="201"/>
      <c r="AH466" s="201"/>
      <c r="AI466" s="201"/>
      <c r="AJ466" s="201"/>
      <c r="AK466" s="201"/>
      <c r="AL466" s="201"/>
      <c r="AM466" s="201"/>
      <c r="AN466" s="201"/>
      <c r="AO466" s="201"/>
      <c r="AP466" s="201"/>
      <c r="AQ466" s="201"/>
      <c r="AR466" s="201"/>
      <c r="AS466" s="201"/>
      <c r="AT466" s="201"/>
      <c r="AU466" s="201"/>
      <c r="AV466" s="201"/>
      <c r="AW466" s="201"/>
      <c r="AX466" s="201"/>
      <c r="AY466" s="201"/>
      <c r="AZ466" s="201"/>
      <c r="BA466" s="201"/>
      <c r="BB466" s="201"/>
      <c r="BC466" s="201"/>
      <c r="BD466" s="201"/>
      <c r="BE466" s="201"/>
      <c r="BF466" s="201"/>
      <c r="BG466" s="201"/>
      <c r="BH466" s="201"/>
      <c r="BI466" s="201"/>
      <c r="BJ466" s="201"/>
      <c r="BK466" s="201"/>
      <c r="BL466" s="201"/>
      <c r="BM466" s="203">
        <v>153</v>
      </c>
    </row>
    <row r="467" spans="1:65">
      <c r="A467" s="30"/>
      <c r="B467" s="19">
        <v>1</v>
      </c>
      <c r="C467" s="9">
        <v>6</v>
      </c>
      <c r="D467" s="227">
        <v>0.317</v>
      </c>
      <c r="E467" s="24">
        <v>0.27</v>
      </c>
      <c r="F467" s="24">
        <v>0.25</v>
      </c>
      <c r="G467" s="24">
        <v>0.27</v>
      </c>
      <c r="H467" s="227">
        <v>0.3826</v>
      </c>
      <c r="I467" s="24">
        <v>0.25</v>
      </c>
      <c r="J467" s="24">
        <v>0.25</v>
      </c>
      <c r="K467" s="24">
        <v>0.25</v>
      </c>
      <c r="L467" s="24">
        <v>0.26</v>
      </c>
      <c r="M467" s="24">
        <v>0.25</v>
      </c>
      <c r="N467" s="24">
        <v>0.25800000000000001</v>
      </c>
      <c r="O467" s="24">
        <v>0.25</v>
      </c>
      <c r="P467" s="24">
        <v>0.25754355625945025</v>
      </c>
      <c r="Q467" s="227">
        <v>0.31332638149174818</v>
      </c>
      <c r="R467" s="24">
        <v>0.24</v>
      </c>
      <c r="S467" s="24">
        <v>0.23499999999999996</v>
      </c>
      <c r="T467" s="24">
        <v>0.28000000000000003</v>
      </c>
      <c r="U467" s="24">
        <v>0.29193999999999998</v>
      </c>
      <c r="V467" s="200"/>
      <c r="W467" s="201"/>
      <c r="X467" s="201"/>
      <c r="Y467" s="201"/>
      <c r="Z467" s="201"/>
      <c r="AA467" s="201"/>
      <c r="AB467" s="201"/>
      <c r="AC467" s="201"/>
      <c r="AD467" s="201"/>
      <c r="AE467" s="201"/>
      <c r="AF467" s="201"/>
      <c r="AG467" s="201"/>
      <c r="AH467" s="201"/>
      <c r="AI467" s="201"/>
      <c r="AJ467" s="201"/>
      <c r="AK467" s="201"/>
      <c r="AL467" s="201"/>
      <c r="AM467" s="201"/>
      <c r="AN467" s="201"/>
      <c r="AO467" s="201"/>
      <c r="AP467" s="201"/>
      <c r="AQ467" s="201"/>
      <c r="AR467" s="201"/>
      <c r="AS467" s="201"/>
      <c r="AT467" s="201"/>
      <c r="AU467" s="201"/>
      <c r="AV467" s="201"/>
      <c r="AW467" s="201"/>
      <c r="AX467" s="201"/>
      <c r="AY467" s="201"/>
      <c r="AZ467" s="201"/>
      <c r="BA467" s="201"/>
      <c r="BB467" s="201"/>
      <c r="BC467" s="201"/>
      <c r="BD467" s="201"/>
      <c r="BE467" s="201"/>
      <c r="BF467" s="201"/>
      <c r="BG467" s="201"/>
      <c r="BH467" s="201"/>
      <c r="BI467" s="201"/>
      <c r="BJ467" s="201"/>
      <c r="BK467" s="201"/>
      <c r="BL467" s="201"/>
      <c r="BM467" s="55"/>
    </row>
    <row r="468" spans="1:65">
      <c r="A468" s="30"/>
      <c r="B468" s="20" t="s">
        <v>258</v>
      </c>
      <c r="C468" s="12"/>
      <c r="D468" s="204">
        <v>0.30833333333333329</v>
      </c>
      <c r="E468" s="204">
        <v>0.26166666666666666</v>
      </c>
      <c r="F468" s="204">
        <v>0.22833333333333336</v>
      </c>
      <c r="G468" s="204">
        <v>0.28333333333333338</v>
      </c>
      <c r="H468" s="204">
        <v>0.38896666666666668</v>
      </c>
      <c r="I468" s="204">
        <v>0.25</v>
      </c>
      <c r="J468" s="204">
        <v>0.255</v>
      </c>
      <c r="K468" s="204">
        <v>0.25</v>
      </c>
      <c r="L468" s="204">
        <v>0.24833333333333332</v>
      </c>
      <c r="M468" s="204">
        <v>0.24833333333333332</v>
      </c>
      <c r="N468" s="204">
        <v>0.2559833333333334</v>
      </c>
      <c r="O468" s="204">
        <v>0.24166666666666667</v>
      </c>
      <c r="P468" s="204">
        <v>0.26140452714794526</v>
      </c>
      <c r="Q468" s="204">
        <v>0.31447788683352046</v>
      </c>
      <c r="R468" s="204">
        <v>0.24333333333333332</v>
      </c>
      <c r="S468" s="204">
        <v>0.24099999999999996</v>
      </c>
      <c r="T468" s="204">
        <v>0.27333333333333337</v>
      </c>
      <c r="U468" s="204">
        <v>0.29735278333333331</v>
      </c>
      <c r="V468" s="200"/>
      <c r="W468" s="201"/>
      <c r="X468" s="201"/>
      <c r="Y468" s="201"/>
      <c r="Z468" s="201"/>
      <c r="AA468" s="201"/>
      <c r="AB468" s="201"/>
      <c r="AC468" s="201"/>
      <c r="AD468" s="201"/>
      <c r="AE468" s="201"/>
      <c r="AF468" s="201"/>
      <c r="AG468" s="201"/>
      <c r="AH468" s="201"/>
      <c r="AI468" s="201"/>
      <c r="AJ468" s="201"/>
      <c r="AK468" s="201"/>
      <c r="AL468" s="201"/>
      <c r="AM468" s="201"/>
      <c r="AN468" s="201"/>
      <c r="AO468" s="201"/>
      <c r="AP468" s="201"/>
      <c r="AQ468" s="201"/>
      <c r="AR468" s="201"/>
      <c r="AS468" s="201"/>
      <c r="AT468" s="201"/>
      <c r="AU468" s="201"/>
      <c r="AV468" s="201"/>
      <c r="AW468" s="201"/>
      <c r="AX468" s="201"/>
      <c r="AY468" s="201"/>
      <c r="AZ468" s="201"/>
      <c r="BA468" s="201"/>
      <c r="BB468" s="201"/>
      <c r="BC468" s="201"/>
      <c r="BD468" s="201"/>
      <c r="BE468" s="201"/>
      <c r="BF468" s="201"/>
      <c r="BG468" s="201"/>
      <c r="BH468" s="201"/>
      <c r="BI468" s="201"/>
      <c r="BJ468" s="201"/>
      <c r="BK468" s="201"/>
      <c r="BL468" s="201"/>
      <c r="BM468" s="55"/>
    </row>
    <row r="469" spans="1:65">
      <c r="A469" s="30"/>
      <c r="B469" s="3" t="s">
        <v>259</v>
      </c>
      <c r="C469" s="29"/>
      <c r="D469" s="24">
        <v>0.307</v>
      </c>
      <c r="E469" s="24">
        <v>0.26</v>
      </c>
      <c r="F469" s="24">
        <v>0.22499999999999998</v>
      </c>
      <c r="G469" s="24">
        <v>0.28500000000000003</v>
      </c>
      <c r="H469" s="24">
        <v>0.38800000000000001</v>
      </c>
      <c r="I469" s="24">
        <v>0.25</v>
      </c>
      <c r="J469" s="24">
        <v>0.255</v>
      </c>
      <c r="K469" s="24">
        <v>0.25</v>
      </c>
      <c r="L469" s="24">
        <v>0.25</v>
      </c>
      <c r="M469" s="24">
        <v>0.25</v>
      </c>
      <c r="N469" s="24">
        <v>0.25575000000000003</v>
      </c>
      <c r="O469" s="24">
        <v>0.24</v>
      </c>
      <c r="P469" s="24">
        <v>0.26003584514146894</v>
      </c>
      <c r="Q469" s="24">
        <v>0.31599885818433748</v>
      </c>
      <c r="R469" s="24">
        <v>0.24</v>
      </c>
      <c r="S469" s="24">
        <v>0.23749999999999996</v>
      </c>
      <c r="T469" s="24">
        <v>0.27</v>
      </c>
      <c r="U469" s="24">
        <v>0.29048300000000005</v>
      </c>
      <c r="V469" s="200"/>
      <c r="W469" s="201"/>
      <c r="X469" s="201"/>
      <c r="Y469" s="201"/>
      <c r="Z469" s="201"/>
      <c r="AA469" s="201"/>
      <c r="AB469" s="201"/>
      <c r="AC469" s="201"/>
      <c r="AD469" s="201"/>
      <c r="AE469" s="201"/>
      <c r="AF469" s="201"/>
      <c r="AG469" s="201"/>
      <c r="AH469" s="201"/>
      <c r="AI469" s="201"/>
      <c r="AJ469" s="201"/>
      <c r="AK469" s="201"/>
      <c r="AL469" s="201"/>
      <c r="AM469" s="201"/>
      <c r="AN469" s="201"/>
      <c r="AO469" s="201"/>
      <c r="AP469" s="201"/>
      <c r="AQ469" s="201"/>
      <c r="AR469" s="201"/>
      <c r="AS469" s="201"/>
      <c r="AT469" s="201"/>
      <c r="AU469" s="201"/>
      <c r="AV469" s="201"/>
      <c r="AW469" s="201"/>
      <c r="AX469" s="201"/>
      <c r="AY469" s="201"/>
      <c r="AZ469" s="201"/>
      <c r="BA469" s="201"/>
      <c r="BB469" s="201"/>
      <c r="BC469" s="201"/>
      <c r="BD469" s="201"/>
      <c r="BE469" s="201"/>
      <c r="BF469" s="201"/>
      <c r="BG469" s="201"/>
      <c r="BH469" s="201"/>
      <c r="BI469" s="201"/>
      <c r="BJ469" s="201"/>
      <c r="BK469" s="201"/>
      <c r="BL469" s="201"/>
      <c r="BM469" s="55"/>
    </row>
    <row r="470" spans="1:65">
      <c r="A470" s="30"/>
      <c r="B470" s="3" t="s">
        <v>260</v>
      </c>
      <c r="C470" s="29"/>
      <c r="D470" s="24">
        <v>6.022181221672653E-3</v>
      </c>
      <c r="E470" s="24">
        <v>7.5277265270908165E-3</v>
      </c>
      <c r="F470" s="24">
        <v>2.3166067138525408E-2</v>
      </c>
      <c r="G470" s="24">
        <v>1.6329931618554509E-2</v>
      </c>
      <c r="H470" s="24">
        <v>5.1721046650920147E-3</v>
      </c>
      <c r="I470" s="24">
        <v>0</v>
      </c>
      <c r="J470" s="24">
        <v>5.4772255750516656E-3</v>
      </c>
      <c r="K470" s="24">
        <v>0</v>
      </c>
      <c r="L470" s="24">
        <v>7.5277265270908165E-3</v>
      </c>
      <c r="M470" s="24">
        <v>4.0824829046386341E-3</v>
      </c>
      <c r="N470" s="24">
        <v>5.992133732375028E-3</v>
      </c>
      <c r="O470" s="24">
        <v>4.0824829046386332E-3</v>
      </c>
      <c r="P470" s="24">
        <v>4.6974050749021383E-3</v>
      </c>
      <c r="Q470" s="24">
        <v>6.9207121209370007E-3</v>
      </c>
      <c r="R470" s="24">
        <v>2.2509257354845519E-2</v>
      </c>
      <c r="S470" s="24">
        <v>7.6157731058639289E-3</v>
      </c>
      <c r="T470" s="24">
        <v>5.1639777949432277E-3</v>
      </c>
      <c r="U470" s="24">
        <v>2.1495492499165172E-2</v>
      </c>
      <c r="V470" s="200"/>
      <c r="W470" s="201"/>
      <c r="X470" s="201"/>
      <c r="Y470" s="201"/>
      <c r="Z470" s="201"/>
      <c r="AA470" s="201"/>
      <c r="AB470" s="201"/>
      <c r="AC470" s="201"/>
      <c r="AD470" s="201"/>
      <c r="AE470" s="201"/>
      <c r="AF470" s="201"/>
      <c r="AG470" s="201"/>
      <c r="AH470" s="201"/>
      <c r="AI470" s="201"/>
      <c r="AJ470" s="201"/>
      <c r="AK470" s="201"/>
      <c r="AL470" s="201"/>
      <c r="AM470" s="201"/>
      <c r="AN470" s="201"/>
      <c r="AO470" s="201"/>
      <c r="AP470" s="201"/>
      <c r="AQ470" s="201"/>
      <c r="AR470" s="201"/>
      <c r="AS470" s="201"/>
      <c r="AT470" s="201"/>
      <c r="AU470" s="201"/>
      <c r="AV470" s="201"/>
      <c r="AW470" s="201"/>
      <c r="AX470" s="201"/>
      <c r="AY470" s="201"/>
      <c r="AZ470" s="201"/>
      <c r="BA470" s="201"/>
      <c r="BB470" s="201"/>
      <c r="BC470" s="201"/>
      <c r="BD470" s="201"/>
      <c r="BE470" s="201"/>
      <c r="BF470" s="201"/>
      <c r="BG470" s="201"/>
      <c r="BH470" s="201"/>
      <c r="BI470" s="201"/>
      <c r="BJ470" s="201"/>
      <c r="BK470" s="201"/>
      <c r="BL470" s="201"/>
      <c r="BM470" s="55"/>
    </row>
    <row r="471" spans="1:65">
      <c r="A471" s="30"/>
      <c r="B471" s="3" t="s">
        <v>86</v>
      </c>
      <c r="C471" s="29"/>
      <c r="D471" s="13">
        <v>1.9531398556776176E-2</v>
      </c>
      <c r="E471" s="13">
        <v>2.8768381632194206E-2</v>
      </c>
      <c r="F471" s="13">
        <v>0.10145722834390689</v>
      </c>
      <c r="G471" s="13">
        <v>5.7635052771368843E-2</v>
      </c>
      <c r="H471" s="13">
        <v>1.3297038302576093E-2</v>
      </c>
      <c r="I471" s="13">
        <v>0</v>
      </c>
      <c r="J471" s="13">
        <v>2.1479315980594767E-2</v>
      </c>
      <c r="K471" s="13">
        <v>0</v>
      </c>
      <c r="L471" s="13">
        <v>3.0312992726540203E-2</v>
      </c>
      <c r="M471" s="13">
        <v>1.6439528475054904E-2</v>
      </c>
      <c r="N471" s="13">
        <v>2.3408296369718185E-2</v>
      </c>
      <c r="O471" s="13">
        <v>1.6893032708849516E-2</v>
      </c>
      <c r="P471" s="13">
        <v>1.7969868870111729E-2</v>
      </c>
      <c r="Q471" s="13">
        <v>2.2006991304290704E-2</v>
      </c>
      <c r="R471" s="13">
        <v>9.2503797348680222E-2</v>
      </c>
      <c r="S471" s="13">
        <v>3.1600718281593068E-2</v>
      </c>
      <c r="T471" s="13">
        <v>1.8892601688816683E-2</v>
      </c>
      <c r="U471" s="13">
        <v>7.2289528479269907E-2</v>
      </c>
      <c r="V471" s="147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30"/>
      <c r="B472" s="3" t="s">
        <v>261</v>
      </c>
      <c r="C472" s="29"/>
      <c r="D472" s="13">
        <v>0.20564155983411636</v>
      </c>
      <c r="E472" s="13">
        <v>2.3166080507871722E-2</v>
      </c>
      <c r="F472" s="13">
        <v>-0.1071735475823028</v>
      </c>
      <c r="G472" s="13">
        <v>0.10788683876648553</v>
      </c>
      <c r="H472" s="13">
        <v>0.52093312018424931</v>
      </c>
      <c r="I472" s="13">
        <v>-2.2452789323689326E-2</v>
      </c>
      <c r="J472" s="13">
        <v>-2.9018451101631149E-3</v>
      </c>
      <c r="K472" s="13">
        <v>-2.2452789323689326E-2</v>
      </c>
      <c r="L472" s="13">
        <v>-2.8969770728198174E-2</v>
      </c>
      <c r="M472" s="13">
        <v>-2.8969770728198174E-2</v>
      </c>
      <c r="N472" s="13">
        <v>9.4317391849729759E-4</v>
      </c>
      <c r="O472" s="13">
        <v>-5.5037696346233012E-2</v>
      </c>
      <c r="P472" s="13">
        <v>2.2141065486535272E-2</v>
      </c>
      <c r="Q472" s="13">
        <v>0.22966792437395367</v>
      </c>
      <c r="R472" s="13">
        <v>-4.8520714941724385E-2</v>
      </c>
      <c r="S472" s="13">
        <v>-5.764448890803664E-2</v>
      </c>
      <c r="T472" s="13">
        <v>6.8784950339433104E-2</v>
      </c>
      <c r="U472" s="13">
        <v>0.16270553573734925</v>
      </c>
      <c r="V472" s="147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30"/>
      <c r="B473" s="45" t="s">
        <v>262</v>
      </c>
      <c r="C473" s="46"/>
      <c r="D473" s="44">
        <v>2.74</v>
      </c>
      <c r="E473" s="44">
        <v>0.32</v>
      </c>
      <c r="F473" s="44">
        <v>1.41</v>
      </c>
      <c r="G473" s="44">
        <v>1.45</v>
      </c>
      <c r="H473" s="44">
        <v>6.93</v>
      </c>
      <c r="I473" s="44">
        <v>0.28999999999999998</v>
      </c>
      <c r="J473" s="44">
        <v>0.03</v>
      </c>
      <c r="K473" s="44">
        <v>0.28999999999999998</v>
      </c>
      <c r="L473" s="44">
        <v>0.37</v>
      </c>
      <c r="M473" s="44">
        <v>0.37</v>
      </c>
      <c r="N473" s="44">
        <v>0.03</v>
      </c>
      <c r="O473" s="44">
        <v>0.72</v>
      </c>
      <c r="P473" s="44">
        <v>0.31</v>
      </c>
      <c r="Q473" s="44">
        <v>3.06</v>
      </c>
      <c r="R473" s="44">
        <v>0.63</v>
      </c>
      <c r="S473" s="44">
        <v>0.75</v>
      </c>
      <c r="T473" s="44">
        <v>0.93</v>
      </c>
      <c r="U473" s="44">
        <v>2.17</v>
      </c>
      <c r="V473" s="147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BM474" s="54"/>
    </row>
    <row r="475" spans="1:65" ht="15">
      <c r="B475" s="8" t="s">
        <v>587</v>
      </c>
      <c r="BM475" s="28" t="s">
        <v>66</v>
      </c>
    </row>
    <row r="476" spans="1:65" ht="15">
      <c r="A476" s="25" t="s">
        <v>17</v>
      </c>
      <c r="B476" s="18" t="s">
        <v>111</v>
      </c>
      <c r="C476" s="15" t="s">
        <v>112</v>
      </c>
      <c r="D476" s="16" t="s">
        <v>223</v>
      </c>
      <c r="E476" s="17" t="s">
        <v>223</v>
      </c>
      <c r="F476" s="17" t="s">
        <v>223</v>
      </c>
      <c r="G476" s="17" t="s">
        <v>223</v>
      </c>
      <c r="H476" s="17" t="s">
        <v>223</v>
      </c>
      <c r="I476" s="17" t="s">
        <v>223</v>
      </c>
      <c r="J476" s="17" t="s">
        <v>223</v>
      </c>
      <c r="K476" s="17" t="s">
        <v>223</v>
      </c>
      <c r="L476" s="17" t="s">
        <v>223</v>
      </c>
      <c r="M476" s="17" t="s">
        <v>223</v>
      </c>
      <c r="N476" s="17" t="s">
        <v>223</v>
      </c>
      <c r="O476" s="17" t="s">
        <v>223</v>
      </c>
      <c r="P476" s="17" t="s">
        <v>223</v>
      </c>
      <c r="Q476" s="17" t="s">
        <v>223</v>
      </c>
      <c r="R476" s="17" t="s">
        <v>223</v>
      </c>
      <c r="S476" s="17" t="s">
        <v>223</v>
      </c>
      <c r="T476" s="17" t="s">
        <v>223</v>
      </c>
      <c r="U476" s="17" t="s">
        <v>223</v>
      </c>
      <c r="V476" s="17" t="s">
        <v>223</v>
      </c>
      <c r="W476" s="147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224</v>
      </c>
      <c r="C477" s="9" t="s">
        <v>224</v>
      </c>
      <c r="D477" s="145" t="s">
        <v>226</v>
      </c>
      <c r="E477" s="146" t="s">
        <v>227</v>
      </c>
      <c r="F477" s="146" t="s">
        <v>228</v>
      </c>
      <c r="G477" s="146" t="s">
        <v>229</v>
      </c>
      <c r="H477" s="146" t="s">
        <v>230</v>
      </c>
      <c r="I477" s="146" t="s">
        <v>231</v>
      </c>
      <c r="J477" s="146" t="s">
        <v>232</v>
      </c>
      <c r="K477" s="146" t="s">
        <v>234</v>
      </c>
      <c r="L477" s="146" t="s">
        <v>235</v>
      </c>
      <c r="M477" s="146" t="s">
        <v>236</v>
      </c>
      <c r="N477" s="146" t="s">
        <v>237</v>
      </c>
      <c r="O477" s="146" t="s">
        <v>264</v>
      </c>
      <c r="P477" s="146" t="s">
        <v>238</v>
      </c>
      <c r="Q477" s="146" t="s">
        <v>240</v>
      </c>
      <c r="R477" s="146" t="s">
        <v>241</v>
      </c>
      <c r="S477" s="146" t="s">
        <v>243</v>
      </c>
      <c r="T477" s="146" t="s">
        <v>244</v>
      </c>
      <c r="U477" s="146" t="s">
        <v>245</v>
      </c>
      <c r="V477" s="146" t="s">
        <v>246</v>
      </c>
      <c r="W477" s="147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311</v>
      </c>
      <c r="E478" s="11" t="s">
        <v>266</v>
      </c>
      <c r="F478" s="11" t="s">
        <v>266</v>
      </c>
      <c r="G478" s="11" t="s">
        <v>266</v>
      </c>
      <c r="H478" s="11" t="s">
        <v>311</v>
      </c>
      <c r="I478" s="11" t="s">
        <v>266</v>
      </c>
      <c r="J478" s="11" t="s">
        <v>312</v>
      </c>
      <c r="K478" s="11" t="s">
        <v>266</v>
      </c>
      <c r="L478" s="11" t="s">
        <v>266</v>
      </c>
      <c r="M478" s="11" t="s">
        <v>266</v>
      </c>
      <c r="N478" s="11" t="s">
        <v>266</v>
      </c>
      <c r="O478" s="11" t="s">
        <v>266</v>
      </c>
      <c r="P478" s="11" t="s">
        <v>266</v>
      </c>
      <c r="Q478" s="11" t="s">
        <v>266</v>
      </c>
      <c r="R478" s="11" t="s">
        <v>266</v>
      </c>
      <c r="S478" s="11" t="s">
        <v>311</v>
      </c>
      <c r="T478" s="11" t="s">
        <v>311</v>
      </c>
      <c r="U478" s="11" t="s">
        <v>266</v>
      </c>
      <c r="V478" s="11" t="s">
        <v>311</v>
      </c>
      <c r="W478" s="147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9"/>
      <c r="C479" s="9"/>
      <c r="D479" s="26" t="s">
        <v>313</v>
      </c>
      <c r="E479" s="26" t="s">
        <v>314</v>
      </c>
      <c r="F479" s="26" t="s">
        <v>315</v>
      </c>
      <c r="G479" s="26" t="s">
        <v>316</v>
      </c>
      <c r="H479" s="26" t="s">
        <v>314</v>
      </c>
      <c r="I479" s="26" t="s">
        <v>314</v>
      </c>
      <c r="J479" s="26" t="s">
        <v>313</v>
      </c>
      <c r="K479" s="26" t="s">
        <v>314</v>
      </c>
      <c r="L479" s="26" t="s">
        <v>314</v>
      </c>
      <c r="M479" s="26" t="s">
        <v>314</v>
      </c>
      <c r="N479" s="26" t="s">
        <v>314</v>
      </c>
      <c r="O479" s="26" t="s">
        <v>314</v>
      </c>
      <c r="P479" s="26" t="s">
        <v>117</v>
      </c>
      <c r="Q479" s="26" t="s">
        <v>116</v>
      </c>
      <c r="R479" s="26" t="s">
        <v>315</v>
      </c>
      <c r="S479" s="26" t="s">
        <v>313</v>
      </c>
      <c r="T479" s="26" t="s">
        <v>316</v>
      </c>
      <c r="U479" s="26" t="s">
        <v>316</v>
      </c>
      <c r="V479" s="26" t="s">
        <v>316</v>
      </c>
      <c r="W479" s="147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2">
        <v>8.1199999999999992</v>
      </c>
      <c r="E480" s="142">
        <v>8.1999999999999993</v>
      </c>
      <c r="F480" s="22">
        <v>8.43</v>
      </c>
      <c r="G480" s="22">
        <v>7.1527860726202297</v>
      </c>
      <c r="H480" s="22">
        <v>6.9</v>
      </c>
      <c r="I480" s="22">
        <v>6.3</v>
      </c>
      <c r="J480" s="142" t="s">
        <v>283</v>
      </c>
      <c r="K480" s="22">
        <v>6.1</v>
      </c>
      <c r="L480" s="22">
        <v>6.2</v>
      </c>
      <c r="M480" s="22">
        <v>6</v>
      </c>
      <c r="N480" s="22">
        <v>6.4</v>
      </c>
      <c r="O480" s="22">
        <v>6.7</v>
      </c>
      <c r="P480" s="22">
        <v>6.4420000000000002</v>
      </c>
      <c r="Q480" s="22">
        <v>6.2</v>
      </c>
      <c r="R480" s="142">
        <v>8.2708187721289477</v>
      </c>
      <c r="S480" s="22">
        <v>6.8795700881076085</v>
      </c>
      <c r="T480" s="22">
        <v>8</v>
      </c>
      <c r="U480" s="22">
        <v>6.9</v>
      </c>
      <c r="V480" s="142">
        <v>6</v>
      </c>
      <c r="W480" s="147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>
        <v>1</v>
      </c>
      <c r="C481" s="9">
        <v>2</v>
      </c>
      <c r="D481" s="11">
        <v>7.8299999999999992</v>
      </c>
      <c r="E481" s="143">
        <v>8.1999999999999993</v>
      </c>
      <c r="F481" s="11">
        <v>7.94</v>
      </c>
      <c r="G481" s="11">
        <v>7.1812318761853202</v>
      </c>
      <c r="H481" s="11">
        <v>7.3</v>
      </c>
      <c r="I481" s="11">
        <v>5.8</v>
      </c>
      <c r="J481" s="143" t="s">
        <v>283</v>
      </c>
      <c r="K481" s="11">
        <v>6.1</v>
      </c>
      <c r="L481" s="11">
        <v>5.8</v>
      </c>
      <c r="M481" s="11">
        <v>6.3</v>
      </c>
      <c r="N481" s="11">
        <v>6.8</v>
      </c>
      <c r="O481" s="11">
        <v>6.7</v>
      </c>
      <c r="P481" s="11">
        <v>6.633</v>
      </c>
      <c r="Q481" s="11">
        <v>6.3</v>
      </c>
      <c r="R481" s="143">
        <v>8.7581681687021735</v>
      </c>
      <c r="S481" s="11">
        <v>6.7586166022900764</v>
      </c>
      <c r="T481" s="11">
        <v>5.2</v>
      </c>
      <c r="U481" s="11">
        <v>6.6</v>
      </c>
      <c r="V481" s="143">
        <v>6</v>
      </c>
      <c r="W481" s="147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 t="e">
        <v>#N/A</v>
      </c>
    </row>
    <row r="482" spans="1:65">
      <c r="A482" s="30"/>
      <c r="B482" s="19">
        <v>1</v>
      </c>
      <c r="C482" s="9">
        <v>3</v>
      </c>
      <c r="D482" s="11">
        <v>8.18</v>
      </c>
      <c r="E482" s="143">
        <v>8.6999999999999993</v>
      </c>
      <c r="F482" s="11">
        <v>8.0299999999999994</v>
      </c>
      <c r="G482" s="11">
        <v>7.1751806767692399</v>
      </c>
      <c r="H482" s="11">
        <v>7.4</v>
      </c>
      <c r="I482" s="11">
        <v>6.9</v>
      </c>
      <c r="J482" s="143" t="s">
        <v>283</v>
      </c>
      <c r="K482" s="11">
        <v>6</v>
      </c>
      <c r="L482" s="11">
        <v>6</v>
      </c>
      <c r="M482" s="11">
        <v>6.3</v>
      </c>
      <c r="N482" s="11">
        <v>6.1</v>
      </c>
      <c r="O482" s="11">
        <v>6.7</v>
      </c>
      <c r="P482" s="11">
        <v>6.742</v>
      </c>
      <c r="Q482" s="11">
        <v>6.2</v>
      </c>
      <c r="R482" s="143">
        <v>8.4270704819321907</v>
      </c>
      <c r="S482" s="11">
        <v>7.1766557199798466</v>
      </c>
      <c r="T482" s="11">
        <v>5.9</v>
      </c>
      <c r="U482" s="11">
        <v>6.5</v>
      </c>
      <c r="V482" s="143">
        <v>6</v>
      </c>
      <c r="W482" s="147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16</v>
      </c>
    </row>
    <row r="483" spans="1:65">
      <c r="A483" s="30"/>
      <c r="B483" s="19">
        <v>1</v>
      </c>
      <c r="C483" s="9">
        <v>4</v>
      </c>
      <c r="D483" s="11">
        <v>7.870000000000001</v>
      </c>
      <c r="E483" s="143">
        <v>8.9</v>
      </c>
      <c r="F483" s="11">
        <v>8.07</v>
      </c>
      <c r="G483" s="11">
        <v>7.1799347937214</v>
      </c>
      <c r="H483" s="11">
        <v>8.4</v>
      </c>
      <c r="I483" s="11">
        <v>6.4</v>
      </c>
      <c r="J483" s="143" t="s">
        <v>283</v>
      </c>
      <c r="K483" s="11">
        <v>6.2</v>
      </c>
      <c r="L483" s="11">
        <v>6.2</v>
      </c>
      <c r="M483" s="11">
        <v>6.2</v>
      </c>
      <c r="N483" s="11">
        <v>6.3</v>
      </c>
      <c r="O483" s="11">
        <v>7</v>
      </c>
      <c r="P483" s="11">
        <v>6.5730000000000004</v>
      </c>
      <c r="Q483" s="11">
        <v>6.3</v>
      </c>
      <c r="R483" s="143">
        <v>8.6218666094007013</v>
      </c>
      <c r="S483" s="11">
        <v>6.9084020617514863</v>
      </c>
      <c r="T483" s="11">
        <v>6.2</v>
      </c>
      <c r="U483" s="11">
        <v>6.6</v>
      </c>
      <c r="V483" s="143">
        <v>6</v>
      </c>
      <c r="W483" s="147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6.786551651836958</v>
      </c>
    </row>
    <row r="484" spans="1:65">
      <c r="A484" s="30"/>
      <c r="B484" s="19">
        <v>1</v>
      </c>
      <c r="C484" s="9">
        <v>5</v>
      </c>
      <c r="D484" s="11">
        <v>7.8299999999999992</v>
      </c>
      <c r="E484" s="143">
        <v>8.8000000000000007</v>
      </c>
      <c r="F484" s="11">
        <v>8.09</v>
      </c>
      <c r="G484" s="11">
        <v>7.1720942809971602</v>
      </c>
      <c r="H484" s="11">
        <v>8.1</v>
      </c>
      <c r="I484" s="11">
        <v>6.3</v>
      </c>
      <c r="J484" s="143" t="s">
        <v>283</v>
      </c>
      <c r="K484" s="11">
        <v>6.2</v>
      </c>
      <c r="L484" s="11">
        <v>5.9</v>
      </c>
      <c r="M484" s="11">
        <v>6</v>
      </c>
      <c r="N484" s="11">
        <v>6.3</v>
      </c>
      <c r="O484" s="11">
        <v>7</v>
      </c>
      <c r="P484" s="11">
        <v>6.4729999999999999</v>
      </c>
      <c r="Q484" s="11">
        <v>6.2</v>
      </c>
      <c r="R484" s="143">
        <v>8.3400913580150284</v>
      </c>
      <c r="S484" s="11">
        <v>7.1262041824566982</v>
      </c>
      <c r="T484" s="11">
        <v>8.1</v>
      </c>
      <c r="U484" s="11">
        <v>6.4</v>
      </c>
      <c r="V484" s="143">
        <v>6</v>
      </c>
      <c r="W484" s="147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154</v>
      </c>
    </row>
    <row r="485" spans="1:65">
      <c r="A485" s="30"/>
      <c r="B485" s="19">
        <v>1</v>
      </c>
      <c r="C485" s="9">
        <v>6</v>
      </c>
      <c r="D485" s="11">
        <v>8.27</v>
      </c>
      <c r="E485" s="143">
        <v>8.8000000000000007</v>
      </c>
      <c r="F485" s="11">
        <v>8.23</v>
      </c>
      <c r="G485" s="11">
        <v>7.1624615775767104</v>
      </c>
      <c r="H485" s="11">
        <v>8.1</v>
      </c>
      <c r="I485" s="11">
        <v>5.5</v>
      </c>
      <c r="J485" s="143" t="s">
        <v>283</v>
      </c>
      <c r="K485" s="11">
        <v>6.1</v>
      </c>
      <c r="L485" s="11">
        <v>6.1</v>
      </c>
      <c r="M485" s="11">
        <v>6.2</v>
      </c>
      <c r="N485" s="11">
        <v>6.2</v>
      </c>
      <c r="O485" s="11">
        <v>7.1</v>
      </c>
      <c r="P485" s="11">
        <v>6.633</v>
      </c>
      <c r="Q485" s="11">
        <v>6.4</v>
      </c>
      <c r="R485" s="143">
        <v>8.5244165721170972</v>
      </c>
      <c r="S485" s="11">
        <v>7.1305107328704489</v>
      </c>
      <c r="T485" s="11">
        <v>6.3</v>
      </c>
      <c r="U485" s="11">
        <v>6.5</v>
      </c>
      <c r="V485" s="143">
        <v>6</v>
      </c>
      <c r="W485" s="147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30"/>
      <c r="B486" s="20" t="s">
        <v>258</v>
      </c>
      <c r="C486" s="12"/>
      <c r="D486" s="23">
        <v>8.0166666666666657</v>
      </c>
      <c r="E486" s="23">
        <v>8.6</v>
      </c>
      <c r="F486" s="23">
        <v>8.1316666666666677</v>
      </c>
      <c r="G486" s="23">
        <v>7.1706148796450107</v>
      </c>
      <c r="H486" s="23">
        <v>7.7</v>
      </c>
      <c r="I486" s="23">
        <v>6.2</v>
      </c>
      <c r="J486" s="23" t="s">
        <v>625</v>
      </c>
      <c r="K486" s="23">
        <v>6.1166666666666663</v>
      </c>
      <c r="L486" s="23">
        <v>6.0333333333333341</v>
      </c>
      <c r="M486" s="23">
        <v>6.166666666666667</v>
      </c>
      <c r="N486" s="23">
        <v>6.3500000000000005</v>
      </c>
      <c r="O486" s="23">
        <v>6.8666666666666671</v>
      </c>
      <c r="P486" s="23">
        <v>6.5826666666666673</v>
      </c>
      <c r="Q486" s="23">
        <v>6.2666666666666666</v>
      </c>
      <c r="R486" s="23">
        <v>8.4904053270493574</v>
      </c>
      <c r="S486" s="23">
        <v>6.9966598979093604</v>
      </c>
      <c r="T486" s="23">
        <v>6.6166666666666663</v>
      </c>
      <c r="U486" s="23">
        <v>6.583333333333333</v>
      </c>
      <c r="V486" s="23">
        <v>6</v>
      </c>
      <c r="W486" s="147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30"/>
      <c r="B487" s="3" t="s">
        <v>259</v>
      </c>
      <c r="C487" s="29"/>
      <c r="D487" s="11">
        <v>7.9950000000000001</v>
      </c>
      <c r="E487" s="11">
        <v>8.75</v>
      </c>
      <c r="F487" s="11">
        <v>8.08</v>
      </c>
      <c r="G487" s="11">
        <v>7.1736374788832</v>
      </c>
      <c r="H487" s="11">
        <v>7.75</v>
      </c>
      <c r="I487" s="11">
        <v>6.3</v>
      </c>
      <c r="J487" s="11" t="s">
        <v>625</v>
      </c>
      <c r="K487" s="11">
        <v>6.1</v>
      </c>
      <c r="L487" s="11">
        <v>6.05</v>
      </c>
      <c r="M487" s="11">
        <v>6.2</v>
      </c>
      <c r="N487" s="11">
        <v>6.3</v>
      </c>
      <c r="O487" s="11">
        <v>6.85</v>
      </c>
      <c r="P487" s="11">
        <v>6.6029999999999998</v>
      </c>
      <c r="Q487" s="11">
        <v>6.25</v>
      </c>
      <c r="R487" s="11">
        <v>8.475743527024644</v>
      </c>
      <c r="S487" s="11">
        <v>7.0173031221040922</v>
      </c>
      <c r="T487" s="11">
        <v>6.25</v>
      </c>
      <c r="U487" s="11">
        <v>6.55</v>
      </c>
      <c r="V487" s="11">
        <v>6</v>
      </c>
      <c r="W487" s="147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30"/>
      <c r="B488" s="3" t="s">
        <v>260</v>
      </c>
      <c r="C488" s="29"/>
      <c r="D488" s="24">
        <v>0.19633305036765114</v>
      </c>
      <c r="E488" s="24">
        <v>0.3162277660168385</v>
      </c>
      <c r="F488" s="24">
        <v>0.17394443557258923</v>
      </c>
      <c r="G488" s="24">
        <v>1.1017796877891827E-2</v>
      </c>
      <c r="H488" s="24">
        <v>0.58309518948452987</v>
      </c>
      <c r="I488" s="24">
        <v>0.48989794855663577</v>
      </c>
      <c r="J488" s="24" t="s">
        <v>625</v>
      </c>
      <c r="K488" s="24">
        <v>7.5277265270908222E-2</v>
      </c>
      <c r="L488" s="24">
        <v>0.16329931618554525</v>
      </c>
      <c r="M488" s="24">
        <v>0.13662601021279461</v>
      </c>
      <c r="N488" s="24">
        <v>0.24289915602982237</v>
      </c>
      <c r="O488" s="24">
        <v>0.18618986725025238</v>
      </c>
      <c r="P488" s="24">
        <v>0.11167930276764206</v>
      </c>
      <c r="Q488" s="24">
        <v>8.1649658092772595E-2</v>
      </c>
      <c r="R488" s="24">
        <v>0.18163679137949532</v>
      </c>
      <c r="S488" s="24">
        <v>0.17044667402649</v>
      </c>
      <c r="T488" s="24">
        <v>1.1754431788337041</v>
      </c>
      <c r="U488" s="24">
        <v>0.17224014243685087</v>
      </c>
      <c r="V488" s="24">
        <v>0</v>
      </c>
      <c r="W488" s="147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30"/>
      <c r="B489" s="3" t="s">
        <v>86</v>
      </c>
      <c r="C489" s="29"/>
      <c r="D489" s="13">
        <v>2.449060919347E-2</v>
      </c>
      <c r="E489" s="13">
        <v>3.6770670467074246E-2</v>
      </c>
      <c r="F489" s="13">
        <v>2.1390994331533825E-2</v>
      </c>
      <c r="G489" s="13">
        <v>1.5365205164159193E-3</v>
      </c>
      <c r="H489" s="13">
        <v>7.5726647985003878E-2</v>
      </c>
      <c r="I489" s="13">
        <v>7.9015798154296088E-2</v>
      </c>
      <c r="J489" s="13" t="s">
        <v>625</v>
      </c>
      <c r="K489" s="13">
        <v>1.2306909853554478E-2</v>
      </c>
      <c r="L489" s="13">
        <v>2.7066185003129042E-2</v>
      </c>
      <c r="M489" s="13">
        <v>2.2155569223696422E-2</v>
      </c>
      <c r="N489" s="13">
        <v>3.8251835595247613E-2</v>
      </c>
      <c r="O489" s="13">
        <v>2.7115029211201801E-2</v>
      </c>
      <c r="P489" s="13">
        <v>1.6965662765997879E-2</v>
      </c>
      <c r="Q489" s="13">
        <v>1.3029200759484988E-2</v>
      </c>
      <c r="R489" s="13">
        <v>2.139318258467867E-2</v>
      </c>
      <c r="S489" s="13">
        <v>2.43611489644395E-2</v>
      </c>
      <c r="T489" s="13">
        <v>0.17764884314867066</v>
      </c>
      <c r="U489" s="13">
        <v>2.6163059610660892E-2</v>
      </c>
      <c r="V489" s="13">
        <v>0</v>
      </c>
      <c r="W489" s="147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30"/>
      <c r="B490" s="3" t="s">
        <v>261</v>
      </c>
      <c r="C490" s="29"/>
      <c r="D490" s="13">
        <v>0.18125774000360617</v>
      </c>
      <c r="E490" s="13">
        <v>0.26721204540927412</v>
      </c>
      <c r="F490" s="13">
        <v>0.19820301735500956</v>
      </c>
      <c r="G490" s="13">
        <v>5.6591807962456997E-2</v>
      </c>
      <c r="H490" s="13">
        <v>0.13459683135481537</v>
      </c>
      <c r="I490" s="13">
        <v>-8.6428525402616252E-2</v>
      </c>
      <c r="J490" s="13" t="s">
        <v>625</v>
      </c>
      <c r="K490" s="13">
        <v>-9.8707711889140293E-2</v>
      </c>
      <c r="L490" s="13">
        <v>-0.11098689837566411</v>
      </c>
      <c r="M490" s="13">
        <v>-9.1340199997225868E-2</v>
      </c>
      <c r="N490" s="13">
        <v>-6.432598972687309E-2</v>
      </c>
      <c r="O490" s="13">
        <v>1.180496648957563E-2</v>
      </c>
      <c r="P490" s="13">
        <v>-3.0042501056498083E-2</v>
      </c>
      <c r="Q490" s="13">
        <v>-7.660517621339713E-2</v>
      </c>
      <c r="R490" s="13">
        <v>0.25106324428418758</v>
      </c>
      <c r="S490" s="13">
        <v>3.0959500030554032E-2</v>
      </c>
      <c r="T490" s="13">
        <v>-2.5032592969996492E-2</v>
      </c>
      <c r="U490" s="13">
        <v>-2.9944267564605997E-2</v>
      </c>
      <c r="V490" s="13">
        <v>-0.11589857297027384</v>
      </c>
      <c r="W490" s="147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30"/>
      <c r="B491" s="45" t="s">
        <v>262</v>
      </c>
      <c r="C491" s="46"/>
      <c r="D491" s="44">
        <v>1.54</v>
      </c>
      <c r="E491" s="44">
        <v>2.2400000000000002</v>
      </c>
      <c r="F491" s="44">
        <v>1.68</v>
      </c>
      <c r="G491" s="44">
        <v>0.52</v>
      </c>
      <c r="H491" s="44">
        <v>1.1599999999999999</v>
      </c>
      <c r="I491" s="44">
        <v>0.65</v>
      </c>
      <c r="J491" s="44">
        <v>3.94</v>
      </c>
      <c r="K491" s="44">
        <v>0.75</v>
      </c>
      <c r="L491" s="44">
        <v>0.86</v>
      </c>
      <c r="M491" s="44">
        <v>0.69</v>
      </c>
      <c r="N491" s="44">
        <v>0.47</v>
      </c>
      <c r="O491" s="44">
        <v>0.15</v>
      </c>
      <c r="P491" s="44">
        <v>0.19</v>
      </c>
      <c r="Q491" s="44">
        <v>0.56999999999999995</v>
      </c>
      <c r="R491" s="44">
        <v>2.11</v>
      </c>
      <c r="S491" s="44">
        <v>0.31</v>
      </c>
      <c r="T491" s="44">
        <v>0.15</v>
      </c>
      <c r="U491" s="44">
        <v>0.19</v>
      </c>
      <c r="V491" s="44" t="s">
        <v>263</v>
      </c>
      <c r="W491" s="147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B492" s="31" t="s">
        <v>321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BM492" s="54"/>
    </row>
    <row r="493" spans="1:65">
      <c r="BM493" s="54"/>
    </row>
    <row r="494" spans="1:65" ht="15">
      <c r="B494" s="8" t="s">
        <v>588</v>
      </c>
      <c r="BM494" s="28" t="s">
        <v>66</v>
      </c>
    </row>
    <row r="495" spans="1:65" ht="15">
      <c r="A495" s="25" t="s">
        <v>20</v>
      </c>
      <c r="B495" s="18" t="s">
        <v>111</v>
      </c>
      <c r="C495" s="15" t="s">
        <v>112</v>
      </c>
      <c r="D495" s="16" t="s">
        <v>223</v>
      </c>
      <c r="E495" s="17" t="s">
        <v>223</v>
      </c>
      <c r="F495" s="17" t="s">
        <v>223</v>
      </c>
      <c r="G495" s="17" t="s">
        <v>223</v>
      </c>
      <c r="H495" s="17" t="s">
        <v>223</v>
      </c>
      <c r="I495" s="17" t="s">
        <v>223</v>
      </c>
      <c r="J495" s="17" t="s">
        <v>223</v>
      </c>
      <c r="K495" s="17" t="s">
        <v>223</v>
      </c>
      <c r="L495" s="17" t="s">
        <v>223</v>
      </c>
      <c r="M495" s="17" t="s">
        <v>223</v>
      </c>
      <c r="N495" s="17" t="s">
        <v>223</v>
      </c>
      <c r="O495" s="17" t="s">
        <v>223</v>
      </c>
      <c r="P495" s="17" t="s">
        <v>223</v>
      </c>
      <c r="Q495" s="17" t="s">
        <v>223</v>
      </c>
      <c r="R495" s="17" t="s">
        <v>223</v>
      </c>
      <c r="S495" s="17" t="s">
        <v>223</v>
      </c>
      <c r="T495" s="17" t="s">
        <v>223</v>
      </c>
      <c r="U495" s="17" t="s">
        <v>223</v>
      </c>
      <c r="V495" s="147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224</v>
      </c>
      <c r="C496" s="9" t="s">
        <v>224</v>
      </c>
      <c r="D496" s="145" t="s">
        <v>226</v>
      </c>
      <c r="E496" s="146" t="s">
        <v>227</v>
      </c>
      <c r="F496" s="146" t="s">
        <v>228</v>
      </c>
      <c r="G496" s="146" t="s">
        <v>229</v>
      </c>
      <c r="H496" s="146" t="s">
        <v>230</v>
      </c>
      <c r="I496" s="146" t="s">
        <v>232</v>
      </c>
      <c r="J496" s="146" t="s">
        <v>234</v>
      </c>
      <c r="K496" s="146" t="s">
        <v>235</v>
      </c>
      <c r="L496" s="146" t="s">
        <v>236</v>
      </c>
      <c r="M496" s="146" t="s">
        <v>237</v>
      </c>
      <c r="N496" s="146" t="s">
        <v>264</v>
      </c>
      <c r="O496" s="146" t="s">
        <v>238</v>
      </c>
      <c r="P496" s="146" t="s">
        <v>241</v>
      </c>
      <c r="Q496" s="146" t="s">
        <v>243</v>
      </c>
      <c r="R496" s="146" t="s">
        <v>244</v>
      </c>
      <c r="S496" s="146" t="s">
        <v>245</v>
      </c>
      <c r="T496" s="146" t="s">
        <v>246</v>
      </c>
      <c r="U496" s="146" t="s">
        <v>249</v>
      </c>
      <c r="V496" s="147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311</v>
      </c>
      <c r="E497" s="11" t="s">
        <v>266</v>
      </c>
      <c r="F497" s="11" t="s">
        <v>266</v>
      </c>
      <c r="G497" s="11" t="s">
        <v>266</v>
      </c>
      <c r="H497" s="11" t="s">
        <v>311</v>
      </c>
      <c r="I497" s="11" t="s">
        <v>312</v>
      </c>
      <c r="J497" s="11" t="s">
        <v>266</v>
      </c>
      <c r="K497" s="11" t="s">
        <v>266</v>
      </c>
      <c r="L497" s="11" t="s">
        <v>266</v>
      </c>
      <c r="M497" s="11" t="s">
        <v>266</v>
      </c>
      <c r="N497" s="11" t="s">
        <v>266</v>
      </c>
      <c r="O497" s="11" t="s">
        <v>266</v>
      </c>
      <c r="P497" s="11" t="s">
        <v>266</v>
      </c>
      <c r="Q497" s="11" t="s">
        <v>311</v>
      </c>
      <c r="R497" s="11" t="s">
        <v>311</v>
      </c>
      <c r="S497" s="11" t="s">
        <v>312</v>
      </c>
      <c r="T497" s="11" t="s">
        <v>311</v>
      </c>
      <c r="U497" s="11" t="s">
        <v>312</v>
      </c>
      <c r="V497" s="147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9"/>
      <c r="C498" s="9"/>
      <c r="D498" s="26" t="s">
        <v>313</v>
      </c>
      <c r="E498" s="26" t="s">
        <v>314</v>
      </c>
      <c r="F498" s="26" t="s">
        <v>315</v>
      </c>
      <c r="G498" s="26" t="s">
        <v>316</v>
      </c>
      <c r="H498" s="26" t="s">
        <v>314</v>
      </c>
      <c r="I498" s="26" t="s">
        <v>313</v>
      </c>
      <c r="J498" s="26" t="s">
        <v>314</v>
      </c>
      <c r="K498" s="26" t="s">
        <v>314</v>
      </c>
      <c r="L498" s="26" t="s">
        <v>314</v>
      </c>
      <c r="M498" s="26" t="s">
        <v>314</v>
      </c>
      <c r="N498" s="26" t="s">
        <v>314</v>
      </c>
      <c r="O498" s="26" t="s">
        <v>117</v>
      </c>
      <c r="P498" s="26" t="s">
        <v>315</v>
      </c>
      <c r="Q498" s="26" t="s">
        <v>313</v>
      </c>
      <c r="R498" s="26" t="s">
        <v>316</v>
      </c>
      <c r="S498" s="26" t="s">
        <v>316</v>
      </c>
      <c r="T498" s="26" t="s">
        <v>316</v>
      </c>
      <c r="U498" s="26" t="s">
        <v>315</v>
      </c>
      <c r="V498" s="147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3</v>
      </c>
    </row>
    <row r="499" spans="1:65">
      <c r="A499" s="30"/>
      <c r="B499" s="18">
        <v>1</v>
      </c>
      <c r="C499" s="14">
        <v>1</v>
      </c>
      <c r="D499" s="22">
        <v>3.3</v>
      </c>
      <c r="E499" s="22">
        <v>3.04</v>
      </c>
      <c r="F499" s="149">
        <v>3.8500000000000005</v>
      </c>
      <c r="G499" s="22">
        <v>3.2588772132550399</v>
      </c>
      <c r="H499" s="142">
        <v>2.2999999999999998</v>
      </c>
      <c r="I499" s="142">
        <v>4</v>
      </c>
      <c r="J499" s="22">
        <v>3.1</v>
      </c>
      <c r="K499" s="22">
        <v>3.2</v>
      </c>
      <c r="L499" s="22">
        <v>3.3</v>
      </c>
      <c r="M499" s="22">
        <v>3.3</v>
      </c>
      <c r="N499" s="22">
        <v>3.4</v>
      </c>
      <c r="O499" s="22">
        <v>3.3</v>
      </c>
      <c r="P499" s="22">
        <v>3.4680658816246335</v>
      </c>
      <c r="Q499" s="142">
        <v>3.6920845050487623</v>
      </c>
      <c r="R499" s="142" t="s">
        <v>105</v>
      </c>
      <c r="S499" s="142">
        <v>3</v>
      </c>
      <c r="T499" s="142">
        <v>3.2</v>
      </c>
      <c r="U499" s="142">
        <v>4.9969999999999999</v>
      </c>
      <c r="V499" s="147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>
        <v>1</v>
      </c>
      <c r="C500" s="9">
        <v>2</v>
      </c>
      <c r="D500" s="11">
        <v>3.3</v>
      </c>
      <c r="E500" s="11">
        <v>3.06</v>
      </c>
      <c r="F500" s="11">
        <v>3.46</v>
      </c>
      <c r="G500" s="11">
        <v>3.2259274184764601</v>
      </c>
      <c r="H500" s="143">
        <v>2.4</v>
      </c>
      <c r="I500" s="143">
        <v>4</v>
      </c>
      <c r="J500" s="11">
        <v>3</v>
      </c>
      <c r="K500" s="11">
        <v>3.2</v>
      </c>
      <c r="L500" s="11">
        <v>3.4</v>
      </c>
      <c r="M500" s="11">
        <v>3.3</v>
      </c>
      <c r="N500" s="11">
        <v>3.2</v>
      </c>
      <c r="O500" s="11">
        <v>3.1</v>
      </c>
      <c r="P500" s="11">
        <v>3.4911166042074893</v>
      </c>
      <c r="Q500" s="143">
        <v>3.7411444233253981</v>
      </c>
      <c r="R500" s="143" t="s">
        <v>105</v>
      </c>
      <c r="S500" s="143">
        <v>3</v>
      </c>
      <c r="T500" s="143">
        <v>3</v>
      </c>
      <c r="U500" s="143">
        <v>5.3319999999999999</v>
      </c>
      <c r="V500" s="147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e">
        <v>#N/A</v>
      </c>
    </row>
    <row r="501" spans="1:65">
      <c r="A501" s="30"/>
      <c r="B501" s="19">
        <v>1</v>
      </c>
      <c r="C501" s="9">
        <v>3</v>
      </c>
      <c r="D501" s="11">
        <v>3.3</v>
      </c>
      <c r="E501" s="11">
        <v>3.05</v>
      </c>
      <c r="F501" s="148">
        <v>4.12</v>
      </c>
      <c r="G501" s="11">
        <v>3.24238915730262</v>
      </c>
      <c r="H501" s="143">
        <v>2.2000000000000002</v>
      </c>
      <c r="I501" s="143">
        <v>4</v>
      </c>
      <c r="J501" s="11">
        <v>3</v>
      </c>
      <c r="K501" s="11">
        <v>3.2</v>
      </c>
      <c r="L501" s="11">
        <v>3.3</v>
      </c>
      <c r="M501" s="11">
        <v>3.1</v>
      </c>
      <c r="N501" s="11">
        <v>3.4</v>
      </c>
      <c r="O501" s="11">
        <v>3</v>
      </c>
      <c r="P501" s="11">
        <v>3.364732154520186</v>
      </c>
      <c r="Q501" s="143">
        <v>3.7848622068289988</v>
      </c>
      <c r="R501" s="143" t="s">
        <v>105</v>
      </c>
      <c r="S501" s="143">
        <v>3</v>
      </c>
      <c r="T501" s="143">
        <v>2.6</v>
      </c>
      <c r="U501" s="143">
        <v>5.26</v>
      </c>
      <c r="V501" s="147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16</v>
      </c>
    </row>
    <row r="502" spans="1:65">
      <c r="A502" s="30"/>
      <c r="B502" s="19">
        <v>1</v>
      </c>
      <c r="C502" s="9">
        <v>4</v>
      </c>
      <c r="D502" s="11">
        <v>3.2</v>
      </c>
      <c r="E502" s="11">
        <v>3.12</v>
      </c>
      <c r="F502" s="11">
        <v>3.39</v>
      </c>
      <c r="G502" s="11">
        <v>3.2794419687867098</v>
      </c>
      <c r="H502" s="143">
        <v>2.8</v>
      </c>
      <c r="I502" s="143">
        <v>4</v>
      </c>
      <c r="J502" s="11">
        <v>3.1</v>
      </c>
      <c r="K502" s="11">
        <v>3.2</v>
      </c>
      <c r="L502" s="11">
        <v>3.3</v>
      </c>
      <c r="M502" s="11">
        <v>3.3</v>
      </c>
      <c r="N502" s="11">
        <v>3.4</v>
      </c>
      <c r="O502" s="11">
        <v>3.2</v>
      </c>
      <c r="P502" s="11">
        <v>3.3265955480883971</v>
      </c>
      <c r="Q502" s="143">
        <v>3.7063292778796266</v>
      </c>
      <c r="R502" s="143" t="s">
        <v>105</v>
      </c>
      <c r="S502" s="143">
        <v>3</v>
      </c>
      <c r="T502" s="143">
        <v>2.7</v>
      </c>
      <c r="U502" s="143">
        <v>5.6890000000000001</v>
      </c>
      <c r="V502" s="147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3.2457043994182668</v>
      </c>
    </row>
    <row r="503" spans="1:65">
      <c r="A503" s="30"/>
      <c r="B503" s="19">
        <v>1</v>
      </c>
      <c r="C503" s="9">
        <v>5</v>
      </c>
      <c r="D503" s="11">
        <v>3.3</v>
      </c>
      <c r="E503" s="11">
        <v>3.07</v>
      </c>
      <c r="F503" s="11">
        <v>3.47</v>
      </c>
      <c r="G503" s="11">
        <v>3.2600440583461001</v>
      </c>
      <c r="H503" s="143">
        <v>3</v>
      </c>
      <c r="I503" s="143">
        <v>4</v>
      </c>
      <c r="J503" s="11">
        <v>3.1</v>
      </c>
      <c r="K503" s="11">
        <v>3.2</v>
      </c>
      <c r="L503" s="11">
        <v>3.3</v>
      </c>
      <c r="M503" s="11">
        <v>3.2</v>
      </c>
      <c r="N503" s="11">
        <v>3.5</v>
      </c>
      <c r="O503" s="11">
        <v>3.2</v>
      </c>
      <c r="P503" s="11">
        <v>3.325677766015982</v>
      </c>
      <c r="Q503" s="143">
        <v>3.8056690231216699</v>
      </c>
      <c r="R503" s="143" t="s">
        <v>105</v>
      </c>
      <c r="S503" s="143">
        <v>3</v>
      </c>
      <c r="T503" s="143">
        <v>2.7</v>
      </c>
      <c r="U503" s="143">
        <v>5.0659999999999998</v>
      </c>
      <c r="V503" s="147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155</v>
      </c>
    </row>
    <row r="504" spans="1:65">
      <c r="A504" s="30"/>
      <c r="B504" s="19">
        <v>1</v>
      </c>
      <c r="C504" s="9">
        <v>6</v>
      </c>
      <c r="D504" s="11">
        <v>3.4</v>
      </c>
      <c r="E504" s="11">
        <v>3.1</v>
      </c>
      <c r="F504" s="11">
        <v>3.31</v>
      </c>
      <c r="G504" s="11">
        <v>3.2198492476837801</v>
      </c>
      <c r="H504" s="143">
        <v>3.1</v>
      </c>
      <c r="I504" s="143">
        <v>4</v>
      </c>
      <c r="J504" s="11">
        <v>3.1</v>
      </c>
      <c r="K504" s="11">
        <v>3.2</v>
      </c>
      <c r="L504" s="11">
        <v>3.3</v>
      </c>
      <c r="M504" s="11">
        <v>3.2</v>
      </c>
      <c r="N504" s="11">
        <v>3.2</v>
      </c>
      <c r="O504" s="11">
        <v>3.1</v>
      </c>
      <c r="P504" s="11">
        <v>3.1687733432982244</v>
      </c>
      <c r="Q504" s="143">
        <v>3.6912362960159584</v>
      </c>
      <c r="R504" s="143" t="s">
        <v>105</v>
      </c>
      <c r="S504" s="143">
        <v>3</v>
      </c>
      <c r="T504" s="143">
        <v>2.6</v>
      </c>
      <c r="U504" s="143">
        <v>5.5609999999999999</v>
      </c>
      <c r="V504" s="147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30"/>
      <c r="B505" s="20" t="s">
        <v>258</v>
      </c>
      <c r="C505" s="12"/>
      <c r="D505" s="23">
        <v>3.2999999999999994</v>
      </c>
      <c r="E505" s="23">
        <v>3.0733333333333337</v>
      </c>
      <c r="F505" s="23">
        <v>3.5999999999999996</v>
      </c>
      <c r="G505" s="23">
        <v>3.2477548439751178</v>
      </c>
      <c r="H505" s="23">
        <v>2.6333333333333333</v>
      </c>
      <c r="I505" s="23">
        <v>4</v>
      </c>
      <c r="J505" s="23">
        <v>3.0666666666666664</v>
      </c>
      <c r="K505" s="23">
        <v>3.1999999999999997</v>
      </c>
      <c r="L505" s="23">
        <v>3.3166666666666669</v>
      </c>
      <c r="M505" s="23">
        <v>3.2333333333333329</v>
      </c>
      <c r="N505" s="23">
        <v>3.3499999999999996</v>
      </c>
      <c r="O505" s="23">
        <v>3.1500000000000004</v>
      </c>
      <c r="P505" s="23">
        <v>3.3574935496258189</v>
      </c>
      <c r="Q505" s="23">
        <v>3.7368876220367362</v>
      </c>
      <c r="R505" s="23" t="s">
        <v>625</v>
      </c>
      <c r="S505" s="23">
        <v>3</v>
      </c>
      <c r="T505" s="23">
        <v>2.8000000000000003</v>
      </c>
      <c r="U505" s="23">
        <v>5.3174999999999999</v>
      </c>
      <c r="V505" s="147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30"/>
      <c r="B506" s="3" t="s">
        <v>259</v>
      </c>
      <c r="C506" s="29"/>
      <c r="D506" s="11">
        <v>3.3</v>
      </c>
      <c r="E506" s="11">
        <v>3.0649999999999999</v>
      </c>
      <c r="F506" s="11">
        <v>3.4649999999999999</v>
      </c>
      <c r="G506" s="11">
        <v>3.2506331852788302</v>
      </c>
      <c r="H506" s="11">
        <v>2.5999999999999996</v>
      </c>
      <c r="I506" s="11">
        <v>4</v>
      </c>
      <c r="J506" s="11">
        <v>3.1</v>
      </c>
      <c r="K506" s="11">
        <v>3.2</v>
      </c>
      <c r="L506" s="11">
        <v>3.3</v>
      </c>
      <c r="M506" s="11">
        <v>3.25</v>
      </c>
      <c r="N506" s="11">
        <v>3.4</v>
      </c>
      <c r="O506" s="11">
        <v>3.1500000000000004</v>
      </c>
      <c r="P506" s="11">
        <v>3.3456638513042916</v>
      </c>
      <c r="Q506" s="11">
        <v>3.7237368506025126</v>
      </c>
      <c r="R506" s="11" t="s">
        <v>625</v>
      </c>
      <c r="S506" s="11">
        <v>3</v>
      </c>
      <c r="T506" s="11">
        <v>2.7</v>
      </c>
      <c r="U506" s="11">
        <v>5.2959999999999994</v>
      </c>
      <c r="V506" s="147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A507" s="30"/>
      <c r="B507" s="3" t="s">
        <v>260</v>
      </c>
      <c r="C507" s="29"/>
      <c r="D507" s="24">
        <v>6.3245553203367499E-2</v>
      </c>
      <c r="E507" s="24">
        <v>3.0767948691238268E-2</v>
      </c>
      <c r="F507" s="24">
        <v>0.31546790645008577</v>
      </c>
      <c r="G507" s="24">
        <v>2.2639589964583332E-2</v>
      </c>
      <c r="H507" s="24">
        <v>0.38297084310253737</v>
      </c>
      <c r="I507" s="24">
        <v>0</v>
      </c>
      <c r="J507" s="24">
        <v>5.1639777949432274E-2</v>
      </c>
      <c r="K507" s="24">
        <v>4.8647535555904937E-16</v>
      </c>
      <c r="L507" s="24">
        <v>4.0824829046386339E-2</v>
      </c>
      <c r="M507" s="24">
        <v>8.164965809277247E-2</v>
      </c>
      <c r="N507" s="24">
        <v>0.1224744871391588</v>
      </c>
      <c r="O507" s="24">
        <v>0.10488088481701512</v>
      </c>
      <c r="P507" s="24">
        <v>0.11637525989853104</v>
      </c>
      <c r="Q507" s="24">
        <v>4.9144150283274679E-2</v>
      </c>
      <c r="R507" s="24" t="s">
        <v>625</v>
      </c>
      <c r="S507" s="24">
        <v>0</v>
      </c>
      <c r="T507" s="24">
        <v>0.2449489742783178</v>
      </c>
      <c r="U507" s="24">
        <v>0.27084811241727352</v>
      </c>
      <c r="V507" s="200"/>
      <c r="W507" s="201"/>
      <c r="X507" s="201"/>
      <c r="Y507" s="201"/>
      <c r="Z507" s="201"/>
      <c r="AA507" s="201"/>
      <c r="AB507" s="201"/>
      <c r="AC507" s="201"/>
      <c r="AD507" s="201"/>
      <c r="AE507" s="201"/>
      <c r="AF507" s="201"/>
      <c r="AG507" s="201"/>
      <c r="AH507" s="201"/>
      <c r="AI507" s="201"/>
      <c r="AJ507" s="201"/>
      <c r="AK507" s="201"/>
      <c r="AL507" s="201"/>
      <c r="AM507" s="201"/>
      <c r="AN507" s="201"/>
      <c r="AO507" s="201"/>
      <c r="AP507" s="201"/>
      <c r="AQ507" s="201"/>
      <c r="AR507" s="201"/>
      <c r="AS507" s="201"/>
      <c r="AT507" s="201"/>
      <c r="AU507" s="201"/>
      <c r="AV507" s="201"/>
      <c r="AW507" s="201"/>
      <c r="AX507" s="201"/>
      <c r="AY507" s="201"/>
      <c r="AZ507" s="201"/>
      <c r="BA507" s="201"/>
      <c r="BB507" s="201"/>
      <c r="BC507" s="201"/>
      <c r="BD507" s="201"/>
      <c r="BE507" s="201"/>
      <c r="BF507" s="201"/>
      <c r="BG507" s="201"/>
      <c r="BH507" s="201"/>
      <c r="BI507" s="201"/>
      <c r="BJ507" s="201"/>
      <c r="BK507" s="201"/>
      <c r="BL507" s="201"/>
      <c r="BM507" s="55"/>
    </row>
    <row r="508" spans="1:65">
      <c r="A508" s="30"/>
      <c r="B508" s="3" t="s">
        <v>86</v>
      </c>
      <c r="C508" s="29"/>
      <c r="D508" s="13">
        <v>1.9165319152535609E-2</v>
      </c>
      <c r="E508" s="13">
        <v>1.0011263131639348E-2</v>
      </c>
      <c r="F508" s="13">
        <v>8.7629974013912718E-2</v>
      </c>
      <c r="G508" s="13">
        <v>6.9708432601006945E-3</v>
      </c>
      <c r="H508" s="13">
        <v>0.14543196573514078</v>
      </c>
      <c r="I508" s="13">
        <v>0</v>
      </c>
      <c r="J508" s="13">
        <v>1.6839058026988787E-2</v>
      </c>
      <c r="K508" s="13">
        <v>1.5202354861220294E-16</v>
      </c>
      <c r="L508" s="13">
        <v>1.2308993682327539E-2</v>
      </c>
      <c r="M508" s="13">
        <v>2.525247157508427E-2</v>
      </c>
      <c r="N508" s="13">
        <v>3.6559548399748898E-2</v>
      </c>
      <c r="O508" s="13">
        <v>3.3295518989528601E-2</v>
      </c>
      <c r="P508" s="13">
        <v>3.466135025382272E-2</v>
      </c>
      <c r="Q508" s="13">
        <v>1.3151091296796711E-2</v>
      </c>
      <c r="R508" s="13" t="s">
        <v>625</v>
      </c>
      <c r="S508" s="13">
        <v>0</v>
      </c>
      <c r="T508" s="13">
        <v>8.7481776527970637E-2</v>
      </c>
      <c r="U508" s="13">
        <v>5.093523505731519E-2</v>
      </c>
      <c r="V508" s="147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4"/>
    </row>
    <row r="509" spans="1:65">
      <c r="A509" s="30"/>
      <c r="B509" s="3" t="s">
        <v>261</v>
      </c>
      <c r="C509" s="29"/>
      <c r="D509" s="13">
        <v>1.6728449020639191E-2</v>
      </c>
      <c r="E509" s="13">
        <v>-5.3107444447444863E-2</v>
      </c>
      <c r="F509" s="13">
        <v>0.10915830802251558</v>
      </c>
      <c r="G509" s="13">
        <v>6.317410042697702E-4</v>
      </c>
      <c r="H509" s="13">
        <v>-0.18867123765019689</v>
      </c>
      <c r="I509" s="13">
        <v>0.23239812002501736</v>
      </c>
      <c r="J509" s="13">
        <v>-5.5161441314153459E-2</v>
      </c>
      <c r="K509" s="13">
        <v>-1.4081503979986199E-2</v>
      </c>
      <c r="L509" s="13">
        <v>2.1863441187410348E-2</v>
      </c>
      <c r="M509" s="13">
        <v>-3.811519646444439E-3</v>
      </c>
      <c r="N509" s="13">
        <v>3.2133425520951997E-2</v>
      </c>
      <c r="O509" s="13">
        <v>-2.9486480480298782E-2</v>
      </c>
      <c r="P509" s="13">
        <v>3.4442184638745266E-2</v>
      </c>
      <c r="Q509" s="13">
        <v>0.15133332003570787</v>
      </c>
      <c r="R509" s="13" t="s">
        <v>625</v>
      </c>
      <c r="S509" s="13">
        <v>-7.5701409981236978E-2</v>
      </c>
      <c r="T509" s="13">
        <v>-0.13732131598248776</v>
      </c>
      <c r="U509" s="13">
        <v>0.63831925080825735</v>
      </c>
      <c r="V509" s="147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A510" s="30"/>
      <c r="B510" s="45" t="s">
        <v>262</v>
      </c>
      <c r="C510" s="46"/>
      <c r="D510" s="44">
        <v>0.28000000000000003</v>
      </c>
      <c r="E510" s="44">
        <v>0.79</v>
      </c>
      <c r="F510" s="44">
        <v>1.71</v>
      </c>
      <c r="G510" s="44">
        <v>0.03</v>
      </c>
      <c r="H510" s="44">
        <v>2.88</v>
      </c>
      <c r="I510" s="44" t="s">
        <v>263</v>
      </c>
      <c r="J510" s="44">
        <v>0.83</v>
      </c>
      <c r="K510" s="44">
        <v>0.19</v>
      </c>
      <c r="L510" s="44">
        <v>0.36</v>
      </c>
      <c r="M510" s="44">
        <v>0.03</v>
      </c>
      <c r="N510" s="44">
        <v>0.52</v>
      </c>
      <c r="O510" s="44">
        <v>0.43</v>
      </c>
      <c r="P510" s="44">
        <v>0.56000000000000005</v>
      </c>
      <c r="Q510" s="44">
        <v>2.36</v>
      </c>
      <c r="R510" s="44">
        <v>13.01</v>
      </c>
      <c r="S510" s="44" t="s">
        <v>263</v>
      </c>
      <c r="T510" s="44">
        <v>2.09</v>
      </c>
      <c r="U510" s="44">
        <v>9.86</v>
      </c>
      <c r="V510" s="147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4"/>
    </row>
    <row r="511" spans="1:65">
      <c r="B511" s="31" t="s">
        <v>324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BM511" s="54"/>
    </row>
    <row r="512" spans="1:65">
      <c r="BM512" s="54"/>
    </row>
    <row r="513" spans="1:65" ht="15">
      <c r="B513" s="8" t="s">
        <v>589</v>
      </c>
      <c r="BM513" s="28" t="s">
        <v>66</v>
      </c>
    </row>
    <row r="514" spans="1:65" ht="15">
      <c r="A514" s="25" t="s">
        <v>23</v>
      </c>
      <c r="B514" s="18" t="s">
        <v>111</v>
      </c>
      <c r="C514" s="15" t="s">
        <v>112</v>
      </c>
      <c r="D514" s="16" t="s">
        <v>223</v>
      </c>
      <c r="E514" s="17" t="s">
        <v>223</v>
      </c>
      <c r="F514" s="17" t="s">
        <v>223</v>
      </c>
      <c r="G514" s="17" t="s">
        <v>223</v>
      </c>
      <c r="H514" s="17" t="s">
        <v>223</v>
      </c>
      <c r="I514" s="17" t="s">
        <v>223</v>
      </c>
      <c r="J514" s="17" t="s">
        <v>223</v>
      </c>
      <c r="K514" s="147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224</v>
      </c>
      <c r="C515" s="9" t="s">
        <v>224</v>
      </c>
      <c r="D515" s="145" t="s">
        <v>227</v>
      </c>
      <c r="E515" s="146" t="s">
        <v>228</v>
      </c>
      <c r="F515" s="146" t="s">
        <v>230</v>
      </c>
      <c r="G515" s="146" t="s">
        <v>238</v>
      </c>
      <c r="H515" s="146" t="s">
        <v>241</v>
      </c>
      <c r="I515" s="146" t="s">
        <v>244</v>
      </c>
      <c r="J515" s="146" t="s">
        <v>245</v>
      </c>
      <c r="K515" s="147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266</v>
      </c>
      <c r="E516" s="11" t="s">
        <v>266</v>
      </c>
      <c r="F516" s="11" t="s">
        <v>311</v>
      </c>
      <c r="G516" s="11" t="s">
        <v>266</v>
      </c>
      <c r="H516" s="11" t="s">
        <v>266</v>
      </c>
      <c r="I516" s="11" t="s">
        <v>311</v>
      </c>
      <c r="J516" s="11" t="s">
        <v>266</v>
      </c>
      <c r="K516" s="147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9"/>
      <c r="C517" s="9"/>
      <c r="D517" s="26" t="s">
        <v>314</v>
      </c>
      <c r="E517" s="26" t="s">
        <v>315</v>
      </c>
      <c r="F517" s="26" t="s">
        <v>314</v>
      </c>
      <c r="G517" s="26" t="s">
        <v>117</v>
      </c>
      <c r="H517" s="26" t="s">
        <v>315</v>
      </c>
      <c r="I517" s="26" t="s">
        <v>316</v>
      </c>
      <c r="J517" s="26" t="s">
        <v>316</v>
      </c>
      <c r="K517" s="147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02">
        <v>0.05</v>
      </c>
      <c r="E518" s="202">
        <v>0.06</v>
      </c>
      <c r="F518" s="226" t="s">
        <v>108</v>
      </c>
      <c r="G518" s="202">
        <v>4.5999999999999999E-2</v>
      </c>
      <c r="H518" s="226" t="s">
        <v>303</v>
      </c>
      <c r="I518" s="202">
        <v>0.05</v>
      </c>
      <c r="J518" s="202">
        <v>0.05</v>
      </c>
      <c r="K518" s="200"/>
      <c r="L518" s="201"/>
      <c r="M518" s="201"/>
      <c r="N518" s="201"/>
      <c r="O518" s="201"/>
      <c r="P518" s="201"/>
      <c r="Q518" s="201"/>
      <c r="R518" s="201"/>
      <c r="S518" s="201"/>
      <c r="T518" s="201"/>
      <c r="U518" s="201"/>
      <c r="V518" s="201"/>
      <c r="W518" s="201"/>
      <c r="X518" s="201"/>
      <c r="Y518" s="201"/>
      <c r="Z518" s="201"/>
      <c r="AA518" s="201"/>
      <c r="AB518" s="201"/>
      <c r="AC518" s="201"/>
      <c r="AD518" s="201"/>
      <c r="AE518" s="201"/>
      <c r="AF518" s="201"/>
      <c r="AG518" s="201"/>
      <c r="AH518" s="201"/>
      <c r="AI518" s="201"/>
      <c r="AJ518" s="201"/>
      <c r="AK518" s="201"/>
      <c r="AL518" s="201"/>
      <c r="AM518" s="201"/>
      <c r="AN518" s="201"/>
      <c r="AO518" s="201"/>
      <c r="AP518" s="201"/>
      <c r="AQ518" s="201"/>
      <c r="AR518" s="201"/>
      <c r="AS518" s="201"/>
      <c r="AT518" s="201"/>
      <c r="AU518" s="201"/>
      <c r="AV518" s="201"/>
      <c r="AW518" s="201"/>
      <c r="AX518" s="201"/>
      <c r="AY518" s="201"/>
      <c r="AZ518" s="201"/>
      <c r="BA518" s="201"/>
      <c r="BB518" s="201"/>
      <c r="BC518" s="201"/>
      <c r="BD518" s="201"/>
      <c r="BE518" s="201"/>
      <c r="BF518" s="201"/>
      <c r="BG518" s="201"/>
      <c r="BH518" s="201"/>
      <c r="BI518" s="201"/>
      <c r="BJ518" s="201"/>
      <c r="BK518" s="201"/>
      <c r="BL518" s="201"/>
      <c r="BM518" s="203">
        <v>1</v>
      </c>
    </row>
    <row r="519" spans="1:65">
      <c r="A519" s="30"/>
      <c r="B519" s="19">
        <v>1</v>
      </c>
      <c r="C519" s="9">
        <v>2</v>
      </c>
      <c r="D519" s="24">
        <v>0.05</v>
      </c>
      <c r="E519" s="24">
        <v>0.05</v>
      </c>
      <c r="F519" s="227" t="s">
        <v>108</v>
      </c>
      <c r="G519" s="24">
        <v>4.5999999999999999E-2</v>
      </c>
      <c r="H519" s="227" t="s">
        <v>303</v>
      </c>
      <c r="I519" s="24">
        <v>0.03</v>
      </c>
      <c r="J519" s="24">
        <v>0.05</v>
      </c>
      <c r="K519" s="200"/>
      <c r="L519" s="201"/>
      <c r="M519" s="201"/>
      <c r="N519" s="201"/>
      <c r="O519" s="201"/>
      <c r="P519" s="201"/>
      <c r="Q519" s="201"/>
      <c r="R519" s="201"/>
      <c r="S519" s="201"/>
      <c r="T519" s="201"/>
      <c r="U519" s="201"/>
      <c r="V519" s="201"/>
      <c r="W519" s="201"/>
      <c r="X519" s="201"/>
      <c r="Y519" s="201"/>
      <c r="Z519" s="201"/>
      <c r="AA519" s="201"/>
      <c r="AB519" s="201"/>
      <c r="AC519" s="201"/>
      <c r="AD519" s="201"/>
      <c r="AE519" s="201"/>
      <c r="AF519" s="201"/>
      <c r="AG519" s="201"/>
      <c r="AH519" s="201"/>
      <c r="AI519" s="201"/>
      <c r="AJ519" s="201"/>
      <c r="AK519" s="201"/>
      <c r="AL519" s="201"/>
      <c r="AM519" s="201"/>
      <c r="AN519" s="201"/>
      <c r="AO519" s="201"/>
      <c r="AP519" s="201"/>
      <c r="AQ519" s="201"/>
      <c r="AR519" s="201"/>
      <c r="AS519" s="201"/>
      <c r="AT519" s="201"/>
      <c r="AU519" s="201"/>
      <c r="AV519" s="201"/>
      <c r="AW519" s="201"/>
      <c r="AX519" s="201"/>
      <c r="AY519" s="201"/>
      <c r="AZ519" s="201"/>
      <c r="BA519" s="201"/>
      <c r="BB519" s="201"/>
      <c r="BC519" s="201"/>
      <c r="BD519" s="201"/>
      <c r="BE519" s="201"/>
      <c r="BF519" s="201"/>
      <c r="BG519" s="201"/>
      <c r="BH519" s="201"/>
      <c r="BI519" s="201"/>
      <c r="BJ519" s="201"/>
      <c r="BK519" s="201"/>
      <c r="BL519" s="201"/>
      <c r="BM519" s="203" t="e">
        <v>#N/A</v>
      </c>
    </row>
    <row r="520" spans="1:65">
      <c r="A520" s="30"/>
      <c r="B520" s="19">
        <v>1</v>
      </c>
      <c r="C520" s="9">
        <v>3</v>
      </c>
      <c r="D520" s="24">
        <v>0.05</v>
      </c>
      <c r="E520" s="24">
        <v>0.05</v>
      </c>
      <c r="F520" s="227" t="s">
        <v>108</v>
      </c>
      <c r="G520" s="24">
        <v>4.7E-2</v>
      </c>
      <c r="H520" s="227" t="s">
        <v>303</v>
      </c>
      <c r="I520" s="24">
        <v>0.03</v>
      </c>
      <c r="J520" s="24">
        <v>0.05</v>
      </c>
      <c r="K520" s="200"/>
      <c r="L520" s="201"/>
      <c r="M520" s="201"/>
      <c r="N520" s="201"/>
      <c r="O520" s="201"/>
      <c r="P520" s="201"/>
      <c r="Q520" s="201"/>
      <c r="R520" s="201"/>
      <c r="S520" s="201"/>
      <c r="T520" s="201"/>
      <c r="U520" s="201"/>
      <c r="V520" s="201"/>
      <c r="W520" s="201"/>
      <c r="X520" s="201"/>
      <c r="Y520" s="201"/>
      <c r="Z520" s="201"/>
      <c r="AA520" s="201"/>
      <c r="AB520" s="201"/>
      <c r="AC520" s="201"/>
      <c r="AD520" s="201"/>
      <c r="AE520" s="201"/>
      <c r="AF520" s="201"/>
      <c r="AG520" s="201"/>
      <c r="AH520" s="201"/>
      <c r="AI520" s="201"/>
      <c r="AJ520" s="201"/>
      <c r="AK520" s="201"/>
      <c r="AL520" s="201"/>
      <c r="AM520" s="201"/>
      <c r="AN520" s="201"/>
      <c r="AO520" s="201"/>
      <c r="AP520" s="201"/>
      <c r="AQ520" s="201"/>
      <c r="AR520" s="201"/>
      <c r="AS520" s="201"/>
      <c r="AT520" s="201"/>
      <c r="AU520" s="201"/>
      <c r="AV520" s="201"/>
      <c r="AW520" s="201"/>
      <c r="AX520" s="201"/>
      <c r="AY520" s="201"/>
      <c r="AZ520" s="201"/>
      <c r="BA520" s="201"/>
      <c r="BB520" s="201"/>
      <c r="BC520" s="201"/>
      <c r="BD520" s="201"/>
      <c r="BE520" s="201"/>
      <c r="BF520" s="201"/>
      <c r="BG520" s="201"/>
      <c r="BH520" s="201"/>
      <c r="BI520" s="201"/>
      <c r="BJ520" s="201"/>
      <c r="BK520" s="201"/>
      <c r="BL520" s="201"/>
      <c r="BM520" s="203">
        <v>16</v>
      </c>
    </row>
    <row r="521" spans="1:65">
      <c r="A521" s="30"/>
      <c r="B521" s="19">
        <v>1</v>
      </c>
      <c r="C521" s="9">
        <v>4</v>
      </c>
      <c r="D521" s="24">
        <v>0.06</v>
      </c>
      <c r="E521" s="24">
        <v>0.06</v>
      </c>
      <c r="F521" s="227" t="s">
        <v>108</v>
      </c>
      <c r="G521" s="24">
        <v>4.2000000000000003E-2</v>
      </c>
      <c r="H521" s="227" t="s">
        <v>303</v>
      </c>
      <c r="I521" s="24">
        <v>0.04</v>
      </c>
      <c r="J521" s="24">
        <v>0.05</v>
      </c>
      <c r="K521" s="200"/>
      <c r="L521" s="201"/>
      <c r="M521" s="201"/>
      <c r="N521" s="201"/>
      <c r="O521" s="201"/>
      <c r="P521" s="201"/>
      <c r="Q521" s="201"/>
      <c r="R521" s="201"/>
      <c r="S521" s="201"/>
      <c r="T521" s="201"/>
      <c r="U521" s="201"/>
      <c r="V521" s="201"/>
      <c r="W521" s="201"/>
      <c r="X521" s="201"/>
      <c r="Y521" s="201"/>
      <c r="Z521" s="201"/>
      <c r="AA521" s="201"/>
      <c r="AB521" s="201"/>
      <c r="AC521" s="201"/>
      <c r="AD521" s="201"/>
      <c r="AE521" s="201"/>
      <c r="AF521" s="201"/>
      <c r="AG521" s="201"/>
      <c r="AH521" s="201"/>
      <c r="AI521" s="201"/>
      <c r="AJ521" s="201"/>
      <c r="AK521" s="201"/>
      <c r="AL521" s="201"/>
      <c r="AM521" s="201"/>
      <c r="AN521" s="201"/>
      <c r="AO521" s="201"/>
      <c r="AP521" s="201"/>
      <c r="AQ521" s="201"/>
      <c r="AR521" s="201"/>
      <c r="AS521" s="201"/>
      <c r="AT521" s="201"/>
      <c r="AU521" s="201"/>
      <c r="AV521" s="201"/>
      <c r="AW521" s="201"/>
      <c r="AX521" s="201"/>
      <c r="AY521" s="201"/>
      <c r="AZ521" s="201"/>
      <c r="BA521" s="201"/>
      <c r="BB521" s="201"/>
      <c r="BC521" s="201"/>
      <c r="BD521" s="201"/>
      <c r="BE521" s="201"/>
      <c r="BF521" s="201"/>
      <c r="BG521" s="201"/>
      <c r="BH521" s="201"/>
      <c r="BI521" s="201"/>
      <c r="BJ521" s="201"/>
      <c r="BK521" s="201"/>
      <c r="BL521" s="201"/>
      <c r="BM521" s="203">
        <v>4.8833333333333326E-2</v>
      </c>
    </row>
    <row r="522" spans="1:65">
      <c r="A522" s="30"/>
      <c r="B522" s="19">
        <v>1</v>
      </c>
      <c r="C522" s="9">
        <v>5</v>
      </c>
      <c r="D522" s="24">
        <v>0.05</v>
      </c>
      <c r="E522" s="24">
        <v>0.05</v>
      </c>
      <c r="F522" s="227" t="s">
        <v>108</v>
      </c>
      <c r="G522" s="24">
        <v>4.8000000000000001E-2</v>
      </c>
      <c r="H522" s="227" t="s">
        <v>303</v>
      </c>
      <c r="I522" s="24">
        <v>0.05</v>
      </c>
      <c r="J522" s="24">
        <v>0.05</v>
      </c>
      <c r="K522" s="200"/>
      <c r="L522" s="201"/>
      <c r="M522" s="201"/>
      <c r="N522" s="201"/>
      <c r="O522" s="201"/>
      <c r="P522" s="201"/>
      <c r="Q522" s="201"/>
      <c r="R522" s="201"/>
      <c r="S522" s="201"/>
      <c r="T522" s="201"/>
      <c r="U522" s="201"/>
      <c r="V522" s="201"/>
      <c r="W522" s="201"/>
      <c r="X522" s="201"/>
      <c r="Y522" s="201"/>
      <c r="Z522" s="201"/>
      <c r="AA522" s="201"/>
      <c r="AB522" s="201"/>
      <c r="AC522" s="201"/>
      <c r="AD522" s="201"/>
      <c r="AE522" s="201"/>
      <c r="AF522" s="201"/>
      <c r="AG522" s="201"/>
      <c r="AH522" s="201"/>
      <c r="AI522" s="201"/>
      <c r="AJ522" s="201"/>
      <c r="AK522" s="201"/>
      <c r="AL522" s="201"/>
      <c r="AM522" s="201"/>
      <c r="AN522" s="201"/>
      <c r="AO522" s="201"/>
      <c r="AP522" s="201"/>
      <c r="AQ522" s="201"/>
      <c r="AR522" s="201"/>
      <c r="AS522" s="201"/>
      <c r="AT522" s="201"/>
      <c r="AU522" s="201"/>
      <c r="AV522" s="201"/>
      <c r="AW522" s="201"/>
      <c r="AX522" s="201"/>
      <c r="AY522" s="201"/>
      <c r="AZ522" s="201"/>
      <c r="BA522" s="201"/>
      <c r="BB522" s="201"/>
      <c r="BC522" s="201"/>
      <c r="BD522" s="201"/>
      <c r="BE522" s="201"/>
      <c r="BF522" s="201"/>
      <c r="BG522" s="201"/>
      <c r="BH522" s="201"/>
      <c r="BI522" s="201"/>
      <c r="BJ522" s="201"/>
      <c r="BK522" s="201"/>
      <c r="BL522" s="201"/>
      <c r="BM522" s="203">
        <v>156</v>
      </c>
    </row>
    <row r="523" spans="1:65">
      <c r="A523" s="30"/>
      <c r="B523" s="19">
        <v>1</v>
      </c>
      <c r="C523" s="9">
        <v>6</v>
      </c>
      <c r="D523" s="24">
        <v>0.05</v>
      </c>
      <c r="E523" s="24">
        <v>0.06</v>
      </c>
      <c r="F523" s="227" t="s">
        <v>108</v>
      </c>
      <c r="G523" s="24">
        <v>4.5999999999999999E-2</v>
      </c>
      <c r="H523" s="227" t="s">
        <v>303</v>
      </c>
      <c r="I523" s="24">
        <v>0.05</v>
      </c>
      <c r="J523" s="24">
        <v>0.05</v>
      </c>
      <c r="K523" s="200"/>
      <c r="L523" s="201"/>
      <c r="M523" s="201"/>
      <c r="N523" s="201"/>
      <c r="O523" s="201"/>
      <c r="P523" s="201"/>
      <c r="Q523" s="201"/>
      <c r="R523" s="201"/>
      <c r="S523" s="201"/>
      <c r="T523" s="201"/>
      <c r="U523" s="201"/>
      <c r="V523" s="201"/>
      <c r="W523" s="201"/>
      <c r="X523" s="201"/>
      <c r="Y523" s="201"/>
      <c r="Z523" s="201"/>
      <c r="AA523" s="201"/>
      <c r="AB523" s="201"/>
      <c r="AC523" s="201"/>
      <c r="AD523" s="201"/>
      <c r="AE523" s="201"/>
      <c r="AF523" s="201"/>
      <c r="AG523" s="201"/>
      <c r="AH523" s="201"/>
      <c r="AI523" s="201"/>
      <c r="AJ523" s="201"/>
      <c r="AK523" s="201"/>
      <c r="AL523" s="201"/>
      <c r="AM523" s="201"/>
      <c r="AN523" s="201"/>
      <c r="AO523" s="201"/>
      <c r="AP523" s="201"/>
      <c r="AQ523" s="201"/>
      <c r="AR523" s="201"/>
      <c r="AS523" s="201"/>
      <c r="AT523" s="201"/>
      <c r="AU523" s="201"/>
      <c r="AV523" s="201"/>
      <c r="AW523" s="201"/>
      <c r="AX523" s="201"/>
      <c r="AY523" s="201"/>
      <c r="AZ523" s="201"/>
      <c r="BA523" s="201"/>
      <c r="BB523" s="201"/>
      <c r="BC523" s="201"/>
      <c r="BD523" s="201"/>
      <c r="BE523" s="201"/>
      <c r="BF523" s="201"/>
      <c r="BG523" s="201"/>
      <c r="BH523" s="201"/>
      <c r="BI523" s="201"/>
      <c r="BJ523" s="201"/>
      <c r="BK523" s="201"/>
      <c r="BL523" s="201"/>
      <c r="BM523" s="55"/>
    </row>
    <row r="524" spans="1:65">
      <c r="A524" s="30"/>
      <c r="B524" s="20" t="s">
        <v>258</v>
      </c>
      <c r="C524" s="12"/>
      <c r="D524" s="204">
        <v>5.1666666666666666E-2</v>
      </c>
      <c r="E524" s="204">
        <v>5.5E-2</v>
      </c>
      <c r="F524" s="204" t="s">
        <v>625</v>
      </c>
      <c r="G524" s="204">
        <v>4.5833333333333337E-2</v>
      </c>
      <c r="H524" s="204" t="s">
        <v>625</v>
      </c>
      <c r="I524" s="204">
        <v>4.1666666666666664E-2</v>
      </c>
      <c r="J524" s="204">
        <v>4.9999999999999996E-2</v>
      </c>
      <c r="K524" s="200"/>
      <c r="L524" s="201"/>
      <c r="M524" s="201"/>
      <c r="N524" s="201"/>
      <c r="O524" s="201"/>
      <c r="P524" s="201"/>
      <c r="Q524" s="201"/>
      <c r="R524" s="201"/>
      <c r="S524" s="201"/>
      <c r="T524" s="201"/>
      <c r="U524" s="201"/>
      <c r="V524" s="201"/>
      <c r="W524" s="201"/>
      <c r="X524" s="201"/>
      <c r="Y524" s="201"/>
      <c r="Z524" s="201"/>
      <c r="AA524" s="201"/>
      <c r="AB524" s="201"/>
      <c r="AC524" s="201"/>
      <c r="AD524" s="201"/>
      <c r="AE524" s="201"/>
      <c r="AF524" s="201"/>
      <c r="AG524" s="201"/>
      <c r="AH524" s="201"/>
      <c r="AI524" s="201"/>
      <c r="AJ524" s="201"/>
      <c r="AK524" s="201"/>
      <c r="AL524" s="201"/>
      <c r="AM524" s="201"/>
      <c r="AN524" s="201"/>
      <c r="AO524" s="201"/>
      <c r="AP524" s="201"/>
      <c r="AQ524" s="201"/>
      <c r="AR524" s="201"/>
      <c r="AS524" s="201"/>
      <c r="AT524" s="201"/>
      <c r="AU524" s="201"/>
      <c r="AV524" s="201"/>
      <c r="AW524" s="201"/>
      <c r="AX524" s="201"/>
      <c r="AY524" s="201"/>
      <c r="AZ524" s="201"/>
      <c r="BA524" s="201"/>
      <c r="BB524" s="201"/>
      <c r="BC524" s="201"/>
      <c r="BD524" s="201"/>
      <c r="BE524" s="201"/>
      <c r="BF524" s="201"/>
      <c r="BG524" s="201"/>
      <c r="BH524" s="201"/>
      <c r="BI524" s="201"/>
      <c r="BJ524" s="201"/>
      <c r="BK524" s="201"/>
      <c r="BL524" s="201"/>
      <c r="BM524" s="55"/>
    </row>
    <row r="525" spans="1:65">
      <c r="A525" s="30"/>
      <c r="B525" s="3" t="s">
        <v>259</v>
      </c>
      <c r="C525" s="29"/>
      <c r="D525" s="24">
        <v>0.05</v>
      </c>
      <c r="E525" s="24">
        <v>5.5E-2</v>
      </c>
      <c r="F525" s="24" t="s">
        <v>625</v>
      </c>
      <c r="G525" s="24">
        <v>4.5999999999999999E-2</v>
      </c>
      <c r="H525" s="24" t="s">
        <v>625</v>
      </c>
      <c r="I525" s="24">
        <v>4.4999999999999998E-2</v>
      </c>
      <c r="J525" s="24">
        <v>0.05</v>
      </c>
      <c r="K525" s="200"/>
      <c r="L525" s="201"/>
      <c r="M525" s="201"/>
      <c r="N525" s="201"/>
      <c r="O525" s="201"/>
      <c r="P525" s="201"/>
      <c r="Q525" s="201"/>
      <c r="R525" s="201"/>
      <c r="S525" s="201"/>
      <c r="T525" s="201"/>
      <c r="U525" s="201"/>
      <c r="V525" s="201"/>
      <c r="W525" s="201"/>
      <c r="X525" s="201"/>
      <c r="Y525" s="201"/>
      <c r="Z525" s="201"/>
      <c r="AA525" s="201"/>
      <c r="AB525" s="201"/>
      <c r="AC525" s="201"/>
      <c r="AD525" s="201"/>
      <c r="AE525" s="201"/>
      <c r="AF525" s="201"/>
      <c r="AG525" s="201"/>
      <c r="AH525" s="201"/>
      <c r="AI525" s="201"/>
      <c r="AJ525" s="201"/>
      <c r="AK525" s="201"/>
      <c r="AL525" s="201"/>
      <c r="AM525" s="201"/>
      <c r="AN525" s="201"/>
      <c r="AO525" s="201"/>
      <c r="AP525" s="201"/>
      <c r="AQ525" s="201"/>
      <c r="AR525" s="201"/>
      <c r="AS525" s="201"/>
      <c r="AT525" s="201"/>
      <c r="AU525" s="201"/>
      <c r="AV525" s="201"/>
      <c r="AW525" s="201"/>
      <c r="AX525" s="201"/>
      <c r="AY525" s="201"/>
      <c r="AZ525" s="201"/>
      <c r="BA525" s="201"/>
      <c r="BB525" s="201"/>
      <c r="BC525" s="201"/>
      <c r="BD525" s="201"/>
      <c r="BE525" s="201"/>
      <c r="BF525" s="201"/>
      <c r="BG525" s="201"/>
      <c r="BH525" s="201"/>
      <c r="BI525" s="201"/>
      <c r="BJ525" s="201"/>
      <c r="BK525" s="201"/>
      <c r="BL525" s="201"/>
      <c r="BM525" s="55"/>
    </row>
    <row r="526" spans="1:65">
      <c r="A526" s="30"/>
      <c r="B526" s="3" t="s">
        <v>260</v>
      </c>
      <c r="C526" s="29"/>
      <c r="D526" s="24">
        <v>4.082482904638628E-3</v>
      </c>
      <c r="E526" s="24">
        <v>5.4772255750516587E-3</v>
      </c>
      <c r="F526" s="24" t="s">
        <v>625</v>
      </c>
      <c r="G526" s="24">
        <v>2.0412414523193144E-3</v>
      </c>
      <c r="H526" s="24" t="s">
        <v>625</v>
      </c>
      <c r="I526" s="24">
        <v>9.8319208025017743E-3</v>
      </c>
      <c r="J526" s="24">
        <v>7.6011774306101464E-18</v>
      </c>
      <c r="K526" s="200"/>
      <c r="L526" s="201"/>
      <c r="M526" s="201"/>
      <c r="N526" s="201"/>
      <c r="O526" s="201"/>
      <c r="P526" s="201"/>
      <c r="Q526" s="201"/>
      <c r="R526" s="201"/>
      <c r="S526" s="201"/>
      <c r="T526" s="201"/>
      <c r="U526" s="201"/>
      <c r="V526" s="201"/>
      <c r="W526" s="201"/>
      <c r="X526" s="201"/>
      <c r="Y526" s="201"/>
      <c r="Z526" s="201"/>
      <c r="AA526" s="201"/>
      <c r="AB526" s="201"/>
      <c r="AC526" s="201"/>
      <c r="AD526" s="201"/>
      <c r="AE526" s="201"/>
      <c r="AF526" s="201"/>
      <c r="AG526" s="201"/>
      <c r="AH526" s="201"/>
      <c r="AI526" s="201"/>
      <c r="AJ526" s="201"/>
      <c r="AK526" s="201"/>
      <c r="AL526" s="201"/>
      <c r="AM526" s="201"/>
      <c r="AN526" s="201"/>
      <c r="AO526" s="201"/>
      <c r="AP526" s="201"/>
      <c r="AQ526" s="201"/>
      <c r="AR526" s="201"/>
      <c r="AS526" s="201"/>
      <c r="AT526" s="201"/>
      <c r="AU526" s="201"/>
      <c r="AV526" s="201"/>
      <c r="AW526" s="201"/>
      <c r="AX526" s="201"/>
      <c r="AY526" s="201"/>
      <c r="AZ526" s="201"/>
      <c r="BA526" s="201"/>
      <c r="BB526" s="201"/>
      <c r="BC526" s="201"/>
      <c r="BD526" s="201"/>
      <c r="BE526" s="201"/>
      <c r="BF526" s="201"/>
      <c r="BG526" s="201"/>
      <c r="BH526" s="201"/>
      <c r="BI526" s="201"/>
      <c r="BJ526" s="201"/>
      <c r="BK526" s="201"/>
      <c r="BL526" s="201"/>
      <c r="BM526" s="55"/>
    </row>
    <row r="527" spans="1:65">
      <c r="A527" s="30"/>
      <c r="B527" s="3" t="s">
        <v>86</v>
      </c>
      <c r="C527" s="29"/>
      <c r="D527" s="13">
        <v>7.9015798154296032E-2</v>
      </c>
      <c r="E527" s="13">
        <v>9.95859195463938E-2</v>
      </c>
      <c r="F527" s="13" t="s">
        <v>625</v>
      </c>
      <c r="G527" s="13">
        <v>4.4536177141512312E-2</v>
      </c>
      <c r="H527" s="13" t="s">
        <v>625</v>
      </c>
      <c r="I527" s="13">
        <v>0.23596609926004258</v>
      </c>
      <c r="J527" s="13">
        <v>1.5202354861220294E-16</v>
      </c>
      <c r="K527" s="147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30"/>
      <c r="B528" s="3" t="s">
        <v>261</v>
      </c>
      <c r="C528" s="29"/>
      <c r="D528" s="13">
        <v>5.8020477815699856E-2</v>
      </c>
      <c r="E528" s="13">
        <v>0.12627986348122877</v>
      </c>
      <c r="F528" s="13" t="s">
        <v>625</v>
      </c>
      <c r="G528" s="13">
        <v>-6.1433447098975913E-2</v>
      </c>
      <c r="H528" s="13" t="s">
        <v>625</v>
      </c>
      <c r="I528" s="13">
        <v>-0.14675767918088733</v>
      </c>
      <c r="J528" s="13">
        <v>2.3890784982935287E-2</v>
      </c>
      <c r="K528" s="147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A529" s="30"/>
      <c r="B529" s="45" t="s">
        <v>262</v>
      </c>
      <c r="C529" s="46"/>
      <c r="D529" s="44">
        <v>0.27</v>
      </c>
      <c r="E529" s="44">
        <v>0.81</v>
      </c>
      <c r="F529" s="44">
        <v>0</v>
      </c>
      <c r="G529" s="44">
        <v>0.67</v>
      </c>
      <c r="H529" s="44">
        <v>4.05</v>
      </c>
      <c r="I529" s="44">
        <v>1.35</v>
      </c>
      <c r="J529" s="44">
        <v>0</v>
      </c>
      <c r="K529" s="147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4"/>
    </row>
    <row r="530" spans="1:65">
      <c r="B530" s="31"/>
      <c r="C530" s="20"/>
      <c r="D530" s="20"/>
      <c r="E530" s="20"/>
      <c r="F530" s="20"/>
      <c r="G530" s="20"/>
      <c r="H530" s="20"/>
      <c r="I530" s="20"/>
      <c r="J530" s="20"/>
      <c r="BM530" s="54"/>
    </row>
    <row r="531" spans="1:65" ht="15">
      <c r="B531" s="8" t="s">
        <v>590</v>
      </c>
      <c r="BM531" s="28" t="s">
        <v>66</v>
      </c>
    </row>
    <row r="532" spans="1:65" ht="15">
      <c r="A532" s="25" t="s">
        <v>55</v>
      </c>
      <c r="B532" s="18" t="s">
        <v>111</v>
      </c>
      <c r="C532" s="15" t="s">
        <v>112</v>
      </c>
      <c r="D532" s="16" t="s">
        <v>223</v>
      </c>
      <c r="E532" s="17" t="s">
        <v>223</v>
      </c>
      <c r="F532" s="17" t="s">
        <v>223</v>
      </c>
      <c r="G532" s="17" t="s">
        <v>223</v>
      </c>
      <c r="H532" s="17" t="s">
        <v>223</v>
      </c>
      <c r="I532" s="17" t="s">
        <v>223</v>
      </c>
      <c r="J532" s="17" t="s">
        <v>223</v>
      </c>
      <c r="K532" s="17" t="s">
        <v>223</v>
      </c>
      <c r="L532" s="17" t="s">
        <v>223</v>
      </c>
      <c r="M532" s="17" t="s">
        <v>223</v>
      </c>
      <c r="N532" s="17" t="s">
        <v>223</v>
      </c>
      <c r="O532" s="17" t="s">
        <v>223</v>
      </c>
      <c r="P532" s="17" t="s">
        <v>223</v>
      </c>
      <c r="Q532" s="17" t="s">
        <v>223</v>
      </c>
      <c r="R532" s="17" t="s">
        <v>223</v>
      </c>
      <c r="S532" s="17" t="s">
        <v>223</v>
      </c>
      <c r="T532" s="17" t="s">
        <v>223</v>
      </c>
      <c r="U532" s="17" t="s">
        <v>223</v>
      </c>
      <c r="V532" s="17" t="s">
        <v>223</v>
      </c>
      <c r="W532" s="147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224</v>
      </c>
      <c r="C533" s="9" t="s">
        <v>224</v>
      </c>
      <c r="D533" s="145" t="s">
        <v>226</v>
      </c>
      <c r="E533" s="146" t="s">
        <v>227</v>
      </c>
      <c r="F533" s="146" t="s">
        <v>228</v>
      </c>
      <c r="G533" s="146" t="s">
        <v>230</v>
      </c>
      <c r="H533" s="146" t="s">
        <v>231</v>
      </c>
      <c r="I533" s="146" t="s">
        <v>232</v>
      </c>
      <c r="J533" s="146" t="s">
        <v>234</v>
      </c>
      <c r="K533" s="146" t="s">
        <v>235</v>
      </c>
      <c r="L533" s="146" t="s">
        <v>236</v>
      </c>
      <c r="M533" s="146" t="s">
        <v>237</v>
      </c>
      <c r="N533" s="146" t="s">
        <v>264</v>
      </c>
      <c r="O533" s="146" t="s">
        <v>238</v>
      </c>
      <c r="P533" s="146" t="s">
        <v>240</v>
      </c>
      <c r="Q533" s="146" t="s">
        <v>241</v>
      </c>
      <c r="R533" s="146" t="s">
        <v>243</v>
      </c>
      <c r="S533" s="146" t="s">
        <v>244</v>
      </c>
      <c r="T533" s="146" t="s">
        <v>245</v>
      </c>
      <c r="U533" s="146" t="s">
        <v>246</v>
      </c>
      <c r="V533" s="146" t="s">
        <v>249</v>
      </c>
      <c r="W533" s="147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311</v>
      </c>
      <c r="E534" s="11" t="s">
        <v>311</v>
      </c>
      <c r="F534" s="11" t="s">
        <v>312</v>
      </c>
      <c r="G534" s="11" t="s">
        <v>311</v>
      </c>
      <c r="H534" s="11" t="s">
        <v>266</v>
      </c>
      <c r="I534" s="11" t="s">
        <v>312</v>
      </c>
      <c r="J534" s="11" t="s">
        <v>266</v>
      </c>
      <c r="K534" s="11" t="s">
        <v>266</v>
      </c>
      <c r="L534" s="11" t="s">
        <v>266</v>
      </c>
      <c r="M534" s="11" t="s">
        <v>266</v>
      </c>
      <c r="N534" s="11" t="s">
        <v>266</v>
      </c>
      <c r="O534" s="11" t="s">
        <v>266</v>
      </c>
      <c r="P534" s="11" t="s">
        <v>266</v>
      </c>
      <c r="Q534" s="11" t="s">
        <v>266</v>
      </c>
      <c r="R534" s="11" t="s">
        <v>311</v>
      </c>
      <c r="S534" s="11" t="s">
        <v>311</v>
      </c>
      <c r="T534" s="11" t="s">
        <v>312</v>
      </c>
      <c r="U534" s="11" t="s">
        <v>311</v>
      </c>
      <c r="V534" s="11" t="s">
        <v>312</v>
      </c>
      <c r="W534" s="147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 t="s">
        <v>313</v>
      </c>
      <c r="E535" s="26" t="s">
        <v>314</v>
      </c>
      <c r="F535" s="26" t="s">
        <v>315</v>
      </c>
      <c r="G535" s="26" t="s">
        <v>314</v>
      </c>
      <c r="H535" s="26" t="s">
        <v>314</v>
      </c>
      <c r="I535" s="26" t="s">
        <v>313</v>
      </c>
      <c r="J535" s="26" t="s">
        <v>314</v>
      </c>
      <c r="K535" s="26" t="s">
        <v>314</v>
      </c>
      <c r="L535" s="26" t="s">
        <v>314</v>
      </c>
      <c r="M535" s="26" t="s">
        <v>314</v>
      </c>
      <c r="N535" s="26" t="s">
        <v>314</v>
      </c>
      <c r="O535" s="26" t="s">
        <v>117</v>
      </c>
      <c r="P535" s="26" t="s">
        <v>116</v>
      </c>
      <c r="Q535" s="26" t="s">
        <v>315</v>
      </c>
      <c r="R535" s="26" t="s">
        <v>313</v>
      </c>
      <c r="S535" s="26" t="s">
        <v>316</v>
      </c>
      <c r="T535" s="26" t="s">
        <v>316</v>
      </c>
      <c r="U535" s="26" t="s">
        <v>316</v>
      </c>
      <c r="V535" s="26" t="s">
        <v>315</v>
      </c>
      <c r="W535" s="147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02">
        <v>0.38999999999999996</v>
      </c>
      <c r="E536" s="202">
        <v>0.39</v>
      </c>
      <c r="F536" s="226">
        <v>0.46784634999999997</v>
      </c>
      <c r="G536" s="202">
        <v>0.32</v>
      </c>
      <c r="H536" s="202">
        <v>0.38</v>
      </c>
      <c r="I536" s="202">
        <v>0.4</v>
      </c>
      <c r="J536" s="202">
        <v>0.36</v>
      </c>
      <c r="K536" s="202">
        <v>0.35</v>
      </c>
      <c r="L536" s="202">
        <v>0.34</v>
      </c>
      <c r="M536" s="202">
        <v>0.35</v>
      </c>
      <c r="N536" s="202">
        <v>0.35</v>
      </c>
      <c r="O536" s="202">
        <v>0.39</v>
      </c>
      <c r="P536" s="202">
        <v>0.37</v>
      </c>
      <c r="Q536" s="202">
        <v>0.3599724458404312</v>
      </c>
      <c r="R536" s="202">
        <v>0.37924127204712732</v>
      </c>
      <c r="S536" s="230">
        <v>0.46999999999999992</v>
      </c>
      <c r="T536" s="202">
        <v>0.39500000000000002</v>
      </c>
      <c r="U536" s="202">
        <v>0.4</v>
      </c>
      <c r="V536" s="202">
        <v>0.3495299</v>
      </c>
      <c r="W536" s="200"/>
      <c r="X536" s="201"/>
      <c r="Y536" s="201"/>
      <c r="Z536" s="201"/>
      <c r="AA536" s="201"/>
      <c r="AB536" s="201"/>
      <c r="AC536" s="201"/>
      <c r="AD536" s="201"/>
      <c r="AE536" s="201"/>
      <c r="AF536" s="201"/>
      <c r="AG536" s="201"/>
      <c r="AH536" s="201"/>
      <c r="AI536" s="201"/>
      <c r="AJ536" s="201"/>
      <c r="AK536" s="201"/>
      <c r="AL536" s="201"/>
      <c r="AM536" s="201"/>
      <c r="AN536" s="201"/>
      <c r="AO536" s="201"/>
      <c r="AP536" s="201"/>
      <c r="AQ536" s="201"/>
      <c r="AR536" s="201"/>
      <c r="AS536" s="201"/>
      <c r="AT536" s="201"/>
      <c r="AU536" s="201"/>
      <c r="AV536" s="201"/>
      <c r="AW536" s="201"/>
      <c r="AX536" s="201"/>
      <c r="AY536" s="201"/>
      <c r="AZ536" s="201"/>
      <c r="BA536" s="201"/>
      <c r="BB536" s="201"/>
      <c r="BC536" s="201"/>
      <c r="BD536" s="201"/>
      <c r="BE536" s="201"/>
      <c r="BF536" s="201"/>
      <c r="BG536" s="201"/>
      <c r="BH536" s="201"/>
      <c r="BI536" s="201"/>
      <c r="BJ536" s="201"/>
      <c r="BK536" s="201"/>
      <c r="BL536" s="201"/>
      <c r="BM536" s="203">
        <v>1</v>
      </c>
    </row>
    <row r="537" spans="1:65">
      <c r="A537" s="30"/>
      <c r="B537" s="19">
        <v>1</v>
      </c>
      <c r="C537" s="9">
        <v>2</v>
      </c>
      <c r="D537" s="24">
        <v>0.38999999999999996</v>
      </c>
      <c r="E537" s="24">
        <v>0.4</v>
      </c>
      <c r="F537" s="227">
        <v>0.46941902000000002</v>
      </c>
      <c r="G537" s="24">
        <v>0.34</v>
      </c>
      <c r="H537" s="24">
        <v>0.36</v>
      </c>
      <c r="I537" s="24">
        <v>0.39</v>
      </c>
      <c r="J537" s="24">
        <v>0.35</v>
      </c>
      <c r="K537" s="24">
        <v>0.35</v>
      </c>
      <c r="L537" s="24">
        <v>0.34</v>
      </c>
      <c r="M537" s="24">
        <v>0.35</v>
      </c>
      <c r="N537" s="24">
        <v>0.35</v>
      </c>
      <c r="O537" s="24">
        <v>0.39</v>
      </c>
      <c r="P537" s="24">
        <v>0.38</v>
      </c>
      <c r="Q537" s="24">
        <v>0.3675868959123702</v>
      </c>
      <c r="R537" s="24">
        <v>0.38090342085582279</v>
      </c>
      <c r="S537" s="24">
        <v>0.36</v>
      </c>
      <c r="T537" s="24">
        <v>0.377</v>
      </c>
      <c r="U537" s="24">
        <v>0.4</v>
      </c>
      <c r="V537" s="24">
        <v>0.35381819999999997</v>
      </c>
      <c r="W537" s="200"/>
      <c r="X537" s="201"/>
      <c r="Y537" s="201"/>
      <c r="Z537" s="201"/>
      <c r="AA537" s="201"/>
      <c r="AB537" s="201"/>
      <c r="AC537" s="201"/>
      <c r="AD537" s="201"/>
      <c r="AE537" s="201"/>
      <c r="AF537" s="201"/>
      <c r="AG537" s="201"/>
      <c r="AH537" s="201"/>
      <c r="AI537" s="201"/>
      <c r="AJ537" s="201"/>
      <c r="AK537" s="201"/>
      <c r="AL537" s="201"/>
      <c r="AM537" s="201"/>
      <c r="AN537" s="201"/>
      <c r="AO537" s="201"/>
      <c r="AP537" s="201"/>
      <c r="AQ537" s="201"/>
      <c r="AR537" s="201"/>
      <c r="AS537" s="201"/>
      <c r="AT537" s="201"/>
      <c r="AU537" s="201"/>
      <c r="AV537" s="201"/>
      <c r="AW537" s="201"/>
      <c r="AX537" s="201"/>
      <c r="AY537" s="201"/>
      <c r="AZ537" s="201"/>
      <c r="BA537" s="201"/>
      <c r="BB537" s="201"/>
      <c r="BC537" s="201"/>
      <c r="BD537" s="201"/>
      <c r="BE537" s="201"/>
      <c r="BF537" s="201"/>
      <c r="BG537" s="201"/>
      <c r="BH537" s="201"/>
      <c r="BI537" s="201"/>
      <c r="BJ537" s="201"/>
      <c r="BK537" s="201"/>
      <c r="BL537" s="201"/>
      <c r="BM537" s="203" t="e">
        <v>#N/A</v>
      </c>
    </row>
    <row r="538" spans="1:65">
      <c r="A538" s="30"/>
      <c r="B538" s="19">
        <v>1</v>
      </c>
      <c r="C538" s="9">
        <v>3</v>
      </c>
      <c r="D538" s="24">
        <v>0.4</v>
      </c>
      <c r="E538" s="24">
        <v>0.40999999999999992</v>
      </c>
      <c r="F538" s="227">
        <v>0.46573505000000009</v>
      </c>
      <c r="G538" s="24">
        <v>0.31</v>
      </c>
      <c r="H538" s="24">
        <v>0.38</v>
      </c>
      <c r="I538" s="24">
        <v>0.4</v>
      </c>
      <c r="J538" s="24">
        <v>0.35</v>
      </c>
      <c r="K538" s="24">
        <v>0.35</v>
      </c>
      <c r="L538" s="24">
        <v>0.35</v>
      </c>
      <c r="M538" s="24">
        <v>0.34</v>
      </c>
      <c r="N538" s="24">
        <v>0.35</v>
      </c>
      <c r="O538" s="24">
        <v>0.4</v>
      </c>
      <c r="P538" s="24">
        <v>0.37</v>
      </c>
      <c r="Q538" s="24">
        <v>0.35646263404837619</v>
      </c>
      <c r="R538" s="24">
        <v>0.38552093456909353</v>
      </c>
      <c r="S538" s="24">
        <v>0.34</v>
      </c>
      <c r="T538" s="24">
        <v>0.38200000000000001</v>
      </c>
      <c r="U538" s="24">
        <v>0.4</v>
      </c>
      <c r="V538" s="24">
        <v>0.35431439999999997</v>
      </c>
      <c r="W538" s="200"/>
      <c r="X538" s="201"/>
      <c r="Y538" s="201"/>
      <c r="Z538" s="201"/>
      <c r="AA538" s="201"/>
      <c r="AB538" s="201"/>
      <c r="AC538" s="201"/>
      <c r="AD538" s="201"/>
      <c r="AE538" s="201"/>
      <c r="AF538" s="201"/>
      <c r="AG538" s="201"/>
      <c r="AH538" s="201"/>
      <c r="AI538" s="201"/>
      <c r="AJ538" s="201"/>
      <c r="AK538" s="201"/>
      <c r="AL538" s="201"/>
      <c r="AM538" s="201"/>
      <c r="AN538" s="201"/>
      <c r="AO538" s="201"/>
      <c r="AP538" s="201"/>
      <c r="AQ538" s="201"/>
      <c r="AR538" s="201"/>
      <c r="AS538" s="201"/>
      <c r="AT538" s="201"/>
      <c r="AU538" s="201"/>
      <c r="AV538" s="201"/>
      <c r="AW538" s="201"/>
      <c r="AX538" s="201"/>
      <c r="AY538" s="201"/>
      <c r="AZ538" s="201"/>
      <c r="BA538" s="201"/>
      <c r="BB538" s="201"/>
      <c r="BC538" s="201"/>
      <c r="BD538" s="201"/>
      <c r="BE538" s="201"/>
      <c r="BF538" s="201"/>
      <c r="BG538" s="201"/>
      <c r="BH538" s="201"/>
      <c r="BI538" s="201"/>
      <c r="BJ538" s="201"/>
      <c r="BK538" s="201"/>
      <c r="BL538" s="201"/>
      <c r="BM538" s="203">
        <v>16</v>
      </c>
    </row>
    <row r="539" spans="1:65">
      <c r="A539" s="30"/>
      <c r="B539" s="19">
        <v>1</v>
      </c>
      <c r="C539" s="9">
        <v>4</v>
      </c>
      <c r="D539" s="24">
        <v>0.38</v>
      </c>
      <c r="E539" s="24">
        <v>0.39</v>
      </c>
      <c r="F539" s="227">
        <v>0.46662531000000007</v>
      </c>
      <c r="G539" s="24">
        <v>0.31</v>
      </c>
      <c r="H539" s="24">
        <v>0.36</v>
      </c>
      <c r="I539" s="24">
        <v>0.40999999999999992</v>
      </c>
      <c r="J539" s="24">
        <v>0.35</v>
      </c>
      <c r="K539" s="24">
        <v>0.36</v>
      </c>
      <c r="L539" s="24">
        <v>0.34</v>
      </c>
      <c r="M539" s="24">
        <v>0.35</v>
      </c>
      <c r="N539" s="24">
        <v>0.36</v>
      </c>
      <c r="O539" s="24">
        <v>0.39</v>
      </c>
      <c r="P539" s="24">
        <v>0.38</v>
      </c>
      <c r="Q539" s="24">
        <v>0.36315700132418832</v>
      </c>
      <c r="R539" s="24">
        <v>0.37759086720134355</v>
      </c>
      <c r="S539" s="24">
        <v>0.38</v>
      </c>
      <c r="T539" s="24">
        <v>0.40100000000000008</v>
      </c>
      <c r="U539" s="24">
        <v>0.4</v>
      </c>
      <c r="V539" s="228">
        <v>0.43669449999999999</v>
      </c>
      <c r="W539" s="200"/>
      <c r="X539" s="201"/>
      <c r="Y539" s="201"/>
      <c r="Z539" s="201"/>
      <c r="AA539" s="201"/>
      <c r="AB539" s="201"/>
      <c r="AC539" s="201"/>
      <c r="AD539" s="201"/>
      <c r="AE539" s="201"/>
      <c r="AF539" s="201"/>
      <c r="AG539" s="201"/>
      <c r="AH539" s="201"/>
      <c r="AI539" s="201"/>
      <c r="AJ539" s="201"/>
      <c r="AK539" s="201"/>
      <c r="AL539" s="201"/>
      <c r="AM539" s="201"/>
      <c r="AN539" s="201"/>
      <c r="AO539" s="201"/>
      <c r="AP539" s="201"/>
      <c r="AQ539" s="201"/>
      <c r="AR539" s="201"/>
      <c r="AS539" s="201"/>
      <c r="AT539" s="201"/>
      <c r="AU539" s="201"/>
      <c r="AV539" s="201"/>
      <c r="AW539" s="201"/>
      <c r="AX539" s="201"/>
      <c r="AY539" s="201"/>
      <c r="AZ539" s="201"/>
      <c r="BA539" s="201"/>
      <c r="BB539" s="201"/>
      <c r="BC539" s="201"/>
      <c r="BD539" s="201"/>
      <c r="BE539" s="201"/>
      <c r="BF539" s="201"/>
      <c r="BG539" s="201"/>
      <c r="BH539" s="201"/>
      <c r="BI539" s="201"/>
      <c r="BJ539" s="201"/>
      <c r="BK539" s="201"/>
      <c r="BL539" s="201"/>
      <c r="BM539" s="203">
        <v>0.36979170822116758</v>
      </c>
    </row>
    <row r="540" spans="1:65">
      <c r="A540" s="30"/>
      <c r="B540" s="19">
        <v>1</v>
      </c>
      <c r="C540" s="9">
        <v>5</v>
      </c>
      <c r="D540" s="24">
        <v>0.38999999999999996</v>
      </c>
      <c r="E540" s="24">
        <v>0.39</v>
      </c>
      <c r="F540" s="227">
        <v>0.46071967000000008</v>
      </c>
      <c r="G540" s="24">
        <v>0.37</v>
      </c>
      <c r="H540" s="24">
        <v>0.38</v>
      </c>
      <c r="I540" s="24">
        <v>0.39</v>
      </c>
      <c r="J540" s="24">
        <v>0.35</v>
      </c>
      <c r="K540" s="24">
        <v>0.36</v>
      </c>
      <c r="L540" s="24">
        <v>0.34</v>
      </c>
      <c r="M540" s="24">
        <v>0.35</v>
      </c>
      <c r="N540" s="24">
        <v>0.35</v>
      </c>
      <c r="O540" s="24">
        <v>0.38</v>
      </c>
      <c r="P540" s="24">
        <v>0.38</v>
      </c>
      <c r="Q540" s="24">
        <v>0.35316079612159434</v>
      </c>
      <c r="R540" s="24">
        <v>0.38460247057103297</v>
      </c>
      <c r="S540" s="228">
        <v>0.45999999999999996</v>
      </c>
      <c r="T540" s="24">
        <v>0.38600000000000001</v>
      </c>
      <c r="U540" s="24">
        <v>0.4</v>
      </c>
      <c r="V540" s="24">
        <v>0.3649907</v>
      </c>
      <c r="W540" s="200"/>
      <c r="X540" s="201"/>
      <c r="Y540" s="201"/>
      <c r="Z540" s="201"/>
      <c r="AA540" s="201"/>
      <c r="AB540" s="201"/>
      <c r="AC540" s="201"/>
      <c r="AD540" s="201"/>
      <c r="AE540" s="201"/>
      <c r="AF540" s="201"/>
      <c r="AG540" s="201"/>
      <c r="AH540" s="201"/>
      <c r="AI540" s="201"/>
      <c r="AJ540" s="201"/>
      <c r="AK540" s="201"/>
      <c r="AL540" s="201"/>
      <c r="AM540" s="201"/>
      <c r="AN540" s="201"/>
      <c r="AO540" s="201"/>
      <c r="AP540" s="201"/>
      <c r="AQ540" s="201"/>
      <c r="AR540" s="201"/>
      <c r="AS540" s="201"/>
      <c r="AT540" s="201"/>
      <c r="AU540" s="201"/>
      <c r="AV540" s="201"/>
      <c r="AW540" s="201"/>
      <c r="AX540" s="201"/>
      <c r="AY540" s="201"/>
      <c r="AZ540" s="201"/>
      <c r="BA540" s="201"/>
      <c r="BB540" s="201"/>
      <c r="BC540" s="201"/>
      <c r="BD540" s="201"/>
      <c r="BE540" s="201"/>
      <c r="BF540" s="201"/>
      <c r="BG540" s="201"/>
      <c r="BH540" s="201"/>
      <c r="BI540" s="201"/>
      <c r="BJ540" s="201"/>
      <c r="BK540" s="201"/>
      <c r="BL540" s="201"/>
      <c r="BM540" s="203">
        <v>157</v>
      </c>
    </row>
    <row r="541" spans="1:65">
      <c r="A541" s="30"/>
      <c r="B541" s="19">
        <v>1</v>
      </c>
      <c r="C541" s="9">
        <v>6</v>
      </c>
      <c r="D541" s="24">
        <v>0.4</v>
      </c>
      <c r="E541" s="24">
        <v>0.40999999999999992</v>
      </c>
      <c r="F541" s="227">
        <v>0.46246057000000002</v>
      </c>
      <c r="G541" s="24">
        <v>0.33</v>
      </c>
      <c r="H541" s="24">
        <v>0.36</v>
      </c>
      <c r="I541" s="24">
        <v>0.39</v>
      </c>
      <c r="J541" s="24">
        <v>0.35</v>
      </c>
      <c r="K541" s="24">
        <v>0.35</v>
      </c>
      <c r="L541" s="24">
        <v>0.34</v>
      </c>
      <c r="M541" s="24">
        <v>0.35</v>
      </c>
      <c r="N541" s="24">
        <v>0.36</v>
      </c>
      <c r="O541" s="24">
        <v>0.39</v>
      </c>
      <c r="P541" s="24">
        <v>0.38</v>
      </c>
      <c r="Q541" s="24">
        <v>0.35597501470444087</v>
      </c>
      <c r="R541" s="24">
        <v>0.37629733469028198</v>
      </c>
      <c r="S541" s="24">
        <v>0.39</v>
      </c>
      <c r="T541" s="24">
        <v>0.38700000000000001</v>
      </c>
      <c r="U541" s="24">
        <v>0.40999999999999992</v>
      </c>
      <c r="V541" s="24">
        <v>0.36404130000000001</v>
      </c>
      <c r="W541" s="200"/>
      <c r="X541" s="201"/>
      <c r="Y541" s="201"/>
      <c r="Z541" s="201"/>
      <c r="AA541" s="201"/>
      <c r="AB541" s="201"/>
      <c r="AC541" s="201"/>
      <c r="AD541" s="201"/>
      <c r="AE541" s="201"/>
      <c r="AF541" s="201"/>
      <c r="AG541" s="201"/>
      <c r="AH541" s="201"/>
      <c r="AI541" s="201"/>
      <c r="AJ541" s="201"/>
      <c r="AK541" s="201"/>
      <c r="AL541" s="201"/>
      <c r="AM541" s="201"/>
      <c r="AN541" s="201"/>
      <c r="AO541" s="201"/>
      <c r="AP541" s="201"/>
      <c r="AQ541" s="201"/>
      <c r="AR541" s="201"/>
      <c r="AS541" s="201"/>
      <c r="AT541" s="201"/>
      <c r="AU541" s="201"/>
      <c r="AV541" s="201"/>
      <c r="AW541" s="201"/>
      <c r="AX541" s="201"/>
      <c r="AY541" s="201"/>
      <c r="AZ541" s="201"/>
      <c r="BA541" s="201"/>
      <c r="BB541" s="201"/>
      <c r="BC541" s="201"/>
      <c r="BD541" s="201"/>
      <c r="BE541" s="201"/>
      <c r="BF541" s="201"/>
      <c r="BG541" s="201"/>
      <c r="BH541" s="201"/>
      <c r="BI541" s="201"/>
      <c r="BJ541" s="201"/>
      <c r="BK541" s="201"/>
      <c r="BL541" s="201"/>
      <c r="BM541" s="55"/>
    </row>
    <row r="542" spans="1:65">
      <c r="A542" s="30"/>
      <c r="B542" s="20" t="s">
        <v>258</v>
      </c>
      <c r="C542" s="12"/>
      <c r="D542" s="204">
        <v>0.39166666666666666</v>
      </c>
      <c r="E542" s="204">
        <v>0.39833333333333326</v>
      </c>
      <c r="F542" s="204">
        <v>0.4654676616666667</v>
      </c>
      <c r="G542" s="204">
        <v>0.33</v>
      </c>
      <c r="H542" s="204">
        <v>0.36999999999999994</v>
      </c>
      <c r="I542" s="204">
        <v>0.39666666666666667</v>
      </c>
      <c r="J542" s="204">
        <v>0.35166666666666674</v>
      </c>
      <c r="K542" s="204">
        <v>0.35333333333333328</v>
      </c>
      <c r="L542" s="204">
        <v>0.34166666666666673</v>
      </c>
      <c r="M542" s="204">
        <v>0.34833333333333338</v>
      </c>
      <c r="N542" s="204">
        <v>0.35333333333333328</v>
      </c>
      <c r="O542" s="204">
        <v>0.39000000000000007</v>
      </c>
      <c r="P542" s="204">
        <v>0.37666666666666665</v>
      </c>
      <c r="Q542" s="204">
        <v>0.35938579799190018</v>
      </c>
      <c r="R542" s="204">
        <v>0.38069271665578364</v>
      </c>
      <c r="S542" s="204">
        <v>0.39999999999999997</v>
      </c>
      <c r="T542" s="204">
        <v>0.38799999999999996</v>
      </c>
      <c r="U542" s="204">
        <v>0.40166666666666667</v>
      </c>
      <c r="V542" s="204">
        <v>0.37056483333333334</v>
      </c>
      <c r="W542" s="200"/>
      <c r="X542" s="201"/>
      <c r="Y542" s="201"/>
      <c r="Z542" s="201"/>
      <c r="AA542" s="201"/>
      <c r="AB542" s="201"/>
      <c r="AC542" s="201"/>
      <c r="AD542" s="201"/>
      <c r="AE542" s="201"/>
      <c r="AF542" s="201"/>
      <c r="AG542" s="201"/>
      <c r="AH542" s="201"/>
      <c r="AI542" s="201"/>
      <c r="AJ542" s="201"/>
      <c r="AK542" s="201"/>
      <c r="AL542" s="201"/>
      <c r="AM542" s="201"/>
      <c r="AN542" s="201"/>
      <c r="AO542" s="201"/>
      <c r="AP542" s="201"/>
      <c r="AQ542" s="201"/>
      <c r="AR542" s="201"/>
      <c r="AS542" s="201"/>
      <c r="AT542" s="201"/>
      <c r="AU542" s="201"/>
      <c r="AV542" s="201"/>
      <c r="AW542" s="201"/>
      <c r="AX542" s="201"/>
      <c r="AY542" s="201"/>
      <c r="AZ542" s="201"/>
      <c r="BA542" s="201"/>
      <c r="BB542" s="201"/>
      <c r="BC542" s="201"/>
      <c r="BD542" s="201"/>
      <c r="BE542" s="201"/>
      <c r="BF542" s="201"/>
      <c r="BG542" s="201"/>
      <c r="BH542" s="201"/>
      <c r="BI542" s="201"/>
      <c r="BJ542" s="201"/>
      <c r="BK542" s="201"/>
      <c r="BL542" s="201"/>
      <c r="BM542" s="55"/>
    </row>
    <row r="543" spans="1:65">
      <c r="A543" s="30"/>
      <c r="B543" s="3" t="s">
        <v>259</v>
      </c>
      <c r="C543" s="29"/>
      <c r="D543" s="24">
        <v>0.38999999999999996</v>
      </c>
      <c r="E543" s="24">
        <v>0.39500000000000002</v>
      </c>
      <c r="F543" s="24">
        <v>0.46618018000000006</v>
      </c>
      <c r="G543" s="24">
        <v>0.32500000000000001</v>
      </c>
      <c r="H543" s="24">
        <v>0.37</v>
      </c>
      <c r="I543" s="24">
        <v>0.39500000000000002</v>
      </c>
      <c r="J543" s="24">
        <v>0.35</v>
      </c>
      <c r="K543" s="24">
        <v>0.35</v>
      </c>
      <c r="L543" s="24">
        <v>0.34</v>
      </c>
      <c r="M543" s="24">
        <v>0.35</v>
      </c>
      <c r="N543" s="24">
        <v>0.35</v>
      </c>
      <c r="O543" s="24">
        <v>0.39</v>
      </c>
      <c r="P543" s="24">
        <v>0.38</v>
      </c>
      <c r="Q543" s="24">
        <v>0.3582175399444037</v>
      </c>
      <c r="R543" s="24">
        <v>0.38007234645147503</v>
      </c>
      <c r="S543" s="24">
        <v>0.38500000000000001</v>
      </c>
      <c r="T543" s="24">
        <v>0.38650000000000001</v>
      </c>
      <c r="U543" s="24">
        <v>0.4</v>
      </c>
      <c r="V543" s="24">
        <v>0.35917785000000002</v>
      </c>
      <c r="W543" s="200"/>
      <c r="X543" s="201"/>
      <c r="Y543" s="201"/>
      <c r="Z543" s="201"/>
      <c r="AA543" s="201"/>
      <c r="AB543" s="201"/>
      <c r="AC543" s="201"/>
      <c r="AD543" s="201"/>
      <c r="AE543" s="201"/>
      <c r="AF543" s="201"/>
      <c r="AG543" s="201"/>
      <c r="AH543" s="201"/>
      <c r="AI543" s="201"/>
      <c r="AJ543" s="201"/>
      <c r="AK543" s="201"/>
      <c r="AL543" s="201"/>
      <c r="AM543" s="201"/>
      <c r="AN543" s="201"/>
      <c r="AO543" s="201"/>
      <c r="AP543" s="201"/>
      <c r="AQ543" s="201"/>
      <c r="AR543" s="201"/>
      <c r="AS543" s="201"/>
      <c r="AT543" s="201"/>
      <c r="AU543" s="201"/>
      <c r="AV543" s="201"/>
      <c r="AW543" s="201"/>
      <c r="AX543" s="201"/>
      <c r="AY543" s="201"/>
      <c r="AZ543" s="201"/>
      <c r="BA543" s="201"/>
      <c r="BB543" s="201"/>
      <c r="BC543" s="201"/>
      <c r="BD543" s="201"/>
      <c r="BE543" s="201"/>
      <c r="BF543" s="201"/>
      <c r="BG543" s="201"/>
      <c r="BH543" s="201"/>
      <c r="BI543" s="201"/>
      <c r="BJ543" s="201"/>
      <c r="BK543" s="201"/>
      <c r="BL543" s="201"/>
      <c r="BM543" s="55"/>
    </row>
    <row r="544" spans="1:65">
      <c r="A544" s="30"/>
      <c r="B544" s="3" t="s">
        <v>260</v>
      </c>
      <c r="C544" s="29"/>
      <c r="D544" s="24">
        <v>7.5277265270908235E-3</v>
      </c>
      <c r="E544" s="24">
        <v>9.8319208025017066E-3</v>
      </c>
      <c r="F544" s="24">
        <v>3.2945124740538676E-3</v>
      </c>
      <c r="G544" s="24">
        <v>2.2803508501982758E-2</v>
      </c>
      <c r="H544" s="24">
        <v>1.0954451150103331E-2</v>
      </c>
      <c r="I544" s="24">
        <v>8.1649658092772318E-3</v>
      </c>
      <c r="J544" s="24">
        <v>4.0824829046386332E-3</v>
      </c>
      <c r="K544" s="24">
        <v>5.1639777949432268E-3</v>
      </c>
      <c r="L544" s="24">
        <v>4.0824829046386115E-3</v>
      </c>
      <c r="M544" s="24">
        <v>4.0824829046386107E-3</v>
      </c>
      <c r="N544" s="24">
        <v>5.1639777949432268E-3</v>
      </c>
      <c r="O544" s="24">
        <v>6.324555320336764E-3</v>
      </c>
      <c r="P544" s="24">
        <v>5.1639777949432277E-3</v>
      </c>
      <c r="Q544" s="24">
        <v>5.3057160823554543E-3</v>
      </c>
      <c r="R544" s="24">
        <v>3.7333578523573966E-3</v>
      </c>
      <c r="S544" s="24">
        <v>5.3291650377896682E-2</v>
      </c>
      <c r="T544" s="24">
        <v>8.7177978870813713E-3</v>
      </c>
      <c r="U544" s="24">
        <v>4.0824829046385881E-3</v>
      </c>
      <c r="V544" s="24">
        <v>3.296590661539079E-2</v>
      </c>
      <c r="W544" s="200"/>
      <c r="X544" s="201"/>
      <c r="Y544" s="201"/>
      <c r="Z544" s="201"/>
      <c r="AA544" s="201"/>
      <c r="AB544" s="201"/>
      <c r="AC544" s="201"/>
      <c r="AD544" s="201"/>
      <c r="AE544" s="201"/>
      <c r="AF544" s="201"/>
      <c r="AG544" s="201"/>
      <c r="AH544" s="201"/>
      <c r="AI544" s="201"/>
      <c r="AJ544" s="201"/>
      <c r="AK544" s="201"/>
      <c r="AL544" s="201"/>
      <c r="AM544" s="201"/>
      <c r="AN544" s="201"/>
      <c r="AO544" s="201"/>
      <c r="AP544" s="201"/>
      <c r="AQ544" s="201"/>
      <c r="AR544" s="201"/>
      <c r="AS544" s="201"/>
      <c r="AT544" s="201"/>
      <c r="AU544" s="201"/>
      <c r="AV544" s="201"/>
      <c r="AW544" s="201"/>
      <c r="AX544" s="201"/>
      <c r="AY544" s="201"/>
      <c r="AZ544" s="201"/>
      <c r="BA544" s="201"/>
      <c r="BB544" s="201"/>
      <c r="BC544" s="201"/>
      <c r="BD544" s="201"/>
      <c r="BE544" s="201"/>
      <c r="BF544" s="201"/>
      <c r="BG544" s="201"/>
      <c r="BH544" s="201"/>
      <c r="BI544" s="201"/>
      <c r="BJ544" s="201"/>
      <c r="BK544" s="201"/>
      <c r="BL544" s="201"/>
      <c r="BM544" s="55"/>
    </row>
    <row r="545" spans="1:65">
      <c r="A545" s="30"/>
      <c r="B545" s="3" t="s">
        <v>86</v>
      </c>
      <c r="C545" s="29"/>
      <c r="D545" s="13">
        <v>1.9219727303210612E-2</v>
      </c>
      <c r="E545" s="13">
        <v>2.4682646366113076E-2</v>
      </c>
      <c r="F545" s="13">
        <v>7.0778546940456462E-3</v>
      </c>
      <c r="G545" s="13">
        <v>6.9101540915099263E-2</v>
      </c>
      <c r="H545" s="13">
        <v>2.960662473000901E-2</v>
      </c>
      <c r="I545" s="13">
        <v>2.0583947418345964E-2</v>
      </c>
      <c r="J545" s="13">
        <v>1.16089561269345E-2</v>
      </c>
      <c r="K545" s="13">
        <v>1.4615031495122343E-2</v>
      </c>
      <c r="L545" s="13">
        <v>1.1948730452600812E-2</v>
      </c>
      <c r="M545" s="13">
        <v>1.1720046616187398E-2</v>
      </c>
      <c r="N545" s="13">
        <v>1.4615031495122343E-2</v>
      </c>
      <c r="O545" s="13">
        <v>1.6216808513684008E-2</v>
      </c>
      <c r="P545" s="13">
        <v>1.370967556179618E-2</v>
      </c>
      <c r="Q545" s="13">
        <v>1.4763288121015385E-2</v>
      </c>
      <c r="R545" s="13">
        <v>9.8067488265950725E-3</v>
      </c>
      <c r="S545" s="13">
        <v>0.13322912594474171</v>
      </c>
      <c r="T545" s="13">
        <v>2.2468551255364361E-2</v>
      </c>
      <c r="U545" s="13">
        <v>1.0163857853872003E-2</v>
      </c>
      <c r="V545" s="13">
        <v>8.8961238763142547E-2</v>
      </c>
      <c r="W545" s="147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A546" s="30"/>
      <c r="B546" s="3" t="s">
        <v>261</v>
      </c>
      <c r="C546" s="29"/>
      <c r="D546" s="13">
        <v>5.9154810557342064E-2</v>
      </c>
      <c r="E546" s="13">
        <v>7.7182977545551923E-2</v>
      </c>
      <c r="F546" s="13">
        <v>0.25872930982075082</v>
      </c>
      <c r="G546" s="13">
        <v>-0.10760573408360108</v>
      </c>
      <c r="H546" s="13">
        <v>5.6326784565907673E-4</v>
      </c>
      <c r="I546" s="13">
        <v>7.2675935798499625E-2</v>
      </c>
      <c r="J546" s="13">
        <v>-4.9014191371918203E-2</v>
      </c>
      <c r="K546" s="13">
        <v>-4.4507149624866016E-2</v>
      </c>
      <c r="L546" s="13">
        <v>-7.6056441854233325E-2</v>
      </c>
      <c r="M546" s="13">
        <v>-5.8028274866023244E-2</v>
      </c>
      <c r="N546" s="13">
        <v>-4.4507149624866016E-2</v>
      </c>
      <c r="O546" s="13">
        <v>5.4647768810289765E-2</v>
      </c>
      <c r="P546" s="13">
        <v>1.859143483386938E-2</v>
      </c>
      <c r="Q546" s="13">
        <v>-2.8139923091633379E-2</v>
      </c>
      <c r="R546" s="13">
        <v>2.9478780059871701E-2</v>
      </c>
      <c r="S546" s="13">
        <v>8.1690019292604665E-2</v>
      </c>
      <c r="T546" s="13">
        <v>4.9239318713826474E-2</v>
      </c>
      <c r="U546" s="13">
        <v>8.6197061039657186E-2</v>
      </c>
      <c r="V546" s="13">
        <v>2.0907042937354792E-3</v>
      </c>
      <c r="W546" s="147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A547" s="30"/>
      <c r="B547" s="45" t="s">
        <v>262</v>
      </c>
      <c r="C547" s="46"/>
      <c r="D547" s="44">
        <v>0.47</v>
      </c>
      <c r="E547" s="44">
        <v>0.67</v>
      </c>
      <c r="F547" s="44">
        <v>2.76</v>
      </c>
      <c r="G547" s="44">
        <v>1.45</v>
      </c>
      <c r="H547" s="44">
        <v>0.21</v>
      </c>
      <c r="I547" s="44">
        <v>0.62</v>
      </c>
      <c r="J547" s="44">
        <v>0.78</v>
      </c>
      <c r="K547" s="44">
        <v>0.73</v>
      </c>
      <c r="L547" s="44">
        <v>1.0900000000000001</v>
      </c>
      <c r="M547" s="44">
        <v>0.88</v>
      </c>
      <c r="N547" s="44">
        <v>0.73</v>
      </c>
      <c r="O547" s="44">
        <v>0.41</v>
      </c>
      <c r="P547" s="44">
        <v>0</v>
      </c>
      <c r="Q547" s="44">
        <v>0.54</v>
      </c>
      <c r="R547" s="44">
        <v>0.13</v>
      </c>
      <c r="S547" s="44">
        <v>0.73</v>
      </c>
      <c r="T547" s="44">
        <v>0.35</v>
      </c>
      <c r="U547" s="44">
        <v>0.78</v>
      </c>
      <c r="V547" s="44">
        <v>0.19</v>
      </c>
      <c r="W547" s="147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4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BM548" s="54"/>
    </row>
    <row r="549" spans="1:65" ht="15">
      <c r="B549" s="8" t="s">
        <v>591</v>
      </c>
      <c r="BM549" s="28" t="s">
        <v>66</v>
      </c>
    </row>
    <row r="550" spans="1:65" ht="15">
      <c r="A550" s="25" t="s">
        <v>56</v>
      </c>
      <c r="B550" s="18" t="s">
        <v>111</v>
      </c>
      <c r="C550" s="15" t="s">
        <v>112</v>
      </c>
      <c r="D550" s="16" t="s">
        <v>223</v>
      </c>
      <c r="E550" s="17" t="s">
        <v>223</v>
      </c>
      <c r="F550" s="17" t="s">
        <v>223</v>
      </c>
      <c r="G550" s="17" t="s">
        <v>223</v>
      </c>
      <c r="H550" s="17" t="s">
        <v>223</v>
      </c>
      <c r="I550" s="17" t="s">
        <v>223</v>
      </c>
      <c r="J550" s="17" t="s">
        <v>223</v>
      </c>
      <c r="K550" s="17" t="s">
        <v>223</v>
      </c>
      <c r="L550" s="17" t="s">
        <v>223</v>
      </c>
      <c r="M550" s="17" t="s">
        <v>223</v>
      </c>
      <c r="N550" s="17" t="s">
        <v>223</v>
      </c>
      <c r="O550" s="17" t="s">
        <v>223</v>
      </c>
      <c r="P550" s="17" t="s">
        <v>223</v>
      </c>
      <c r="Q550" s="17" t="s">
        <v>223</v>
      </c>
      <c r="R550" s="17" t="s">
        <v>223</v>
      </c>
      <c r="S550" s="17" t="s">
        <v>223</v>
      </c>
      <c r="T550" s="17" t="s">
        <v>223</v>
      </c>
      <c r="U550" s="17" t="s">
        <v>223</v>
      </c>
      <c r="V550" s="17" t="s">
        <v>223</v>
      </c>
      <c r="W550" s="17" t="s">
        <v>223</v>
      </c>
      <c r="X550" s="147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224</v>
      </c>
      <c r="C551" s="9" t="s">
        <v>224</v>
      </c>
      <c r="D551" s="145" t="s">
        <v>226</v>
      </c>
      <c r="E551" s="146" t="s">
        <v>227</v>
      </c>
      <c r="F551" s="146" t="s">
        <v>228</v>
      </c>
      <c r="G551" s="146" t="s">
        <v>229</v>
      </c>
      <c r="H551" s="146" t="s">
        <v>230</v>
      </c>
      <c r="I551" s="146" t="s">
        <v>231</v>
      </c>
      <c r="J551" s="146" t="s">
        <v>232</v>
      </c>
      <c r="K551" s="146" t="s">
        <v>234</v>
      </c>
      <c r="L551" s="146" t="s">
        <v>235</v>
      </c>
      <c r="M551" s="146" t="s">
        <v>236</v>
      </c>
      <c r="N551" s="146" t="s">
        <v>237</v>
      </c>
      <c r="O551" s="146" t="s">
        <v>264</v>
      </c>
      <c r="P551" s="146" t="s">
        <v>238</v>
      </c>
      <c r="Q551" s="146" t="s">
        <v>240</v>
      </c>
      <c r="R551" s="146" t="s">
        <v>241</v>
      </c>
      <c r="S551" s="146" t="s">
        <v>243</v>
      </c>
      <c r="T551" s="146" t="s">
        <v>244</v>
      </c>
      <c r="U551" s="146" t="s">
        <v>245</v>
      </c>
      <c r="V551" s="146" t="s">
        <v>246</v>
      </c>
      <c r="W551" s="146" t="s">
        <v>249</v>
      </c>
      <c r="X551" s="14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311</v>
      </c>
      <c r="E552" s="11" t="s">
        <v>266</v>
      </c>
      <c r="F552" s="11" t="s">
        <v>312</v>
      </c>
      <c r="G552" s="11" t="s">
        <v>312</v>
      </c>
      <c r="H552" s="11" t="s">
        <v>311</v>
      </c>
      <c r="I552" s="11" t="s">
        <v>266</v>
      </c>
      <c r="J552" s="11" t="s">
        <v>312</v>
      </c>
      <c r="K552" s="11" t="s">
        <v>266</v>
      </c>
      <c r="L552" s="11" t="s">
        <v>266</v>
      </c>
      <c r="M552" s="11" t="s">
        <v>266</v>
      </c>
      <c r="N552" s="11" t="s">
        <v>266</v>
      </c>
      <c r="O552" s="11" t="s">
        <v>266</v>
      </c>
      <c r="P552" s="11" t="s">
        <v>266</v>
      </c>
      <c r="Q552" s="11" t="s">
        <v>266</v>
      </c>
      <c r="R552" s="11" t="s">
        <v>266</v>
      </c>
      <c r="S552" s="11" t="s">
        <v>311</v>
      </c>
      <c r="T552" s="11" t="s">
        <v>311</v>
      </c>
      <c r="U552" s="11" t="s">
        <v>312</v>
      </c>
      <c r="V552" s="11" t="s">
        <v>311</v>
      </c>
      <c r="W552" s="11" t="s">
        <v>312</v>
      </c>
      <c r="X552" s="147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 t="s">
        <v>313</v>
      </c>
      <c r="E553" s="26" t="s">
        <v>314</v>
      </c>
      <c r="F553" s="26" t="s">
        <v>315</v>
      </c>
      <c r="G553" s="26" t="s">
        <v>316</v>
      </c>
      <c r="H553" s="26" t="s">
        <v>314</v>
      </c>
      <c r="I553" s="26" t="s">
        <v>314</v>
      </c>
      <c r="J553" s="26" t="s">
        <v>313</v>
      </c>
      <c r="K553" s="26" t="s">
        <v>314</v>
      </c>
      <c r="L553" s="26" t="s">
        <v>314</v>
      </c>
      <c r="M553" s="26" t="s">
        <v>314</v>
      </c>
      <c r="N553" s="26" t="s">
        <v>314</v>
      </c>
      <c r="O553" s="26" t="s">
        <v>314</v>
      </c>
      <c r="P553" s="26" t="s">
        <v>117</v>
      </c>
      <c r="Q553" s="26" t="s">
        <v>116</v>
      </c>
      <c r="R553" s="26" t="s">
        <v>315</v>
      </c>
      <c r="S553" s="26" t="s">
        <v>313</v>
      </c>
      <c r="T553" s="26" t="s">
        <v>316</v>
      </c>
      <c r="U553" s="26" t="s">
        <v>316</v>
      </c>
      <c r="V553" s="26" t="s">
        <v>316</v>
      </c>
      <c r="W553" s="26" t="s">
        <v>315</v>
      </c>
      <c r="X553" s="147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02">
        <v>1.7499999999999998E-2</v>
      </c>
      <c r="E554" s="202">
        <v>1.89E-2</v>
      </c>
      <c r="F554" s="226">
        <v>2.1293969999999999E-2</v>
      </c>
      <c r="G554" s="202">
        <v>1.925574E-2</v>
      </c>
      <c r="H554" s="202">
        <v>1.7100000000000001E-2</v>
      </c>
      <c r="I554" s="202">
        <v>1.8200000000000001E-2</v>
      </c>
      <c r="J554" s="202">
        <v>1.9100000000000002E-2</v>
      </c>
      <c r="K554" s="202">
        <v>1.72E-2</v>
      </c>
      <c r="L554" s="202">
        <v>1.7299999999999999E-2</v>
      </c>
      <c r="M554" s="202">
        <v>1.6500000000000001E-2</v>
      </c>
      <c r="N554" s="202">
        <v>1.6E-2</v>
      </c>
      <c r="O554" s="202">
        <v>1.7499999999999998E-2</v>
      </c>
      <c r="P554" s="202">
        <v>1.8000000000000002E-2</v>
      </c>
      <c r="Q554" s="202">
        <v>1.78E-2</v>
      </c>
      <c r="R554" s="202">
        <v>1.7597102925529823E-2</v>
      </c>
      <c r="S554" s="202">
        <v>1.8042151936113419E-2</v>
      </c>
      <c r="T554" s="230">
        <v>2.3099999999999999E-2</v>
      </c>
      <c r="U554" s="202">
        <v>1.8000000000000002E-2</v>
      </c>
      <c r="V554" s="202">
        <v>1.7499999999999998E-2</v>
      </c>
      <c r="W554" s="202">
        <v>1.6141200000000001E-2</v>
      </c>
      <c r="X554" s="200"/>
      <c r="Y554" s="201"/>
      <c r="Z554" s="201"/>
      <c r="AA554" s="201"/>
      <c r="AB554" s="201"/>
      <c r="AC554" s="201"/>
      <c r="AD554" s="201"/>
      <c r="AE554" s="201"/>
      <c r="AF554" s="201"/>
      <c r="AG554" s="201"/>
      <c r="AH554" s="201"/>
      <c r="AI554" s="201"/>
      <c r="AJ554" s="201"/>
      <c r="AK554" s="201"/>
      <c r="AL554" s="201"/>
      <c r="AM554" s="201"/>
      <c r="AN554" s="201"/>
      <c r="AO554" s="201"/>
      <c r="AP554" s="201"/>
      <c r="AQ554" s="201"/>
      <c r="AR554" s="201"/>
      <c r="AS554" s="201"/>
      <c r="AT554" s="201"/>
      <c r="AU554" s="201"/>
      <c r="AV554" s="201"/>
      <c r="AW554" s="201"/>
      <c r="AX554" s="201"/>
      <c r="AY554" s="201"/>
      <c r="AZ554" s="201"/>
      <c r="BA554" s="201"/>
      <c r="BB554" s="201"/>
      <c r="BC554" s="201"/>
      <c r="BD554" s="201"/>
      <c r="BE554" s="201"/>
      <c r="BF554" s="201"/>
      <c r="BG554" s="201"/>
      <c r="BH554" s="201"/>
      <c r="BI554" s="201"/>
      <c r="BJ554" s="201"/>
      <c r="BK554" s="201"/>
      <c r="BL554" s="201"/>
      <c r="BM554" s="203">
        <v>1</v>
      </c>
    </row>
    <row r="555" spans="1:65">
      <c r="A555" s="30"/>
      <c r="B555" s="19">
        <v>1</v>
      </c>
      <c r="C555" s="9">
        <v>2</v>
      </c>
      <c r="D555" s="24">
        <v>1.78E-2</v>
      </c>
      <c r="E555" s="24">
        <v>1.83E-2</v>
      </c>
      <c r="F555" s="227">
        <v>2.158674E-2</v>
      </c>
      <c r="G555" s="24">
        <v>1.9300152499999997E-2</v>
      </c>
      <c r="H555" s="24">
        <v>1.84E-2</v>
      </c>
      <c r="I555" s="24">
        <v>1.7299999999999999E-2</v>
      </c>
      <c r="J555" s="24">
        <v>1.8499999999999999E-2</v>
      </c>
      <c r="K555" s="24">
        <v>1.6899999999999998E-2</v>
      </c>
      <c r="L555" s="24">
        <v>1.7499999999999998E-2</v>
      </c>
      <c r="M555" s="24">
        <v>1.6799999999999999E-2</v>
      </c>
      <c r="N555" s="24">
        <v>1.6E-2</v>
      </c>
      <c r="O555" s="24">
        <v>1.78E-2</v>
      </c>
      <c r="P555" s="24">
        <v>1.77E-2</v>
      </c>
      <c r="Q555" s="24">
        <v>1.8000000000000002E-2</v>
      </c>
      <c r="R555" s="24">
        <v>1.7602946949301698E-2</v>
      </c>
      <c r="S555" s="24">
        <v>1.7887439338967363E-2</v>
      </c>
      <c r="T555" s="24">
        <v>1.66E-2</v>
      </c>
      <c r="U555" s="24">
        <v>1.7100000000000001E-2</v>
      </c>
      <c r="V555" s="24">
        <v>1.6500000000000001E-2</v>
      </c>
      <c r="W555" s="24">
        <v>1.5822599999999999E-2</v>
      </c>
      <c r="X555" s="200"/>
      <c r="Y555" s="201"/>
      <c r="Z555" s="201"/>
      <c r="AA555" s="201"/>
      <c r="AB555" s="201"/>
      <c r="AC555" s="201"/>
      <c r="AD555" s="201"/>
      <c r="AE555" s="201"/>
      <c r="AF555" s="201"/>
      <c r="AG555" s="201"/>
      <c r="AH555" s="201"/>
      <c r="AI555" s="201"/>
      <c r="AJ555" s="201"/>
      <c r="AK555" s="201"/>
      <c r="AL555" s="201"/>
      <c r="AM555" s="201"/>
      <c r="AN555" s="201"/>
      <c r="AO555" s="201"/>
      <c r="AP555" s="201"/>
      <c r="AQ555" s="201"/>
      <c r="AR555" s="201"/>
      <c r="AS555" s="201"/>
      <c r="AT555" s="201"/>
      <c r="AU555" s="201"/>
      <c r="AV555" s="201"/>
      <c r="AW555" s="201"/>
      <c r="AX555" s="201"/>
      <c r="AY555" s="201"/>
      <c r="AZ555" s="201"/>
      <c r="BA555" s="201"/>
      <c r="BB555" s="201"/>
      <c r="BC555" s="201"/>
      <c r="BD555" s="201"/>
      <c r="BE555" s="201"/>
      <c r="BF555" s="201"/>
      <c r="BG555" s="201"/>
      <c r="BH555" s="201"/>
      <c r="BI555" s="201"/>
      <c r="BJ555" s="201"/>
      <c r="BK555" s="201"/>
      <c r="BL555" s="201"/>
      <c r="BM555" s="203" t="e">
        <v>#N/A</v>
      </c>
    </row>
    <row r="556" spans="1:65">
      <c r="A556" s="30"/>
      <c r="B556" s="19">
        <v>1</v>
      </c>
      <c r="C556" s="9">
        <v>3</v>
      </c>
      <c r="D556" s="24">
        <v>1.8100000000000002E-2</v>
      </c>
      <c r="E556" s="24">
        <v>1.9599999999999999E-2</v>
      </c>
      <c r="F556" s="227">
        <v>2.1356539999999997E-2</v>
      </c>
      <c r="G556" s="24">
        <v>1.9373254999999999E-2</v>
      </c>
      <c r="H556" s="24">
        <v>1.83E-2</v>
      </c>
      <c r="I556" s="24">
        <v>1.8499999999999999E-2</v>
      </c>
      <c r="J556" s="24">
        <v>1.9100000000000002E-2</v>
      </c>
      <c r="K556" s="24">
        <v>1.7100000000000001E-2</v>
      </c>
      <c r="L556" s="24">
        <v>1.7399999999999999E-2</v>
      </c>
      <c r="M556" s="24">
        <v>1.6899999999999998E-2</v>
      </c>
      <c r="N556" s="24">
        <v>1.5599999999999999E-2</v>
      </c>
      <c r="O556" s="24">
        <v>1.7299999999999999E-2</v>
      </c>
      <c r="P556" s="24">
        <v>1.8200000000000001E-2</v>
      </c>
      <c r="Q556" s="24">
        <v>1.77E-2</v>
      </c>
      <c r="R556" s="24">
        <v>1.7184252960666131E-2</v>
      </c>
      <c r="S556" s="24">
        <v>1.8723833956709103E-2</v>
      </c>
      <c r="T556" s="24">
        <v>1.61E-2</v>
      </c>
      <c r="U556" s="24">
        <v>1.7299999999999999E-2</v>
      </c>
      <c r="V556" s="24">
        <v>1.6300000000000002E-2</v>
      </c>
      <c r="W556" s="24">
        <v>1.5898200000000001E-2</v>
      </c>
      <c r="X556" s="200"/>
      <c r="Y556" s="201"/>
      <c r="Z556" s="201"/>
      <c r="AA556" s="201"/>
      <c r="AB556" s="201"/>
      <c r="AC556" s="201"/>
      <c r="AD556" s="201"/>
      <c r="AE556" s="201"/>
      <c r="AF556" s="201"/>
      <c r="AG556" s="201"/>
      <c r="AH556" s="201"/>
      <c r="AI556" s="201"/>
      <c r="AJ556" s="201"/>
      <c r="AK556" s="201"/>
      <c r="AL556" s="201"/>
      <c r="AM556" s="201"/>
      <c r="AN556" s="201"/>
      <c r="AO556" s="201"/>
      <c r="AP556" s="201"/>
      <c r="AQ556" s="201"/>
      <c r="AR556" s="201"/>
      <c r="AS556" s="201"/>
      <c r="AT556" s="201"/>
      <c r="AU556" s="201"/>
      <c r="AV556" s="201"/>
      <c r="AW556" s="201"/>
      <c r="AX556" s="201"/>
      <c r="AY556" s="201"/>
      <c r="AZ556" s="201"/>
      <c r="BA556" s="201"/>
      <c r="BB556" s="201"/>
      <c r="BC556" s="201"/>
      <c r="BD556" s="201"/>
      <c r="BE556" s="201"/>
      <c r="BF556" s="201"/>
      <c r="BG556" s="201"/>
      <c r="BH556" s="201"/>
      <c r="BI556" s="201"/>
      <c r="BJ556" s="201"/>
      <c r="BK556" s="201"/>
      <c r="BL556" s="201"/>
      <c r="BM556" s="203">
        <v>16</v>
      </c>
    </row>
    <row r="557" spans="1:65">
      <c r="A557" s="30"/>
      <c r="B557" s="19">
        <v>1</v>
      </c>
      <c r="C557" s="9">
        <v>4</v>
      </c>
      <c r="D557" s="24">
        <v>1.7399999999999999E-2</v>
      </c>
      <c r="E557" s="24">
        <v>2.0299999999999999E-2</v>
      </c>
      <c r="F557" s="227">
        <v>2.148686E-2</v>
      </c>
      <c r="G557" s="24">
        <v>1.9393822499999998E-2</v>
      </c>
      <c r="H557" s="24">
        <v>1.8499999999999999E-2</v>
      </c>
      <c r="I557" s="24">
        <v>1.7600000000000001E-2</v>
      </c>
      <c r="J557" s="24">
        <v>1.95E-2</v>
      </c>
      <c r="K557" s="24">
        <v>1.72E-2</v>
      </c>
      <c r="L557" s="24">
        <v>1.7499999999999998E-2</v>
      </c>
      <c r="M557" s="24">
        <v>1.6500000000000001E-2</v>
      </c>
      <c r="N557" s="24">
        <v>1.6E-2</v>
      </c>
      <c r="O557" s="24">
        <v>1.7899999999999999E-2</v>
      </c>
      <c r="P557" s="24">
        <v>1.7600000000000001E-2</v>
      </c>
      <c r="Q557" s="24">
        <v>1.8000000000000002E-2</v>
      </c>
      <c r="R557" s="24">
        <v>1.7663313265455425E-2</v>
      </c>
      <c r="S557" s="24">
        <v>1.8629774608079679E-2</v>
      </c>
      <c r="T557" s="24">
        <v>1.7899999999999999E-2</v>
      </c>
      <c r="U557" s="24">
        <v>1.83E-2</v>
      </c>
      <c r="V557" s="24">
        <v>1.6500000000000001E-2</v>
      </c>
      <c r="W557" s="228">
        <v>2.0523400000000001E-2</v>
      </c>
      <c r="X557" s="200"/>
      <c r="Y557" s="201"/>
      <c r="Z557" s="201"/>
      <c r="AA557" s="201"/>
      <c r="AB557" s="201"/>
      <c r="AC557" s="201"/>
      <c r="AD557" s="201"/>
      <c r="AE557" s="201"/>
      <c r="AF557" s="201"/>
      <c r="AG557" s="201"/>
      <c r="AH557" s="201"/>
      <c r="AI557" s="201"/>
      <c r="AJ557" s="201"/>
      <c r="AK557" s="201"/>
      <c r="AL557" s="201"/>
      <c r="AM557" s="201"/>
      <c r="AN557" s="201"/>
      <c r="AO557" s="201"/>
      <c r="AP557" s="201"/>
      <c r="AQ557" s="201"/>
      <c r="AR557" s="201"/>
      <c r="AS557" s="201"/>
      <c r="AT557" s="201"/>
      <c r="AU557" s="201"/>
      <c r="AV557" s="201"/>
      <c r="AW557" s="201"/>
      <c r="AX557" s="201"/>
      <c r="AY557" s="201"/>
      <c r="AZ557" s="201"/>
      <c r="BA557" s="201"/>
      <c r="BB557" s="201"/>
      <c r="BC557" s="201"/>
      <c r="BD557" s="201"/>
      <c r="BE557" s="201"/>
      <c r="BF557" s="201"/>
      <c r="BG557" s="201"/>
      <c r="BH557" s="201"/>
      <c r="BI557" s="201"/>
      <c r="BJ557" s="201"/>
      <c r="BK557" s="201"/>
      <c r="BL557" s="201"/>
      <c r="BM557" s="203">
        <v>1.7646866900405001E-2</v>
      </c>
    </row>
    <row r="558" spans="1:65">
      <c r="A558" s="30"/>
      <c r="B558" s="19">
        <v>1</v>
      </c>
      <c r="C558" s="9">
        <v>5</v>
      </c>
      <c r="D558" s="24">
        <v>1.7399999999999999E-2</v>
      </c>
      <c r="E558" s="24">
        <v>1.9100000000000002E-2</v>
      </c>
      <c r="F558" s="227">
        <v>2.1176549999999995E-2</v>
      </c>
      <c r="G558" s="24">
        <v>1.9317157499999998E-2</v>
      </c>
      <c r="H558" s="24">
        <v>1.9E-2</v>
      </c>
      <c r="I558" s="24">
        <v>1.84E-2</v>
      </c>
      <c r="J558" s="24">
        <v>1.8799999999999997E-2</v>
      </c>
      <c r="K558" s="24">
        <v>1.7100000000000001E-2</v>
      </c>
      <c r="L558" s="24">
        <v>1.7499999999999998E-2</v>
      </c>
      <c r="M558" s="24">
        <v>1.67E-2</v>
      </c>
      <c r="N558" s="24">
        <v>1.5799999999999998E-2</v>
      </c>
      <c r="O558" s="24">
        <v>1.7499999999999998E-2</v>
      </c>
      <c r="P558" s="24">
        <v>1.7499999999999998E-2</v>
      </c>
      <c r="Q558" s="24">
        <v>1.8100000000000002E-2</v>
      </c>
      <c r="R558" s="24">
        <v>1.7321656431258978E-2</v>
      </c>
      <c r="S558" s="24">
        <v>1.8814351392786536E-2</v>
      </c>
      <c r="T558" s="228">
        <v>2.2599999999999999E-2</v>
      </c>
      <c r="U558" s="24">
        <v>1.7499999999999998E-2</v>
      </c>
      <c r="V558" s="24">
        <v>1.6300000000000002E-2</v>
      </c>
      <c r="W558" s="24">
        <v>1.6644999999999997E-2</v>
      </c>
      <c r="X558" s="200"/>
      <c r="Y558" s="201"/>
      <c r="Z558" s="201"/>
      <c r="AA558" s="201"/>
      <c r="AB558" s="201"/>
      <c r="AC558" s="201"/>
      <c r="AD558" s="201"/>
      <c r="AE558" s="201"/>
      <c r="AF558" s="201"/>
      <c r="AG558" s="201"/>
      <c r="AH558" s="201"/>
      <c r="AI558" s="201"/>
      <c r="AJ558" s="201"/>
      <c r="AK558" s="201"/>
      <c r="AL558" s="201"/>
      <c r="AM558" s="201"/>
      <c r="AN558" s="201"/>
      <c r="AO558" s="201"/>
      <c r="AP558" s="201"/>
      <c r="AQ558" s="201"/>
      <c r="AR558" s="201"/>
      <c r="AS558" s="201"/>
      <c r="AT558" s="201"/>
      <c r="AU558" s="201"/>
      <c r="AV558" s="201"/>
      <c r="AW558" s="201"/>
      <c r="AX558" s="201"/>
      <c r="AY558" s="201"/>
      <c r="AZ558" s="201"/>
      <c r="BA558" s="201"/>
      <c r="BB558" s="201"/>
      <c r="BC558" s="201"/>
      <c r="BD558" s="201"/>
      <c r="BE558" s="201"/>
      <c r="BF558" s="201"/>
      <c r="BG558" s="201"/>
      <c r="BH558" s="201"/>
      <c r="BI558" s="201"/>
      <c r="BJ558" s="201"/>
      <c r="BK558" s="201"/>
      <c r="BL558" s="201"/>
      <c r="BM558" s="203">
        <v>158</v>
      </c>
    </row>
    <row r="559" spans="1:65">
      <c r="A559" s="30"/>
      <c r="B559" s="19">
        <v>1</v>
      </c>
      <c r="C559" s="9">
        <v>6</v>
      </c>
      <c r="D559" s="24">
        <v>1.8100000000000002E-2</v>
      </c>
      <c r="E559" s="24">
        <v>1.89E-2</v>
      </c>
      <c r="F559" s="227">
        <v>2.1136820000000001E-2</v>
      </c>
      <c r="G559" s="24">
        <v>1.9348745000000001E-2</v>
      </c>
      <c r="H559" s="228">
        <v>2.0799999999999999E-2</v>
      </c>
      <c r="I559" s="24">
        <v>1.7600000000000001E-2</v>
      </c>
      <c r="J559" s="24">
        <v>1.8599999999999998E-2</v>
      </c>
      <c r="K559" s="24">
        <v>1.6899999999999998E-2</v>
      </c>
      <c r="L559" s="24">
        <v>1.7299999999999999E-2</v>
      </c>
      <c r="M559" s="24">
        <v>1.67E-2</v>
      </c>
      <c r="N559" s="24">
        <v>1.6E-2</v>
      </c>
      <c r="O559" s="24">
        <v>1.78E-2</v>
      </c>
      <c r="P559" s="24">
        <v>1.7499999999999998E-2</v>
      </c>
      <c r="Q559" s="24">
        <v>1.8100000000000002E-2</v>
      </c>
      <c r="R559" s="24">
        <v>1.6873421379739895E-2</v>
      </c>
      <c r="S559" s="24">
        <v>1.8232709001561716E-2</v>
      </c>
      <c r="T559" s="24">
        <v>1.78E-2</v>
      </c>
      <c r="U559" s="24">
        <v>1.7600000000000001E-2</v>
      </c>
      <c r="V559" s="24">
        <v>1.7899999999999999E-2</v>
      </c>
      <c r="W559" s="24">
        <v>1.6510500000000001E-2</v>
      </c>
      <c r="X559" s="200"/>
      <c r="Y559" s="201"/>
      <c r="Z559" s="201"/>
      <c r="AA559" s="201"/>
      <c r="AB559" s="201"/>
      <c r="AC559" s="201"/>
      <c r="AD559" s="201"/>
      <c r="AE559" s="201"/>
      <c r="AF559" s="201"/>
      <c r="AG559" s="201"/>
      <c r="AH559" s="201"/>
      <c r="AI559" s="201"/>
      <c r="AJ559" s="201"/>
      <c r="AK559" s="201"/>
      <c r="AL559" s="201"/>
      <c r="AM559" s="201"/>
      <c r="AN559" s="201"/>
      <c r="AO559" s="201"/>
      <c r="AP559" s="201"/>
      <c r="AQ559" s="201"/>
      <c r="AR559" s="201"/>
      <c r="AS559" s="201"/>
      <c r="AT559" s="201"/>
      <c r="AU559" s="201"/>
      <c r="AV559" s="201"/>
      <c r="AW559" s="201"/>
      <c r="AX559" s="201"/>
      <c r="AY559" s="201"/>
      <c r="AZ559" s="201"/>
      <c r="BA559" s="201"/>
      <c r="BB559" s="201"/>
      <c r="BC559" s="201"/>
      <c r="BD559" s="201"/>
      <c r="BE559" s="201"/>
      <c r="BF559" s="201"/>
      <c r="BG559" s="201"/>
      <c r="BH559" s="201"/>
      <c r="BI559" s="201"/>
      <c r="BJ559" s="201"/>
      <c r="BK559" s="201"/>
      <c r="BL559" s="201"/>
      <c r="BM559" s="55"/>
    </row>
    <row r="560" spans="1:65">
      <c r="A560" s="30"/>
      <c r="B560" s="20" t="s">
        <v>258</v>
      </c>
      <c r="C560" s="12"/>
      <c r="D560" s="204">
        <v>1.7716666666666669E-2</v>
      </c>
      <c r="E560" s="204">
        <v>1.9183333333333333E-2</v>
      </c>
      <c r="F560" s="204">
        <v>2.1339579999999997E-2</v>
      </c>
      <c r="G560" s="204">
        <v>1.9331478749999999E-2</v>
      </c>
      <c r="H560" s="204">
        <v>1.8683333333333333E-2</v>
      </c>
      <c r="I560" s="204">
        <v>1.7933333333333336E-2</v>
      </c>
      <c r="J560" s="204">
        <v>1.8933333333333333E-2</v>
      </c>
      <c r="K560" s="204">
        <v>1.7066666666666664E-2</v>
      </c>
      <c r="L560" s="204">
        <v>1.7416666666666667E-2</v>
      </c>
      <c r="M560" s="204">
        <v>1.6683333333333331E-2</v>
      </c>
      <c r="N560" s="204">
        <v>1.5900000000000001E-2</v>
      </c>
      <c r="O560" s="204">
        <v>1.7633333333333331E-2</v>
      </c>
      <c r="P560" s="204">
        <v>1.7750000000000002E-2</v>
      </c>
      <c r="Q560" s="204">
        <v>1.7950000000000004E-2</v>
      </c>
      <c r="R560" s="204">
        <v>1.7373782318658656E-2</v>
      </c>
      <c r="S560" s="204">
        <v>1.8388376705702966E-2</v>
      </c>
      <c r="T560" s="204">
        <v>1.9016666666666664E-2</v>
      </c>
      <c r="U560" s="204">
        <v>1.7633333333333334E-2</v>
      </c>
      <c r="V560" s="204">
        <v>1.6833333333333336E-2</v>
      </c>
      <c r="W560" s="204">
        <v>1.6923483333333333E-2</v>
      </c>
      <c r="X560" s="200"/>
      <c r="Y560" s="201"/>
      <c r="Z560" s="201"/>
      <c r="AA560" s="201"/>
      <c r="AB560" s="201"/>
      <c r="AC560" s="201"/>
      <c r="AD560" s="201"/>
      <c r="AE560" s="201"/>
      <c r="AF560" s="201"/>
      <c r="AG560" s="201"/>
      <c r="AH560" s="201"/>
      <c r="AI560" s="201"/>
      <c r="AJ560" s="201"/>
      <c r="AK560" s="201"/>
      <c r="AL560" s="201"/>
      <c r="AM560" s="201"/>
      <c r="AN560" s="201"/>
      <c r="AO560" s="201"/>
      <c r="AP560" s="201"/>
      <c r="AQ560" s="201"/>
      <c r="AR560" s="201"/>
      <c r="AS560" s="201"/>
      <c r="AT560" s="201"/>
      <c r="AU560" s="201"/>
      <c r="AV560" s="201"/>
      <c r="AW560" s="201"/>
      <c r="AX560" s="201"/>
      <c r="AY560" s="201"/>
      <c r="AZ560" s="201"/>
      <c r="BA560" s="201"/>
      <c r="BB560" s="201"/>
      <c r="BC560" s="201"/>
      <c r="BD560" s="201"/>
      <c r="BE560" s="201"/>
      <c r="BF560" s="201"/>
      <c r="BG560" s="201"/>
      <c r="BH560" s="201"/>
      <c r="BI560" s="201"/>
      <c r="BJ560" s="201"/>
      <c r="BK560" s="201"/>
      <c r="BL560" s="201"/>
      <c r="BM560" s="55"/>
    </row>
    <row r="561" spans="1:65">
      <c r="A561" s="30"/>
      <c r="B561" s="3" t="s">
        <v>259</v>
      </c>
      <c r="C561" s="29"/>
      <c r="D561" s="24">
        <v>1.7649999999999999E-2</v>
      </c>
      <c r="E561" s="24">
        <v>1.9000000000000003E-2</v>
      </c>
      <c r="F561" s="24">
        <v>2.1325254999999998E-2</v>
      </c>
      <c r="G561" s="24">
        <v>1.9332951250000001E-2</v>
      </c>
      <c r="H561" s="24">
        <v>1.8450000000000001E-2</v>
      </c>
      <c r="I561" s="24">
        <v>1.7899999999999999E-2</v>
      </c>
      <c r="J561" s="24">
        <v>1.8950000000000002E-2</v>
      </c>
      <c r="K561" s="24">
        <v>1.7100000000000001E-2</v>
      </c>
      <c r="L561" s="24">
        <v>1.745E-2</v>
      </c>
      <c r="M561" s="24">
        <v>1.67E-2</v>
      </c>
      <c r="N561" s="24">
        <v>1.6E-2</v>
      </c>
      <c r="O561" s="24">
        <v>1.7649999999999999E-2</v>
      </c>
      <c r="P561" s="24">
        <v>1.7649999999999999E-2</v>
      </c>
      <c r="Q561" s="24">
        <v>1.8000000000000002E-2</v>
      </c>
      <c r="R561" s="24">
        <v>1.74593796783944E-2</v>
      </c>
      <c r="S561" s="24">
        <v>1.8431241804820697E-2</v>
      </c>
      <c r="T561" s="24">
        <v>1.7849999999999998E-2</v>
      </c>
      <c r="U561" s="24">
        <v>1.755E-2</v>
      </c>
      <c r="V561" s="24">
        <v>1.6500000000000001E-2</v>
      </c>
      <c r="W561" s="24">
        <v>1.6325850000000003E-2</v>
      </c>
      <c r="X561" s="200"/>
      <c r="Y561" s="201"/>
      <c r="Z561" s="201"/>
      <c r="AA561" s="201"/>
      <c r="AB561" s="201"/>
      <c r="AC561" s="201"/>
      <c r="AD561" s="201"/>
      <c r="AE561" s="201"/>
      <c r="AF561" s="201"/>
      <c r="AG561" s="201"/>
      <c r="AH561" s="201"/>
      <c r="AI561" s="201"/>
      <c r="AJ561" s="201"/>
      <c r="AK561" s="201"/>
      <c r="AL561" s="201"/>
      <c r="AM561" s="201"/>
      <c r="AN561" s="201"/>
      <c r="AO561" s="201"/>
      <c r="AP561" s="201"/>
      <c r="AQ561" s="201"/>
      <c r="AR561" s="201"/>
      <c r="AS561" s="201"/>
      <c r="AT561" s="201"/>
      <c r="AU561" s="201"/>
      <c r="AV561" s="201"/>
      <c r="AW561" s="201"/>
      <c r="AX561" s="201"/>
      <c r="AY561" s="201"/>
      <c r="AZ561" s="201"/>
      <c r="BA561" s="201"/>
      <c r="BB561" s="201"/>
      <c r="BC561" s="201"/>
      <c r="BD561" s="201"/>
      <c r="BE561" s="201"/>
      <c r="BF561" s="201"/>
      <c r="BG561" s="201"/>
      <c r="BH561" s="201"/>
      <c r="BI561" s="201"/>
      <c r="BJ561" s="201"/>
      <c r="BK561" s="201"/>
      <c r="BL561" s="201"/>
      <c r="BM561" s="55"/>
    </row>
    <row r="562" spans="1:65">
      <c r="A562" s="30"/>
      <c r="B562" s="3" t="s">
        <v>260</v>
      </c>
      <c r="C562" s="29"/>
      <c r="D562" s="24">
        <v>3.311595788538625E-4</v>
      </c>
      <c r="E562" s="24">
        <v>6.8823445617512179E-4</v>
      </c>
      <c r="F562" s="24">
        <v>1.7483579507640952E-4</v>
      </c>
      <c r="G562" s="24">
        <v>5.0700911252905198E-5</v>
      </c>
      <c r="H562" s="24">
        <v>1.2122980931547592E-3</v>
      </c>
      <c r="I562" s="24">
        <v>4.9665548085837767E-4</v>
      </c>
      <c r="J562" s="24">
        <v>3.7237973450050615E-4</v>
      </c>
      <c r="K562" s="24">
        <v>1.3662601021279552E-4</v>
      </c>
      <c r="L562" s="24">
        <v>9.8319208025016909E-5</v>
      </c>
      <c r="M562" s="24">
        <v>1.6020819787597123E-4</v>
      </c>
      <c r="N562" s="24">
        <v>1.6733200530681574E-4</v>
      </c>
      <c r="O562" s="24">
        <v>2.3380903889000279E-4</v>
      </c>
      <c r="P562" s="24">
        <v>2.8809720581775982E-4</v>
      </c>
      <c r="Q562" s="24">
        <v>1.6431676725155053E-4</v>
      </c>
      <c r="R562" s="24">
        <v>3.0829085144325251E-4</v>
      </c>
      <c r="S562" s="24">
        <v>3.8660088441242862E-4</v>
      </c>
      <c r="T562" s="24">
        <v>3.0524853262000563E-3</v>
      </c>
      <c r="U562" s="24">
        <v>4.4572039067858121E-4</v>
      </c>
      <c r="V562" s="24">
        <v>6.88960569747402E-4</v>
      </c>
      <c r="W562" s="24">
        <v>1.7934673372176776E-3</v>
      </c>
      <c r="X562" s="200"/>
      <c r="Y562" s="201"/>
      <c r="Z562" s="201"/>
      <c r="AA562" s="201"/>
      <c r="AB562" s="201"/>
      <c r="AC562" s="201"/>
      <c r="AD562" s="201"/>
      <c r="AE562" s="201"/>
      <c r="AF562" s="201"/>
      <c r="AG562" s="201"/>
      <c r="AH562" s="201"/>
      <c r="AI562" s="201"/>
      <c r="AJ562" s="201"/>
      <c r="AK562" s="201"/>
      <c r="AL562" s="201"/>
      <c r="AM562" s="201"/>
      <c r="AN562" s="201"/>
      <c r="AO562" s="201"/>
      <c r="AP562" s="201"/>
      <c r="AQ562" s="201"/>
      <c r="AR562" s="201"/>
      <c r="AS562" s="201"/>
      <c r="AT562" s="201"/>
      <c r="AU562" s="201"/>
      <c r="AV562" s="201"/>
      <c r="AW562" s="201"/>
      <c r="AX562" s="201"/>
      <c r="AY562" s="201"/>
      <c r="AZ562" s="201"/>
      <c r="BA562" s="201"/>
      <c r="BB562" s="201"/>
      <c r="BC562" s="201"/>
      <c r="BD562" s="201"/>
      <c r="BE562" s="201"/>
      <c r="BF562" s="201"/>
      <c r="BG562" s="201"/>
      <c r="BH562" s="201"/>
      <c r="BI562" s="201"/>
      <c r="BJ562" s="201"/>
      <c r="BK562" s="201"/>
      <c r="BL562" s="201"/>
      <c r="BM562" s="55"/>
    </row>
    <row r="563" spans="1:65">
      <c r="A563" s="30"/>
      <c r="B563" s="3" t="s">
        <v>86</v>
      </c>
      <c r="C563" s="29"/>
      <c r="D563" s="13">
        <v>1.8691979991751408E-2</v>
      </c>
      <c r="E563" s="13">
        <v>3.5876687550397315E-2</v>
      </c>
      <c r="F563" s="13">
        <v>8.19302887293984E-3</v>
      </c>
      <c r="G563" s="13">
        <v>2.6227125150943354E-3</v>
      </c>
      <c r="H563" s="13">
        <v>6.4886606234866681E-2</v>
      </c>
      <c r="I563" s="13">
        <v>2.7694543542288712E-2</v>
      </c>
      <c r="J563" s="13">
        <v>1.9667943723618284E-2</v>
      </c>
      <c r="K563" s="13">
        <v>8.005430285905989E-3</v>
      </c>
      <c r="L563" s="13">
        <v>5.6451219918669995E-3</v>
      </c>
      <c r="M563" s="13">
        <v>9.6028889835747012E-3</v>
      </c>
      <c r="N563" s="13">
        <v>1.0524025490994701E-2</v>
      </c>
      <c r="O563" s="13">
        <v>1.3259491808506777E-2</v>
      </c>
      <c r="P563" s="13">
        <v>1.62308284967752E-2</v>
      </c>
      <c r="Q563" s="13">
        <v>9.154137451339861E-3</v>
      </c>
      <c r="R563" s="13">
        <v>1.7744601940370929E-2</v>
      </c>
      <c r="S563" s="13">
        <v>2.1024198633723245E-2</v>
      </c>
      <c r="T563" s="13">
        <v>0.16051631864329832</v>
      </c>
      <c r="U563" s="13">
        <v>2.5277148809749406E-2</v>
      </c>
      <c r="V563" s="13">
        <v>4.0928350678063483E-2</v>
      </c>
      <c r="W563" s="13">
        <v>0.10597507037367274</v>
      </c>
      <c r="X563" s="147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A564" s="30"/>
      <c r="B564" s="3" t="s">
        <v>261</v>
      </c>
      <c r="C564" s="29"/>
      <c r="D564" s="13">
        <v>3.9553631052811067E-3</v>
      </c>
      <c r="E564" s="13">
        <v>8.706737811305576E-2</v>
      </c>
      <c r="F564" s="13">
        <v>0.20925601810428152</v>
      </c>
      <c r="G564" s="13">
        <v>9.546237635851007E-2</v>
      </c>
      <c r="H564" s="13">
        <v>5.8733736633132638E-2</v>
      </c>
      <c r="I564" s="13">
        <v>1.6233274413247845E-2</v>
      </c>
      <c r="J564" s="13">
        <v>7.290055737309431E-2</v>
      </c>
      <c r="K564" s="13">
        <v>-3.287837081861944E-2</v>
      </c>
      <c r="L564" s="13">
        <v>-1.3044821782672966E-2</v>
      </c>
      <c r="M564" s="13">
        <v>-5.4600829286560626E-2</v>
      </c>
      <c r="N564" s="13">
        <v>-9.8990200938440243E-2</v>
      </c>
      <c r="O564" s="13">
        <v>-7.6691047470645035E-4</v>
      </c>
      <c r="P564" s="13">
        <v>5.8442725372760407E-3</v>
      </c>
      <c r="Q564" s="13">
        <v>1.7177729129245423E-2</v>
      </c>
      <c r="R564" s="13">
        <v>-1.5474961265791509E-2</v>
      </c>
      <c r="S564" s="13">
        <v>4.2019345954320553E-2</v>
      </c>
      <c r="T564" s="13">
        <v>7.7622830953081312E-2</v>
      </c>
      <c r="U564" s="13">
        <v>-7.6691047470622831E-4</v>
      </c>
      <c r="V564" s="13">
        <v>-4.6100736842583312E-2</v>
      </c>
      <c r="W564" s="13">
        <v>-4.0992181283753371E-2</v>
      </c>
      <c r="X564" s="147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A565" s="30"/>
      <c r="B565" s="45" t="s">
        <v>262</v>
      </c>
      <c r="C565" s="46"/>
      <c r="D565" s="44">
        <v>0.02</v>
      </c>
      <c r="E565" s="44">
        <v>1.32</v>
      </c>
      <c r="F565" s="44">
        <v>3.29</v>
      </c>
      <c r="G565" s="44">
        <v>1.46</v>
      </c>
      <c r="H565" s="44">
        <v>0.87</v>
      </c>
      <c r="I565" s="44">
        <v>0.18</v>
      </c>
      <c r="J565" s="44">
        <v>1.1000000000000001</v>
      </c>
      <c r="K565" s="44">
        <v>0.61</v>
      </c>
      <c r="L565" s="44">
        <v>0.28999999999999998</v>
      </c>
      <c r="M565" s="44">
        <v>0.96</v>
      </c>
      <c r="N565" s="44">
        <v>1.67</v>
      </c>
      <c r="O565" s="44">
        <v>0.09</v>
      </c>
      <c r="P565" s="44">
        <v>0.02</v>
      </c>
      <c r="Q565" s="44">
        <v>0.2</v>
      </c>
      <c r="R565" s="44">
        <v>0.33</v>
      </c>
      <c r="S565" s="44">
        <v>0.6</v>
      </c>
      <c r="T565" s="44">
        <v>1.17</v>
      </c>
      <c r="U565" s="44">
        <v>0.09</v>
      </c>
      <c r="V565" s="44">
        <v>0.82</v>
      </c>
      <c r="W565" s="44">
        <v>0.74</v>
      </c>
      <c r="X565" s="147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4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BM566" s="54"/>
    </row>
    <row r="567" spans="1:65" ht="15">
      <c r="B567" s="8" t="s">
        <v>592</v>
      </c>
      <c r="BM567" s="28" t="s">
        <v>66</v>
      </c>
    </row>
    <row r="568" spans="1:65" ht="15">
      <c r="A568" s="25" t="s">
        <v>26</v>
      </c>
      <c r="B568" s="18" t="s">
        <v>111</v>
      </c>
      <c r="C568" s="15" t="s">
        <v>112</v>
      </c>
      <c r="D568" s="16" t="s">
        <v>223</v>
      </c>
      <c r="E568" s="17" t="s">
        <v>223</v>
      </c>
      <c r="F568" s="17" t="s">
        <v>223</v>
      </c>
      <c r="G568" s="17" t="s">
        <v>223</v>
      </c>
      <c r="H568" s="17" t="s">
        <v>223</v>
      </c>
      <c r="I568" s="17" t="s">
        <v>223</v>
      </c>
      <c r="J568" s="17" t="s">
        <v>223</v>
      </c>
      <c r="K568" s="17" t="s">
        <v>223</v>
      </c>
      <c r="L568" s="17" t="s">
        <v>223</v>
      </c>
      <c r="M568" s="17" t="s">
        <v>223</v>
      </c>
      <c r="N568" s="17" t="s">
        <v>223</v>
      </c>
      <c r="O568" s="17" t="s">
        <v>223</v>
      </c>
      <c r="P568" s="17" t="s">
        <v>223</v>
      </c>
      <c r="Q568" s="17" t="s">
        <v>223</v>
      </c>
      <c r="R568" s="17" t="s">
        <v>223</v>
      </c>
      <c r="S568" s="17" t="s">
        <v>223</v>
      </c>
      <c r="T568" s="17" t="s">
        <v>223</v>
      </c>
      <c r="U568" s="17" t="s">
        <v>223</v>
      </c>
      <c r="V568" s="17" t="s">
        <v>223</v>
      </c>
      <c r="W568" s="17" t="s">
        <v>223</v>
      </c>
      <c r="X568" s="17" t="s">
        <v>223</v>
      </c>
      <c r="Y568" s="147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224</v>
      </c>
      <c r="C569" s="9" t="s">
        <v>224</v>
      </c>
      <c r="D569" s="145" t="s">
        <v>226</v>
      </c>
      <c r="E569" s="146" t="s">
        <v>227</v>
      </c>
      <c r="F569" s="146" t="s">
        <v>228</v>
      </c>
      <c r="G569" s="146" t="s">
        <v>229</v>
      </c>
      <c r="H569" s="146" t="s">
        <v>230</v>
      </c>
      <c r="I569" s="146" t="s">
        <v>231</v>
      </c>
      <c r="J569" s="146" t="s">
        <v>232</v>
      </c>
      <c r="K569" s="146" t="s">
        <v>234</v>
      </c>
      <c r="L569" s="146" t="s">
        <v>235</v>
      </c>
      <c r="M569" s="146" t="s">
        <v>236</v>
      </c>
      <c r="N569" s="146" t="s">
        <v>237</v>
      </c>
      <c r="O569" s="146" t="s">
        <v>264</v>
      </c>
      <c r="P569" s="146" t="s">
        <v>238</v>
      </c>
      <c r="Q569" s="146" t="s">
        <v>239</v>
      </c>
      <c r="R569" s="146" t="s">
        <v>240</v>
      </c>
      <c r="S569" s="146" t="s">
        <v>241</v>
      </c>
      <c r="T569" s="146" t="s">
        <v>243</v>
      </c>
      <c r="U569" s="146" t="s">
        <v>244</v>
      </c>
      <c r="V569" s="146" t="s">
        <v>245</v>
      </c>
      <c r="W569" s="146" t="s">
        <v>246</v>
      </c>
      <c r="X569" s="146" t="s">
        <v>249</v>
      </c>
      <c r="Y569" s="147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311</v>
      </c>
      <c r="E570" s="11" t="s">
        <v>311</v>
      </c>
      <c r="F570" s="11" t="s">
        <v>266</v>
      </c>
      <c r="G570" s="11" t="s">
        <v>266</v>
      </c>
      <c r="H570" s="11" t="s">
        <v>311</v>
      </c>
      <c r="I570" s="11" t="s">
        <v>266</v>
      </c>
      <c r="J570" s="11" t="s">
        <v>312</v>
      </c>
      <c r="K570" s="11" t="s">
        <v>266</v>
      </c>
      <c r="L570" s="11" t="s">
        <v>266</v>
      </c>
      <c r="M570" s="11" t="s">
        <v>266</v>
      </c>
      <c r="N570" s="11" t="s">
        <v>266</v>
      </c>
      <c r="O570" s="11" t="s">
        <v>266</v>
      </c>
      <c r="P570" s="11" t="s">
        <v>266</v>
      </c>
      <c r="Q570" s="11" t="s">
        <v>311</v>
      </c>
      <c r="R570" s="11" t="s">
        <v>266</v>
      </c>
      <c r="S570" s="11" t="s">
        <v>266</v>
      </c>
      <c r="T570" s="11" t="s">
        <v>311</v>
      </c>
      <c r="U570" s="11" t="s">
        <v>311</v>
      </c>
      <c r="V570" s="11" t="s">
        <v>266</v>
      </c>
      <c r="W570" s="11" t="s">
        <v>311</v>
      </c>
      <c r="X570" s="11" t="s">
        <v>312</v>
      </c>
      <c r="Y570" s="147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/>
      <c r="C571" s="9"/>
      <c r="D571" s="26" t="s">
        <v>313</v>
      </c>
      <c r="E571" s="26" t="s">
        <v>314</v>
      </c>
      <c r="F571" s="26" t="s">
        <v>315</v>
      </c>
      <c r="G571" s="26" t="s">
        <v>316</v>
      </c>
      <c r="H571" s="26" t="s">
        <v>314</v>
      </c>
      <c r="I571" s="26" t="s">
        <v>314</v>
      </c>
      <c r="J571" s="26" t="s">
        <v>313</v>
      </c>
      <c r="K571" s="26" t="s">
        <v>314</v>
      </c>
      <c r="L571" s="26" t="s">
        <v>314</v>
      </c>
      <c r="M571" s="26" t="s">
        <v>314</v>
      </c>
      <c r="N571" s="26" t="s">
        <v>314</v>
      </c>
      <c r="O571" s="26" t="s">
        <v>314</v>
      </c>
      <c r="P571" s="26" t="s">
        <v>117</v>
      </c>
      <c r="Q571" s="26" t="s">
        <v>314</v>
      </c>
      <c r="R571" s="26" t="s">
        <v>116</v>
      </c>
      <c r="S571" s="26" t="s">
        <v>315</v>
      </c>
      <c r="T571" s="26" t="s">
        <v>313</v>
      </c>
      <c r="U571" s="26" t="s">
        <v>316</v>
      </c>
      <c r="V571" s="26" t="s">
        <v>316</v>
      </c>
      <c r="W571" s="26" t="s">
        <v>316</v>
      </c>
      <c r="X571" s="26" t="s">
        <v>315</v>
      </c>
      <c r="Y571" s="147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8">
        <v>1</v>
      </c>
      <c r="C572" s="14">
        <v>1</v>
      </c>
      <c r="D572" s="205">
        <v>53.1</v>
      </c>
      <c r="E572" s="205">
        <v>45</v>
      </c>
      <c r="F572" s="205">
        <v>51.13</v>
      </c>
      <c r="G572" s="205">
        <v>40.042200509907801</v>
      </c>
      <c r="H572" s="224">
        <v>5.24</v>
      </c>
      <c r="I572" s="205">
        <v>47.78</v>
      </c>
      <c r="J572" s="205">
        <v>50</v>
      </c>
      <c r="K572" s="205">
        <v>48.6</v>
      </c>
      <c r="L572" s="205">
        <v>49.5</v>
      </c>
      <c r="M572" s="205">
        <v>38.299999999999997</v>
      </c>
      <c r="N572" s="205">
        <v>47.1</v>
      </c>
      <c r="O572" s="205">
        <v>40.1</v>
      </c>
      <c r="P572" s="205">
        <v>52.4</v>
      </c>
      <c r="Q572" s="205">
        <v>49.5</v>
      </c>
      <c r="R572" s="205">
        <v>49.66</v>
      </c>
      <c r="S572" s="205">
        <v>45.89153360553906</v>
      </c>
      <c r="T572" s="205">
        <v>54.441355120142312</v>
      </c>
      <c r="U572" s="205">
        <v>45.42</v>
      </c>
      <c r="V572" s="205">
        <v>55.97</v>
      </c>
      <c r="W572" s="205">
        <v>52.3</v>
      </c>
      <c r="X572" s="205">
        <v>41.991</v>
      </c>
      <c r="Y572" s="206"/>
      <c r="Z572" s="207"/>
      <c r="AA572" s="207"/>
      <c r="AB572" s="207"/>
      <c r="AC572" s="207"/>
      <c r="AD572" s="207"/>
      <c r="AE572" s="207"/>
      <c r="AF572" s="207"/>
      <c r="AG572" s="207"/>
      <c r="AH572" s="207"/>
      <c r="AI572" s="207"/>
      <c r="AJ572" s="207"/>
      <c r="AK572" s="207"/>
      <c r="AL572" s="207"/>
      <c r="AM572" s="207"/>
      <c r="AN572" s="207"/>
      <c r="AO572" s="207"/>
      <c r="AP572" s="207"/>
      <c r="AQ572" s="207"/>
      <c r="AR572" s="207"/>
      <c r="AS572" s="207"/>
      <c r="AT572" s="207"/>
      <c r="AU572" s="207"/>
      <c r="AV572" s="207"/>
      <c r="AW572" s="207"/>
      <c r="AX572" s="207"/>
      <c r="AY572" s="207"/>
      <c r="AZ572" s="207"/>
      <c r="BA572" s="207"/>
      <c r="BB572" s="207"/>
      <c r="BC572" s="207"/>
      <c r="BD572" s="207"/>
      <c r="BE572" s="207"/>
      <c r="BF572" s="207"/>
      <c r="BG572" s="207"/>
      <c r="BH572" s="207"/>
      <c r="BI572" s="207"/>
      <c r="BJ572" s="207"/>
      <c r="BK572" s="207"/>
      <c r="BL572" s="207"/>
      <c r="BM572" s="208">
        <v>1</v>
      </c>
    </row>
    <row r="573" spans="1:65">
      <c r="A573" s="30"/>
      <c r="B573" s="19">
        <v>1</v>
      </c>
      <c r="C573" s="9">
        <v>2</v>
      </c>
      <c r="D573" s="209">
        <v>52.5</v>
      </c>
      <c r="E573" s="209">
        <v>43</v>
      </c>
      <c r="F573" s="209">
        <v>48.84</v>
      </c>
      <c r="G573" s="209">
        <v>39.957247221645602</v>
      </c>
      <c r="H573" s="225">
        <v>5.85</v>
      </c>
      <c r="I573" s="209">
        <v>45.69</v>
      </c>
      <c r="J573" s="209">
        <v>49</v>
      </c>
      <c r="K573" s="209">
        <v>50.4</v>
      </c>
      <c r="L573" s="209">
        <v>46.2</v>
      </c>
      <c r="M573" s="209">
        <v>42.3</v>
      </c>
      <c r="N573" s="209">
        <v>47.6</v>
      </c>
      <c r="O573" s="209">
        <v>39</v>
      </c>
      <c r="P573" s="209">
        <v>54.6</v>
      </c>
      <c r="Q573" s="209">
        <v>50.2</v>
      </c>
      <c r="R573" s="209">
        <v>49.61</v>
      </c>
      <c r="S573" s="209">
        <v>47.034450112451985</v>
      </c>
      <c r="T573" s="209">
        <v>55.275255073160544</v>
      </c>
      <c r="U573" s="209">
        <v>51.57</v>
      </c>
      <c r="V573" s="209">
        <v>53.69</v>
      </c>
      <c r="W573" s="209">
        <v>50.9</v>
      </c>
      <c r="X573" s="209">
        <v>40.365000000000002</v>
      </c>
      <c r="Y573" s="206"/>
      <c r="Z573" s="207"/>
      <c r="AA573" s="207"/>
      <c r="AB573" s="207"/>
      <c r="AC573" s="207"/>
      <c r="AD573" s="207"/>
      <c r="AE573" s="207"/>
      <c r="AF573" s="207"/>
      <c r="AG573" s="207"/>
      <c r="AH573" s="207"/>
      <c r="AI573" s="207"/>
      <c r="AJ573" s="207"/>
      <c r="AK573" s="207"/>
      <c r="AL573" s="207"/>
      <c r="AM573" s="207"/>
      <c r="AN573" s="207"/>
      <c r="AO573" s="207"/>
      <c r="AP573" s="207"/>
      <c r="AQ573" s="207"/>
      <c r="AR573" s="207"/>
      <c r="AS573" s="207"/>
      <c r="AT573" s="207"/>
      <c r="AU573" s="207"/>
      <c r="AV573" s="207"/>
      <c r="AW573" s="207"/>
      <c r="AX573" s="207"/>
      <c r="AY573" s="207"/>
      <c r="AZ573" s="207"/>
      <c r="BA573" s="207"/>
      <c r="BB573" s="207"/>
      <c r="BC573" s="207"/>
      <c r="BD573" s="207"/>
      <c r="BE573" s="207"/>
      <c r="BF573" s="207"/>
      <c r="BG573" s="207"/>
      <c r="BH573" s="207"/>
      <c r="BI573" s="207"/>
      <c r="BJ573" s="207"/>
      <c r="BK573" s="207"/>
      <c r="BL573" s="207"/>
      <c r="BM573" s="208" t="e">
        <v>#N/A</v>
      </c>
    </row>
    <row r="574" spans="1:65">
      <c r="A574" s="30"/>
      <c r="B574" s="19">
        <v>1</v>
      </c>
      <c r="C574" s="9">
        <v>3</v>
      </c>
      <c r="D574" s="209">
        <v>53.1</v>
      </c>
      <c r="E574" s="209">
        <v>48</v>
      </c>
      <c r="F574" s="209">
        <v>49.06</v>
      </c>
      <c r="G574" s="209">
        <v>40.0701350945196</v>
      </c>
      <c r="H574" s="225">
        <v>5.8</v>
      </c>
      <c r="I574" s="209">
        <v>52.2</v>
      </c>
      <c r="J574" s="209">
        <v>51</v>
      </c>
      <c r="K574" s="209">
        <v>50</v>
      </c>
      <c r="L574" s="209">
        <v>47.3</v>
      </c>
      <c r="M574" s="209">
        <v>41.2</v>
      </c>
      <c r="N574" s="209">
        <v>43.2</v>
      </c>
      <c r="O574" s="209">
        <v>37.9</v>
      </c>
      <c r="P574" s="209">
        <v>54.4</v>
      </c>
      <c r="Q574" s="209">
        <v>49.4</v>
      </c>
      <c r="R574" s="209">
        <v>48.2</v>
      </c>
      <c r="S574" s="209">
        <v>47.28618748976794</v>
      </c>
      <c r="T574" s="209">
        <v>56.907445636143486</v>
      </c>
      <c r="U574" s="209">
        <v>49.42</v>
      </c>
      <c r="V574" s="209">
        <v>54.47</v>
      </c>
      <c r="W574" s="209">
        <v>50.6</v>
      </c>
      <c r="X574" s="209">
        <v>43.026000000000003</v>
      </c>
      <c r="Y574" s="206"/>
      <c r="Z574" s="207"/>
      <c r="AA574" s="207"/>
      <c r="AB574" s="207"/>
      <c r="AC574" s="207"/>
      <c r="AD574" s="207"/>
      <c r="AE574" s="207"/>
      <c r="AF574" s="207"/>
      <c r="AG574" s="207"/>
      <c r="AH574" s="207"/>
      <c r="AI574" s="207"/>
      <c r="AJ574" s="207"/>
      <c r="AK574" s="207"/>
      <c r="AL574" s="207"/>
      <c r="AM574" s="207"/>
      <c r="AN574" s="207"/>
      <c r="AO574" s="207"/>
      <c r="AP574" s="207"/>
      <c r="AQ574" s="207"/>
      <c r="AR574" s="207"/>
      <c r="AS574" s="207"/>
      <c r="AT574" s="207"/>
      <c r="AU574" s="207"/>
      <c r="AV574" s="207"/>
      <c r="AW574" s="207"/>
      <c r="AX574" s="207"/>
      <c r="AY574" s="207"/>
      <c r="AZ574" s="207"/>
      <c r="BA574" s="207"/>
      <c r="BB574" s="207"/>
      <c r="BC574" s="207"/>
      <c r="BD574" s="207"/>
      <c r="BE574" s="207"/>
      <c r="BF574" s="207"/>
      <c r="BG574" s="207"/>
      <c r="BH574" s="207"/>
      <c r="BI574" s="207"/>
      <c r="BJ574" s="207"/>
      <c r="BK574" s="207"/>
      <c r="BL574" s="207"/>
      <c r="BM574" s="208">
        <v>16</v>
      </c>
    </row>
    <row r="575" spans="1:65">
      <c r="A575" s="30"/>
      <c r="B575" s="19">
        <v>1</v>
      </c>
      <c r="C575" s="9">
        <v>4</v>
      </c>
      <c r="D575" s="209">
        <v>51.7</v>
      </c>
      <c r="E575" s="209">
        <v>44</v>
      </c>
      <c r="F575" s="209">
        <v>49.93</v>
      </c>
      <c r="G575" s="209">
        <v>39.938041820884997</v>
      </c>
      <c r="H575" s="225">
        <v>5.89</v>
      </c>
      <c r="I575" s="209">
        <v>46.44</v>
      </c>
      <c r="J575" s="209">
        <v>52</v>
      </c>
      <c r="K575" s="209">
        <v>50.5</v>
      </c>
      <c r="L575" s="209">
        <v>50</v>
      </c>
      <c r="M575" s="209">
        <v>42.2</v>
      </c>
      <c r="N575" s="209">
        <v>48</v>
      </c>
      <c r="O575" s="209">
        <v>40.1</v>
      </c>
      <c r="P575" s="209">
        <v>52.7</v>
      </c>
      <c r="Q575" s="209">
        <v>50.2</v>
      </c>
      <c r="R575" s="209">
        <v>51.96</v>
      </c>
      <c r="S575" s="209">
        <v>47.699753189647467</v>
      </c>
      <c r="T575" s="209">
        <v>56.898617493992695</v>
      </c>
      <c r="U575" s="209">
        <v>52.39</v>
      </c>
      <c r="V575" s="209">
        <v>57.54</v>
      </c>
      <c r="W575" s="209">
        <v>50.9</v>
      </c>
      <c r="X575" s="209">
        <v>54.314999999999998</v>
      </c>
      <c r="Y575" s="206"/>
      <c r="Z575" s="207"/>
      <c r="AA575" s="207"/>
      <c r="AB575" s="207"/>
      <c r="AC575" s="207"/>
      <c r="AD575" s="207"/>
      <c r="AE575" s="207"/>
      <c r="AF575" s="207"/>
      <c r="AG575" s="207"/>
      <c r="AH575" s="207"/>
      <c r="AI575" s="207"/>
      <c r="AJ575" s="207"/>
      <c r="AK575" s="207"/>
      <c r="AL575" s="207"/>
      <c r="AM575" s="207"/>
      <c r="AN575" s="207"/>
      <c r="AO575" s="207"/>
      <c r="AP575" s="207"/>
      <c r="AQ575" s="207"/>
      <c r="AR575" s="207"/>
      <c r="AS575" s="207"/>
      <c r="AT575" s="207"/>
      <c r="AU575" s="207"/>
      <c r="AV575" s="207"/>
      <c r="AW575" s="207"/>
      <c r="AX575" s="207"/>
      <c r="AY575" s="207"/>
      <c r="AZ575" s="207"/>
      <c r="BA575" s="207"/>
      <c r="BB575" s="207"/>
      <c r="BC575" s="207"/>
      <c r="BD575" s="207"/>
      <c r="BE575" s="207"/>
      <c r="BF575" s="207"/>
      <c r="BG575" s="207"/>
      <c r="BH575" s="207"/>
      <c r="BI575" s="207"/>
      <c r="BJ575" s="207"/>
      <c r="BK575" s="207"/>
      <c r="BL575" s="207"/>
      <c r="BM575" s="208">
        <v>48.301786514374307</v>
      </c>
    </row>
    <row r="576" spans="1:65">
      <c r="A576" s="30"/>
      <c r="B576" s="19">
        <v>1</v>
      </c>
      <c r="C576" s="9">
        <v>5</v>
      </c>
      <c r="D576" s="209">
        <v>54</v>
      </c>
      <c r="E576" s="209">
        <v>43</v>
      </c>
      <c r="F576" s="209">
        <v>49.37</v>
      </c>
      <c r="G576" s="209">
        <v>39.9629430426832</v>
      </c>
      <c r="H576" s="225">
        <v>6.05</v>
      </c>
      <c r="I576" s="209">
        <v>49.37</v>
      </c>
      <c r="J576" s="209">
        <v>50</v>
      </c>
      <c r="K576" s="209">
        <v>48</v>
      </c>
      <c r="L576" s="209">
        <v>48.4</v>
      </c>
      <c r="M576" s="209">
        <v>40.1</v>
      </c>
      <c r="N576" s="209">
        <v>46.2</v>
      </c>
      <c r="O576" s="209">
        <v>38.4</v>
      </c>
      <c r="P576" s="209">
        <v>53.1</v>
      </c>
      <c r="Q576" s="209">
        <v>50.3</v>
      </c>
      <c r="R576" s="209">
        <v>52.02</v>
      </c>
      <c r="S576" s="209">
        <v>43.917082126260404</v>
      </c>
      <c r="T576" s="209">
        <v>58.054618750314411</v>
      </c>
      <c r="U576" s="209">
        <v>45.2</v>
      </c>
      <c r="V576" s="209">
        <v>56.35</v>
      </c>
      <c r="W576" s="209">
        <v>51.1</v>
      </c>
      <c r="X576" s="209">
        <v>42.795999999999999</v>
      </c>
      <c r="Y576" s="206"/>
      <c r="Z576" s="207"/>
      <c r="AA576" s="207"/>
      <c r="AB576" s="207"/>
      <c r="AC576" s="207"/>
      <c r="AD576" s="207"/>
      <c r="AE576" s="207"/>
      <c r="AF576" s="207"/>
      <c r="AG576" s="207"/>
      <c r="AH576" s="207"/>
      <c r="AI576" s="207"/>
      <c r="AJ576" s="207"/>
      <c r="AK576" s="207"/>
      <c r="AL576" s="207"/>
      <c r="AM576" s="207"/>
      <c r="AN576" s="207"/>
      <c r="AO576" s="207"/>
      <c r="AP576" s="207"/>
      <c r="AQ576" s="207"/>
      <c r="AR576" s="207"/>
      <c r="AS576" s="207"/>
      <c r="AT576" s="207"/>
      <c r="AU576" s="207"/>
      <c r="AV576" s="207"/>
      <c r="AW576" s="207"/>
      <c r="AX576" s="207"/>
      <c r="AY576" s="207"/>
      <c r="AZ576" s="207"/>
      <c r="BA576" s="207"/>
      <c r="BB576" s="207"/>
      <c r="BC576" s="207"/>
      <c r="BD576" s="207"/>
      <c r="BE576" s="207"/>
      <c r="BF576" s="207"/>
      <c r="BG576" s="207"/>
      <c r="BH576" s="207"/>
      <c r="BI576" s="207"/>
      <c r="BJ576" s="207"/>
      <c r="BK576" s="207"/>
      <c r="BL576" s="207"/>
      <c r="BM576" s="208">
        <v>159</v>
      </c>
    </row>
    <row r="577" spans="1:65">
      <c r="A577" s="30"/>
      <c r="B577" s="19">
        <v>1</v>
      </c>
      <c r="C577" s="9">
        <v>6</v>
      </c>
      <c r="D577" s="209">
        <v>52.3</v>
      </c>
      <c r="E577" s="209">
        <v>48</v>
      </c>
      <c r="F577" s="209">
        <v>50.85</v>
      </c>
      <c r="G577" s="209">
        <v>39.930987880174399</v>
      </c>
      <c r="H577" s="210">
        <v>6.83</v>
      </c>
      <c r="I577" s="209">
        <v>43.72</v>
      </c>
      <c r="J577" s="209">
        <v>50</v>
      </c>
      <c r="K577" s="209">
        <v>46.3</v>
      </c>
      <c r="L577" s="209">
        <v>49.2</v>
      </c>
      <c r="M577" s="209">
        <v>40.700000000000003</v>
      </c>
      <c r="N577" s="209">
        <v>47.1</v>
      </c>
      <c r="O577" s="209">
        <v>41.2</v>
      </c>
      <c r="P577" s="209">
        <v>52.9</v>
      </c>
      <c r="Q577" s="209">
        <v>49.9</v>
      </c>
      <c r="R577" s="209">
        <v>52.35</v>
      </c>
      <c r="S577" s="209">
        <v>44.570907995997693</v>
      </c>
      <c r="T577" s="209">
        <v>54.767619561682437</v>
      </c>
      <c r="U577" s="209">
        <v>51.77</v>
      </c>
      <c r="V577" s="209">
        <v>56.48</v>
      </c>
      <c r="W577" s="209">
        <v>52</v>
      </c>
      <c r="X577" s="209">
        <v>40.424999999999997</v>
      </c>
      <c r="Y577" s="206"/>
      <c r="Z577" s="207"/>
      <c r="AA577" s="207"/>
      <c r="AB577" s="207"/>
      <c r="AC577" s="207"/>
      <c r="AD577" s="207"/>
      <c r="AE577" s="207"/>
      <c r="AF577" s="207"/>
      <c r="AG577" s="207"/>
      <c r="AH577" s="207"/>
      <c r="AI577" s="207"/>
      <c r="AJ577" s="207"/>
      <c r="AK577" s="207"/>
      <c r="AL577" s="207"/>
      <c r="AM577" s="207"/>
      <c r="AN577" s="207"/>
      <c r="AO577" s="207"/>
      <c r="AP577" s="207"/>
      <c r="AQ577" s="207"/>
      <c r="AR577" s="207"/>
      <c r="AS577" s="207"/>
      <c r="AT577" s="207"/>
      <c r="AU577" s="207"/>
      <c r="AV577" s="207"/>
      <c r="AW577" s="207"/>
      <c r="AX577" s="207"/>
      <c r="AY577" s="207"/>
      <c r="AZ577" s="207"/>
      <c r="BA577" s="207"/>
      <c r="BB577" s="207"/>
      <c r="BC577" s="207"/>
      <c r="BD577" s="207"/>
      <c r="BE577" s="207"/>
      <c r="BF577" s="207"/>
      <c r="BG577" s="207"/>
      <c r="BH577" s="207"/>
      <c r="BI577" s="207"/>
      <c r="BJ577" s="207"/>
      <c r="BK577" s="207"/>
      <c r="BL577" s="207"/>
      <c r="BM577" s="211"/>
    </row>
    <row r="578" spans="1:65">
      <c r="A578" s="30"/>
      <c r="B578" s="20" t="s">
        <v>258</v>
      </c>
      <c r="C578" s="12"/>
      <c r="D578" s="212">
        <v>52.783333333333331</v>
      </c>
      <c r="E578" s="212">
        <v>45.166666666666664</v>
      </c>
      <c r="F578" s="212">
        <v>49.863333333333337</v>
      </c>
      <c r="G578" s="212">
        <v>39.983592594969267</v>
      </c>
      <c r="H578" s="212">
        <v>5.9433333333333342</v>
      </c>
      <c r="I578" s="212">
        <v>47.533333333333339</v>
      </c>
      <c r="J578" s="212">
        <v>50.333333333333336</v>
      </c>
      <c r="K578" s="212">
        <v>48.966666666666669</v>
      </c>
      <c r="L578" s="212">
        <v>48.433333333333337</v>
      </c>
      <c r="M578" s="212">
        <v>40.800000000000004</v>
      </c>
      <c r="N578" s="212">
        <v>46.533333333333339</v>
      </c>
      <c r="O578" s="212">
        <v>39.449999999999996</v>
      </c>
      <c r="P578" s="212">
        <v>53.35</v>
      </c>
      <c r="Q578" s="212">
        <v>49.916666666666664</v>
      </c>
      <c r="R578" s="212">
        <v>50.633333333333333</v>
      </c>
      <c r="S578" s="212">
        <v>46.066652419944091</v>
      </c>
      <c r="T578" s="212">
        <v>56.057485272572649</v>
      </c>
      <c r="U578" s="212">
        <v>49.294999999999995</v>
      </c>
      <c r="V578" s="212">
        <v>55.75</v>
      </c>
      <c r="W578" s="212">
        <v>51.29999999999999</v>
      </c>
      <c r="X578" s="212">
        <v>43.81966666666667</v>
      </c>
      <c r="Y578" s="206"/>
      <c r="Z578" s="207"/>
      <c r="AA578" s="207"/>
      <c r="AB578" s="207"/>
      <c r="AC578" s="207"/>
      <c r="AD578" s="207"/>
      <c r="AE578" s="207"/>
      <c r="AF578" s="207"/>
      <c r="AG578" s="207"/>
      <c r="AH578" s="207"/>
      <c r="AI578" s="207"/>
      <c r="AJ578" s="207"/>
      <c r="AK578" s="207"/>
      <c r="AL578" s="207"/>
      <c r="AM578" s="207"/>
      <c r="AN578" s="207"/>
      <c r="AO578" s="207"/>
      <c r="AP578" s="207"/>
      <c r="AQ578" s="207"/>
      <c r="AR578" s="207"/>
      <c r="AS578" s="207"/>
      <c r="AT578" s="207"/>
      <c r="AU578" s="207"/>
      <c r="AV578" s="207"/>
      <c r="AW578" s="207"/>
      <c r="AX578" s="207"/>
      <c r="AY578" s="207"/>
      <c r="AZ578" s="207"/>
      <c r="BA578" s="207"/>
      <c r="BB578" s="207"/>
      <c r="BC578" s="207"/>
      <c r="BD578" s="207"/>
      <c r="BE578" s="207"/>
      <c r="BF578" s="207"/>
      <c r="BG578" s="207"/>
      <c r="BH578" s="207"/>
      <c r="BI578" s="207"/>
      <c r="BJ578" s="207"/>
      <c r="BK578" s="207"/>
      <c r="BL578" s="207"/>
      <c r="BM578" s="211"/>
    </row>
    <row r="579" spans="1:65">
      <c r="A579" s="30"/>
      <c r="B579" s="3" t="s">
        <v>259</v>
      </c>
      <c r="C579" s="29"/>
      <c r="D579" s="209">
        <v>52.8</v>
      </c>
      <c r="E579" s="209">
        <v>44.5</v>
      </c>
      <c r="F579" s="209">
        <v>49.65</v>
      </c>
      <c r="G579" s="209">
        <v>39.960095132164398</v>
      </c>
      <c r="H579" s="209">
        <v>5.8699999999999992</v>
      </c>
      <c r="I579" s="209">
        <v>47.11</v>
      </c>
      <c r="J579" s="209">
        <v>50</v>
      </c>
      <c r="K579" s="209">
        <v>49.3</v>
      </c>
      <c r="L579" s="209">
        <v>48.8</v>
      </c>
      <c r="M579" s="209">
        <v>40.950000000000003</v>
      </c>
      <c r="N579" s="209">
        <v>47.1</v>
      </c>
      <c r="O579" s="209">
        <v>39.549999999999997</v>
      </c>
      <c r="P579" s="209">
        <v>53</v>
      </c>
      <c r="Q579" s="209">
        <v>50.05</v>
      </c>
      <c r="R579" s="209">
        <v>50.81</v>
      </c>
      <c r="S579" s="209">
        <v>46.462991858995522</v>
      </c>
      <c r="T579" s="209">
        <v>56.08693628357662</v>
      </c>
      <c r="U579" s="209">
        <v>50.495000000000005</v>
      </c>
      <c r="V579" s="209">
        <v>56.16</v>
      </c>
      <c r="W579" s="209">
        <v>51</v>
      </c>
      <c r="X579" s="209">
        <v>42.393500000000003</v>
      </c>
      <c r="Y579" s="206"/>
      <c r="Z579" s="207"/>
      <c r="AA579" s="207"/>
      <c r="AB579" s="207"/>
      <c r="AC579" s="207"/>
      <c r="AD579" s="207"/>
      <c r="AE579" s="207"/>
      <c r="AF579" s="207"/>
      <c r="AG579" s="207"/>
      <c r="AH579" s="207"/>
      <c r="AI579" s="207"/>
      <c r="AJ579" s="207"/>
      <c r="AK579" s="207"/>
      <c r="AL579" s="207"/>
      <c r="AM579" s="207"/>
      <c r="AN579" s="207"/>
      <c r="AO579" s="207"/>
      <c r="AP579" s="207"/>
      <c r="AQ579" s="207"/>
      <c r="AR579" s="207"/>
      <c r="AS579" s="207"/>
      <c r="AT579" s="207"/>
      <c r="AU579" s="207"/>
      <c r="AV579" s="207"/>
      <c r="AW579" s="207"/>
      <c r="AX579" s="207"/>
      <c r="AY579" s="207"/>
      <c r="AZ579" s="207"/>
      <c r="BA579" s="207"/>
      <c r="BB579" s="207"/>
      <c r="BC579" s="207"/>
      <c r="BD579" s="207"/>
      <c r="BE579" s="207"/>
      <c r="BF579" s="207"/>
      <c r="BG579" s="207"/>
      <c r="BH579" s="207"/>
      <c r="BI579" s="207"/>
      <c r="BJ579" s="207"/>
      <c r="BK579" s="207"/>
      <c r="BL579" s="207"/>
      <c r="BM579" s="211"/>
    </row>
    <row r="580" spans="1:65">
      <c r="A580" s="30"/>
      <c r="B580" s="3" t="s">
        <v>260</v>
      </c>
      <c r="C580" s="29"/>
      <c r="D580" s="209">
        <v>0.79603182515943816</v>
      </c>
      <c r="E580" s="209">
        <v>2.3166067138525408</v>
      </c>
      <c r="F580" s="209">
        <v>0.95061383677425337</v>
      </c>
      <c r="G580" s="209">
        <v>5.8115580811630166E-2</v>
      </c>
      <c r="H580" s="209">
        <v>0.51465198597369344</v>
      </c>
      <c r="I580" s="209">
        <v>2.9781448364152263</v>
      </c>
      <c r="J580" s="209">
        <v>1.0327955589886444</v>
      </c>
      <c r="K580" s="209">
        <v>1.6524728943818319</v>
      </c>
      <c r="L580" s="209">
        <v>1.4459137825841022</v>
      </c>
      <c r="M580" s="209">
        <v>1.4913081505845807</v>
      </c>
      <c r="N580" s="209">
        <v>1.7408810030173412</v>
      </c>
      <c r="O580" s="209">
        <v>1.234098861517992</v>
      </c>
      <c r="P580" s="209">
        <v>0.92249661245990477</v>
      </c>
      <c r="Q580" s="209">
        <v>0.38686776379877813</v>
      </c>
      <c r="R580" s="209">
        <v>1.7056103501874831</v>
      </c>
      <c r="S580" s="209">
        <v>1.547868645109937</v>
      </c>
      <c r="T580" s="209">
        <v>1.4356874637654615</v>
      </c>
      <c r="U580" s="209">
        <v>3.24593746088861</v>
      </c>
      <c r="V580" s="209">
        <v>1.4161497095999425</v>
      </c>
      <c r="W580" s="209">
        <v>0.68410525505948194</v>
      </c>
      <c r="X580" s="209">
        <v>5.2655926035600391</v>
      </c>
      <c r="Y580" s="206"/>
      <c r="Z580" s="207"/>
      <c r="AA580" s="207"/>
      <c r="AB580" s="207"/>
      <c r="AC580" s="207"/>
      <c r="AD580" s="207"/>
      <c r="AE580" s="207"/>
      <c r="AF580" s="207"/>
      <c r="AG580" s="207"/>
      <c r="AH580" s="207"/>
      <c r="AI580" s="207"/>
      <c r="AJ580" s="207"/>
      <c r="AK580" s="207"/>
      <c r="AL580" s="207"/>
      <c r="AM580" s="207"/>
      <c r="AN580" s="207"/>
      <c r="AO580" s="207"/>
      <c r="AP580" s="207"/>
      <c r="AQ580" s="207"/>
      <c r="AR580" s="207"/>
      <c r="AS580" s="207"/>
      <c r="AT580" s="207"/>
      <c r="AU580" s="207"/>
      <c r="AV580" s="207"/>
      <c r="AW580" s="207"/>
      <c r="AX580" s="207"/>
      <c r="AY580" s="207"/>
      <c r="AZ580" s="207"/>
      <c r="BA580" s="207"/>
      <c r="BB580" s="207"/>
      <c r="BC580" s="207"/>
      <c r="BD580" s="207"/>
      <c r="BE580" s="207"/>
      <c r="BF580" s="207"/>
      <c r="BG580" s="207"/>
      <c r="BH580" s="207"/>
      <c r="BI580" s="207"/>
      <c r="BJ580" s="207"/>
      <c r="BK580" s="207"/>
      <c r="BL580" s="207"/>
      <c r="BM580" s="211"/>
    </row>
    <row r="581" spans="1:65">
      <c r="A581" s="30"/>
      <c r="B581" s="3" t="s">
        <v>86</v>
      </c>
      <c r="C581" s="29"/>
      <c r="D581" s="13">
        <v>1.5081120779780957E-2</v>
      </c>
      <c r="E581" s="13">
        <v>5.1290185546550723E-2</v>
      </c>
      <c r="F581" s="13">
        <v>1.9064386057375225E-2</v>
      </c>
      <c r="G581" s="13">
        <v>1.453485718513005E-3</v>
      </c>
      <c r="H581" s="13">
        <v>8.6593155239544597E-2</v>
      </c>
      <c r="I581" s="13">
        <v>6.2653818437907974E-2</v>
      </c>
      <c r="J581" s="13">
        <v>2.0519117065999556E-2</v>
      </c>
      <c r="K581" s="13">
        <v>3.3746893690575187E-2</v>
      </c>
      <c r="L581" s="13">
        <v>2.9853691312816972E-2</v>
      </c>
      <c r="M581" s="13">
        <v>3.6551670357465212E-2</v>
      </c>
      <c r="N581" s="13">
        <v>3.7411482872865491E-2</v>
      </c>
      <c r="O581" s="13">
        <v>3.1282607389556204E-2</v>
      </c>
      <c r="P581" s="13">
        <v>1.7291407918648638E-2</v>
      </c>
      <c r="Q581" s="13">
        <v>7.7502723966366236E-3</v>
      </c>
      <c r="R581" s="13">
        <v>3.3685523703505263E-2</v>
      </c>
      <c r="S581" s="13">
        <v>3.3600632210032323E-2</v>
      </c>
      <c r="T581" s="13">
        <v>2.5610985879666332E-2</v>
      </c>
      <c r="U581" s="13">
        <v>6.5847194662513653E-2</v>
      </c>
      <c r="V581" s="13">
        <v>2.5401788513003454E-2</v>
      </c>
      <c r="W581" s="13">
        <v>1.3335385088878793E-2</v>
      </c>
      <c r="X581" s="13">
        <v>0.12016505382423505</v>
      </c>
      <c r="Y581" s="147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30"/>
      <c r="B582" s="3" t="s">
        <v>261</v>
      </c>
      <c r="C582" s="29"/>
      <c r="D582" s="13">
        <v>9.2782216608599866E-2</v>
      </c>
      <c r="E582" s="13">
        <v>-6.4906912848340492E-2</v>
      </c>
      <c r="F582" s="13">
        <v>3.2328966103444712E-2</v>
      </c>
      <c r="G582" s="13">
        <v>-0.172212966013785</v>
      </c>
      <c r="H582" s="13">
        <v>-0.87695417163163036</v>
      </c>
      <c r="I582" s="13">
        <v>-1.5909415292792106E-2</v>
      </c>
      <c r="J582" s="13">
        <v>4.2059455054616945E-2</v>
      </c>
      <c r="K582" s="13">
        <v>1.3765125480286189E-2</v>
      </c>
      <c r="L582" s="13">
        <v>2.7234358903036604E-3</v>
      </c>
      <c r="M582" s="13">
        <v>-0.15531074636632369</v>
      </c>
      <c r="N582" s="13">
        <v>-3.6612583274009736E-2</v>
      </c>
      <c r="O582" s="13">
        <v>-0.18326002314096757</v>
      </c>
      <c r="P582" s="13">
        <v>0.10451401179795661</v>
      </c>
      <c r="Q582" s="13">
        <v>3.3433135062442831E-2</v>
      </c>
      <c r="R582" s="13">
        <v>4.8270405448982201E-2</v>
      </c>
      <c r="S582" s="13">
        <v>-4.6274356617535317E-2</v>
      </c>
      <c r="T582" s="13">
        <v>0.16056753420270065</v>
      </c>
      <c r="U582" s="13">
        <v>2.0562665634119126E-2</v>
      </c>
      <c r="V582" s="13">
        <v>0.15420161495287865</v>
      </c>
      <c r="W582" s="13">
        <v>6.2072517436460251E-2</v>
      </c>
      <c r="X582" s="13">
        <v>-9.2794080119040445E-2</v>
      </c>
      <c r="Y582" s="147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30"/>
      <c r="B583" s="45" t="s">
        <v>262</v>
      </c>
      <c r="C583" s="46"/>
      <c r="D583" s="44">
        <v>0.89</v>
      </c>
      <c r="E583" s="44">
        <v>0.88</v>
      </c>
      <c r="F583" s="44">
        <v>0.21</v>
      </c>
      <c r="G583" s="44">
        <v>2.09</v>
      </c>
      <c r="H583" s="44">
        <v>10</v>
      </c>
      <c r="I583" s="44">
        <v>0.33</v>
      </c>
      <c r="J583" s="44">
        <v>0.32</v>
      </c>
      <c r="K583" s="44">
        <v>0</v>
      </c>
      <c r="L583" s="44">
        <v>0.12</v>
      </c>
      <c r="M583" s="44">
        <v>1.9</v>
      </c>
      <c r="N583" s="44">
        <v>0.56999999999999995</v>
      </c>
      <c r="O583" s="44">
        <v>2.21</v>
      </c>
      <c r="P583" s="44">
        <v>1.02</v>
      </c>
      <c r="Q583" s="44">
        <v>0.22</v>
      </c>
      <c r="R583" s="44">
        <v>0.39</v>
      </c>
      <c r="S583" s="44">
        <v>0.67</v>
      </c>
      <c r="T583" s="44">
        <v>1.65</v>
      </c>
      <c r="U583" s="44">
        <v>0.08</v>
      </c>
      <c r="V583" s="44">
        <v>1.58</v>
      </c>
      <c r="W583" s="44">
        <v>0.54</v>
      </c>
      <c r="X583" s="44">
        <v>1.2</v>
      </c>
      <c r="Y583" s="147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BM584" s="54"/>
    </row>
    <row r="585" spans="1:65" ht="15">
      <c r="B585" s="8" t="s">
        <v>593</v>
      </c>
      <c r="BM585" s="28" t="s">
        <v>66</v>
      </c>
    </row>
    <row r="586" spans="1:65" ht="15">
      <c r="A586" s="25" t="s">
        <v>57</v>
      </c>
      <c r="B586" s="18" t="s">
        <v>111</v>
      </c>
      <c r="C586" s="15" t="s">
        <v>112</v>
      </c>
      <c r="D586" s="16" t="s">
        <v>223</v>
      </c>
      <c r="E586" s="17" t="s">
        <v>223</v>
      </c>
      <c r="F586" s="17" t="s">
        <v>223</v>
      </c>
      <c r="G586" s="17" t="s">
        <v>223</v>
      </c>
      <c r="H586" s="17" t="s">
        <v>223</v>
      </c>
      <c r="I586" s="17" t="s">
        <v>223</v>
      </c>
      <c r="J586" s="17" t="s">
        <v>223</v>
      </c>
      <c r="K586" s="17" t="s">
        <v>223</v>
      </c>
      <c r="L586" s="17" t="s">
        <v>223</v>
      </c>
      <c r="M586" s="17" t="s">
        <v>223</v>
      </c>
      <c r="N586" s="17" t="s">
        <v>223</v>
      </c>
      <c r="O586" s="17" t="s">
        <v>223</v>
      </c>
      <c r="P586" s="17" t="s">
        <v>223</v>
      </c>
      <c r="Q586" s="17" t="s">
        <v>223</v>
      </c>
      <c r="R586" s="17" t="s">
        <v>223</v>
      </c>
      <c r="S586" s="17" t="s">
        <v>223</v>
      </c>
      <c r="T586" s="17" t="s">
        <v>223</v>
      </c>
      <c r="U586" s="17" t="s">
        <v>223</v>
      </c>
      <c r="V586" s="147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224</v>
      </c>
      <c r="C587" s="9" t="s">
        <v>224</v>
      </c>
      <c r="D587" s="145" t="s">
        <v>226</v>
      </c>
      <c r="E587" s="146" t="s">
        <v>227</v>
      </c>
      <c r="F587" s="146" t="s">
        <v>230</v>
      </c>
      <c r="G587" s="146" t="s">
        <v>231</v>
      </c>
      <c r="H587" s="146" t="s">
        <v>232</v>
      </c>
      <c r="I587" s="146" t="s">
        <v>234</v>
      </c>
      <c r="J587" s="146" t="s">
        <v>235</v>
      </c>
      <c r="K587" s="146" t="s">
        <v>236</v>
      </c>
      <c r="L587" s="146" t="s">
        <v>237</v>
      </c>
      <c r="M587" s="146" t="s">
        <v>264</v>
      </c>
      <c r="N587" s="146" t="s">
        <v>238</v>
      </c>
      <c r="O587" s="146" t="s">
        <v>240</v>
      </c>
      <c r="P587" s="146" t="s">
        <v>241</v>
      </c>
      <c r="Q587" s="146" t="s">
        <v>243</v>
      </c>
      <c r="R587" s="146" t="s">
        <v>244</v>
      </c>
      <c r="S587" s="146" t="s">
        <v>245</v>
      </c>
      <c r="T587" s="146" t="s">
        <v>246</v>
      </c>
      <c r="U587" s="146" t="s">
        <v>249</v>
      </c>
      <c r="V587" s="147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311</v>
      </c>
      <c r="E588" s="11" t="s">
        <v>311</v>
      </c>
      <c r="F588" s="11" t="s">
        <v>311</v>
      </c>
      <c r="G588" s="11" t="s">
        <v>266</v>
      </c>
      <c r="H588" s="11" t="s">
        <v>312</v>
      </c>
      <c r="I588" s="11" t="s">
        <v>266</v>
      </c>
      <c r="J588" s="11" t="s">
        <v>266</v>
      </c>
      <c r="K588" s="11" t="s">
        <v>266</v>
      </c>
      <c r="L588" s="11" t="s">
        <v>266</v>
      </c>
      <c r="M588" s="11" t="s">
        <v>266</v>
      </c>
      <c r="N588" s="11" t="s">
        <v>266</v>
      </c>
      <c r="O588" s="11" t="s">
        <v>266</v>
      </c>
      <c r="P588" s="11" t="s">
        <v>266</v>
      </c>
      <c r="Q588" s="11" t="s">
        <v>311</v>
      </c>
      <c r="R588" s="11" t="s">
        <v>311</v>
      </c>
      <c r="S588" s="11" t="s">
        <v>312</v>
      </c>
      <c r="T588" s="11" t="s">
        <v>311</v>
      </c>
      <c r="U588" s="11" t="s">
        <v>312</v>
      </c>
      <c r="V588" s="147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 t="s">
        <v>313</v>
      </c>
      <c r="E589" s="26" t="s">
        <v>314</v>
      </c>
      <c r="F589" s="26" t="s">
        <v>314</v>
      </c>
      <c r="G589" s="26" t="s">
        <v>314</v>
      </c>
      <c r="H589" s="26" t="s">
        <v>313</v>
      </c>
      <c r="I589" s="26" t="s">
        <v>314</v>
      </c>
      <c r="J589" s="26" t="s">
        <v>314</v>
      </c>
      <c r="K589" s="26" t="s">
        <v>314</v>
      </c>
      <c r="L589" s="26" t="s">
        <v>314</v>
      </c>
      <c r="M589" s="26" t="s">
        <v>314</v>
      </c>
      <c r="N589" s="26" t="s">
        <v>117</v>
      </c>
      <c r="O589" s="26" t="s">
        <v>116</v>
      </c>
      <c r="P589" s="26" t="s">
        <v>315</v>
      </c>
      <c r="Q589" s="26" t="s">
        <v>313</v>
      </c>
      <c r="R589" s="26" t="s">
        <v>316</v>
      </c>
      <c r="S589" s="26" t="s">
        <v>316</v>
      </c>
      <c r="T589" s="26" t="s">
        <v>316</v>
      </c>
      <c r="U589" s="26" t="s">
        <v>315</v>
      </c>
      <c r="V589" s="147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02">
        <v>0.06</v>
      </c>
      <c r="E590" s="202">
        <v>0.05</v>
      </c>
      <c r="F590" s="202">
        <v>0.05</v>
      </c>
      <c r="G590" s="202">
        <v>5.3999999999999999E-2</v>
      </c>
      <c r="H590" s="202">
        <v>0.06</v>
      </c>
      <c r="I590" s="202">
        <v>0.04</v>
      </c>
      <c r="J590" s="202">
        <v>0.05</v>
      </c>
      <c r="K590" s="202">
        <v>0.05</v>
      </c>
      <c r="L590" s="202">
        <v>0.04</v>
      </c>
      <c r="M590" s="202">
        <v>0.05</v>
      </c>
      <c r="N590" s="202">
        <v>0.05</v>
      </c>
      <c r="O590" s="202">
        <v>4.7E-2</v>
      </c>
      <c r="P590" s="202">
        <v>5.1330981885058032E-2</v>
      </c>
      <c r="Q590" s="202">
        <v>5.8803133376989378E-2</v>
      </c>
      <c r="R590" s="202">
        <v>0.05</v>
      </c>
      <c r="S590" s="202">
        <v>0.06</v>
      </c>
      <c r="T590" s="202">
        <v>0.05</v>
      </c>
      <c r="U590" s="226">
        <v>6.7865800000000004E-2</v>
      </c>
      <c r="V590" s="200"/>
      <c r="W590" s="201"/>
      <c r="X590" s="201"/>
      <c r="Y590" s="201"/>
      <c r="Z590" s="201"/>
      <c r="AA590" s="201"/>
      <c r="AB590" s="201"/>
      <c r="AC590" s="201"/>
      <c r="AD590" s="201"/>
      <c r="AE590" s="201"/>
      <c r="AF590" s="201"/>
      <c r="AG590" s="201"/>
      <c r="AH590" s="201"/>
      <c r="AI590" s="201"/>
      <c r="AJ590" s="201"/>
      <c r="AK590" s="201"/>
      <c r="AL590" s="201"/>
      <c r="AM590" s="201"/>
      <c r="AN590" s="201"/>
      <c r="AO590" s="201"/>
      <c r="AP590" s="201"/>
      <c r="AQ590" s="201"/>
      <c r="AR590" s="201"/>
      <c r="AS590" s="201"/>
      <c r="AT590" s="201"/>
      <c r="AU590" s="201"/>
      <c r="AV590" s="201"/>
      <c r="AW590" s="201"/>
      <c r="AX590" s="201"/>
      <c r="AY590" s="201"/>
      <c r="AZ590" s="201"/>
      <c r="BA590" s="201"/>
      <c r="BB590" s="201"/>
      <c r="BC590" s="201"/>
      <c r="BD590" s="201"/>
      <c r="BE590" s="201"/>
      <c r="BF590" s="201"/>
      <c r="BG590" s="201"/>
      <c r="BH590" s="201"/>
      <c r="BI590" s="201"/>
      <c r="BJ590" s="201"/>
      <c r="BK590" s="201"/>
      <c r="BL590" s="201"/>
      <c r="BM590" s="203">
        <v>1</v>
      </c>
    </row>
    <row r="591" spans="1:65">
      <c r="A591" s="30"/>
      <c r="B591" s="19">
        <v>1</v>
      </c>
      <c r="C591" s="9">
        <v>2</v>
      </c>
      <c r="D591" s="24">
        <v>0.06</v>
      </c>
      <c r="E591" s="24">
        <v>0.05</v>
      </c>
      <c r="F591" s="24">
        <v>0.06</v>
      </c>
      <c r="G591" s="24">
        <v>4.7E-2</v>
      </c>
      <c r="H591" s="24">
        <v>0.06</v>
      </c>
      <c r="I591" s="24">
        <v>0.04</v>
      </c>
      <c r="J591" s="24">
        <v>0.05</v>
      </c>
      <c r="K591" s="24">
        <v>0.05</v>
      </c>
      <c r="L591" s="24">
        <v>0.04</v>
      </c>
      <c r="M591" s="24">
        <v>0.05</v>
      </c>
      <c r="N591" s="24">
        <v>0.05</v>
      </c>
      <c r="O591" s="24">
        <v>4.8000000000000001E-2</v>
      </c>
      <c r="P591" s="24">
        <v>5.3100197694706072E-2</v>
      </c>
      <c r="Q591" s="24">
        <v>5.8309116700780837E-2</v>
      </c>
      <c r="R591" s="24">
        <v>0.04</v>
      </c>
      <c r="S591" s="24">
        <v>5.6999999999999995E-2</v>
      </c>
      <c r="T591" s="24">
        <v>0.05</v>
      </c>
      <c r="U591" s="227">
        <v>6.9870399999999999E-2</v>
      </c>
      <c r="V591" s="200"/>
      <c r="W591" s="201"/>
      <c r="X591" s="201"/>
      <c r="Y591" s="201"/>
      <c r="Z591" s="201"/>
      <c r="AA591" s="201"/>
      <c r="AB591" s="201"/>
      <c r="AC591" s="201"/>
      <c r="AD591" s="201"/>
      <c r="AE591" s="201"/>
      <c r="AF591" s="201"/>
      <c r="AG591" s="201"/>
      <c r="AH591" s="201"/>
      <c r="AI591" s="201"/>
      <c r="AJ591" s="201"/>
      <c r="AK591" s="201"/>
      <c r="AL591" s="201"/>
      <c r="AM591" s="201"/>
      <c r="AN591" s="201"/>
      <c r="AO591" s="201"/>
      <c r="AP591" s="201"/>
      <c r="AQ591" s="201"/>
      <c r="AR591" s="201"/>
      <c r="AS591" s="201"/>
      <c r="AT591" s="201"/>
      <c r="AU591" s="201"/>
      <c r="AV591" s="201"/>
      <c r="AW591" s="201"/>
      <c r="AX591" s="201"/>
      <c r="AY591" s="201"/>
      <c r="AZ591" s="201"/>
      <c r="BA591" s="201"/>
      <c r="BB591" s="201"/>
      <c r="BC591" s="201"/>
      <c r="BD591" s="201"/>
      <c r="BE591" s="201"/>
      <c r="BF591" s="201"/>
      <c r="BG591" s="201"/>
      <c r="BH591" s="201"/>
      <c r="BI591" s="201"/>
      <c r="BJ591" s="201"/>
      <c r="BK591" s="201"/>
      <c r="BL591" s="201"/>
      <c r="BM591" s="203" t="e">
        <v>#N/A</v>
      </c>
    </row>
    <row r="592" spans="1:65">
      <c r="A592" s="30"/>
      <c r="B592" s="19">
        <v>1</v>
      </c>
      <c r="C592" s="9">
        <v>3</v>
      </c>
      <c r="D592" s="24">
        <v>0.06</v>
      </c>
      <c r="E592" s="24">
        <v>0.05</v>
      </c>
      <c r="F592" s="24">
        <v>4.4999999999999998E-2</v>
      </c>
      <c r="G592" s="24">
        <v>5.3999999999999999E-2</v>
      </c>
      <c r="H592" s="24">
        <v>0.06</v>
      </c>
      <c r="I592" s="24">
        <v>0.04</v>
      </c>
      <c r="J592" s="24">
        <v>0.05</v>
      </c>
      <c r="K592" s="24">
        <v>0.04</v>
      </c>
      <c r="L592" s="24">
        <v>0.04</v>
      </c>
      <c r="M592" s="24">
        <v>0.05</v>
      </c>
      <c r="N592" s="24">
        <v>0.05</v>
      </c>
      <c r="O592" s="24">
        <v>4.7E-2</v>
      </c>
      <c r="P592" s="24">
        <v>5.1888482530726594E-2</v>
      </c>
      <c r="Q592" s="24">
        <v>5.7970928848761261E-2</v>
      </c>
      <c r="R592" s="24">
        <v>0.04</v>
      </c>
      <c r="S592" s="24">
        <v>5.6999999999999995E-2</v>
      </c>
      <c r="T592" s="24">
        <v>0.05</v>
      </c>
      <c r="U592" s="227">
        <v>6.9967200000000007E-2</v>
      </c>
      <c r="V592" s="200"/>
      <c r="W592" s="201"/>
      <c r="X592" s="201"/>
      <c r="Y592" s="201"/>
      <c r="Z592" s="201"/>
      <c r="AA592" s="201"/>
      <c r="AB592" s="201"/>
      <c r="AC592" s="201"/>
      <c r="AD592" s="201"/>
      <c r="AE592" s="201"/>
      <c r="AF592" s="201"/>
      <c r="AG592" s="201"/>
      <c r="AH592" s="201"/>
      <c r="AI592" s="201"/>
      <c r="AJ592" s="201"/>
      <c r="AK592" s="201"/>
      <c r="AL592" s="201"/>
      <c r="AM592" s="201"/>
      <c r="AN592" s="201"/>
      <c r="AO592" s="201"/>
      <c r="AP592" s="201"/>
      <c r="AQ592" s="201"/>
      <c r="AR592" s="201"/>
      <c r="AS592" s="201"/>
      <c r="AT592" s="201"/>
      <c r="AU592" s="201"/>
      <c r="AV592" s="201"/>
      <c r="AW592" s="201"/>
      <c r="AX592" s="201"/>
      <c r="AY592" s="201"/>
      <c r="AZ592" s="201"/>
      <c r="BA592" s="201"/>
      <c r="BB592" s="201"/>
      <c r="BC592" s="201"/>
      <c r="BD592" s="201"/>
      <c r="BE592" s="201"/>
      <c r="BF592" s="201"/>
      <c r="BG592" s="201"/>
      <c r="BH592" s="201"/>
      <c r="BI592" s="201"/>
      <c r="BJ592" s="201"/>
      <c r="BK592" s="201"/>
      <c r="BL592" s="201"/>
      <c r="BM592" s="203">
        <v>16</v>
      </c>
    </row>
    <row r="593" spans="1:65">
      <c r="A593" s="30"/>
      <c r="B593" s="19">
        <v>1</v>
      </c>
      <c r="C593" s="9">
        <v>4</v>
      </c>
      <c r="D593" s="24">
        <v>0.06</v>
      </c>
      <c r="E593" s="24">
        <v>0.05</v>
      </c>
      <c r="F593" s="24">
        <v>0.04</v>
      </c>
      <c r="G593" s="24">
        <v>5.099999999999999E-2</v>
      </c>
      <c r="H593" s="24">
        <v>0.06</v>
      </c>
      <c r="I593" s="24">
        <v>0.04</v>
      </c>
      <c r="J593" s="24">
        <v>0.05</v>
      </c>
      <c r="K593" s="24">
        <v>0.05</v>
      </c>
      <c r="L593" s="24">
        <v>0.04</v>
      </c>
      <c r="M593" s="24">
        <v>0.05</v>
      </c>
      <c r="N593" s="24">
        <v>0.05</v>
      </c>
      <c r="O593" s="24">
        <v>4.8000000000000001E-2</v>
      </c>
      <c r="P593" s="24">
        <v>5.2437938421534935E-2</v>
      </c>
      <c r="Q593" s="24">
        <v>5.5512411223197049E-2</v>
      </c>
      <c r="R593" s="24">
        <v>0.05</v>
      </c>
      <c r="S593" s="24">
        <v>5.899999999999999E-2</v>
      </c>
      <c r="T593" s="24">
        <v>0.05</v>
      </c>
      <c r="U593" s="228">
        <v>8.2476099999999997E-2</v>
      </c>
      <c r="V593" s="200"/>
      <c r="W593" s="201"/>
      <c r="X593" s="201"/>
      <c r="Y593" s="201"/>
      <c r="Z593" s="201"/>
      <c r="AA593" s="201"/>
      <c r="AB593" s="201"/>
      <c r="AC593" s="201"/>
      <c r="AD593" s="201"/>
      <c r="AE593" s="201"/>
      <c r="AF593" s="201"/>
      <c r="AG593" s="201"/>
      <c r="AH593" s="201"/>
      <c r="AI593" s="201"/>
      <c r="AJ593" s="201"/>
      <c r="AK593" s="201"/>
      <c r="AL593" s="201"/>
      <c r="AM593" s="201"/>
      <c r="AN593" s="201"/>
      <c r="AO593" s="201"/>
      <c r="AP593" s="201"/>
      <c r="AQ593" s="201"/>
      <c r="AR593" s="201"/>
      <c r="AS593" s="201"/>
      <c r="AT593" s="201"/>
      <c r="AU593" s="201"/>
      <c r="AV593" s="201"/>
      <c r="AW593" s="201"/>
      <c r="AX593" s="201"/>
      <c r="AY593" s="201"/>
      <c r="AZ593" s="201"/>
      <c r="BA593" s="201"/>
      <c r="BB593" s="201"/>
      <c r="BC593" s="201"/>
      <c r="BD593" s="201"/>
      <c r="BE593" s="201"/>
      <c r="BF593" s="201"/>
      <c r="BG593" s="201"/>
      <c r="BH593" s="201"/>
      <c r="BI593" s="201"/>
      <c r="BJ593" s="201"/>
      <c r="BK593" s="201"/>
      <c r="BL593" s="201"/>
      <c r="BM593" s="203">
        <v>5.0540811405698202E-2</v>
      </c>
    </row>
    <row r="594" spans="1:65">
      <c r="A594" s="30"/>
      <c r="B594" s="19">
        <v>1</v>
      </c>
      <c r="C594" s="9">
        <v>5</v>
      </c>
      <c r="D594" s="24">
        <v>0.06</v>
      </c>
      <c r="E594" s="24">
        <v>0.05</v>
      </c>
      <c r="F594" s="24">
        <v>0.05</v>
      </c>
      <c r="G594" s="24">
        <v>5.3999999999999999E-2</v>
      </c>
      <c r="H594" s="24">
        <v>0.06</v>
      </c>
      <c r="I594" s="24">
        <v>0.04</v>
      </c>
      <c r="J594" s="24">
        <v>0.05</v>
      </c>
      <c r="K594" s="24">
        <v>0.04</v>
      </c>
      <c r="L594" s="24">
        <v>0.04</v>
      </c>
      <c r="M594" s="24">
        <v>0.05</v>
      </c>
      <c r="N594" s="24">
        <v>0.05</v>
      </c>
      <c r="O594" s="24">
        <v>4.8000000000000001E-2</v>
      </c>
      <c r="P594" s="24">
        <v>5.0811520285704674E-2</v>
      </c>
      <c r="Q594" s="24">
        <v>5.6332003491527997E-2</v>
      </c>
      <c r="R594" s="24">
        <v>0.05</v>
      </c>
      <c r="S594" s="24">
        <v>5.6999999999999995E-2</v>
      </c>
      <c r="T594" s="24">
        <v>0.05</v>
      </c>
      <c r="U594" s="227">
        <v>7.2879799999999995E-2</v>
      </c>
      <c r="V594" s="200"/>
      <c r="W594" s="201"/>
      <c r="X594" s="201"/>
      <c r="Y594" s="201"/>
      <c r="Z594" s="201"/>
      <c r="AA594" s="201"/>
      <c r="AB594" s="201"/>
      <c r="AC594" s="201"/>
      <c r="AD594" s="201"/>
      <c r="AE594" s="201"/>
      <c r="AF594" s="201"/>
      <c r="AG594" s="201"/>
      <c r="AH594" s="201"/>
      <c r="AI594" s="201"/>
      <c r="AJ594" s="201"/>
      <c r="AK594" s="201"/>
      <c r="AL594" s="201"/>
      <c r="AM594" s="201"/>
      <c r="AN594" s="201"/>
      <c r="AO594" s="201"/>
      <c r="AP594" s="201"/>
      <c r="AQ594" s="201"/>
      <c r="AR594" s="201"/>
      <c r="AS594" s="201"/>
      <c r="AT594" s="201"/>
      <c r="AU594" s="201"/>
      <c r="AV594" s="201"/>
      <c r="AW594" s="201"/>
      <c r="AX594" s="201"/>
      <c r="AY594" s="201"/>
      <c r="AZ594" s="201"/>
      <c r="BA594" s="201"/>
      <c r="BB594" s="201"/>
      <c r="BC594" s="201"/>
      <c r="BD594" s="201"/>
      <c r="BE594" s="201"/>
      <c r="BF594" s="201"/>
      <c r="BG594" s="201"/>
      <c r="BH594" s="201"/>
      <c r="BI594" s="201"/>
      <c r="BJ594" s="201"/>
      <c r="BK594" s="201"/>
      <c r="BL594" s="201"/>
      <c r="BM594" s="203">
        <v>160</v>
      </c>
    </row>
    <row r="595" spans="1:65">
      <c r="A595" s="30"/>
      <c r="B595" s="19">
        <v>1</v>
      </c>
      <c r="C595" s="9">
        <v>6</v>
      </c>
      <c r="D595" s="24">
        <v>0.06</v>
      </c>
      <c r="E595" s="24">
        <v>0.05</v>
      </c>
      <c r="F595" s="24">
        <v>0.05</v>
      </c>
      <c r="G595" s="24">
        <v>4.9000000000000002E-2</v>
      </c>
      <c r="H595" s="24">
        <v>0.06</v>
      </c>
      <c r="I595" s="24">
        <v>0.04</v>
      </c>
      <c r="J595" s="24">
        <v>0.05</v>
      </c>
      <c r="K595" s="24">
        <v>0.05</v>
      </c>
      <c r="L595" s="24">
        <v>0.04</v>
      </c>
      <c r="M595" s="24">
        <v>0.05</v>
      </c>
      <c r="N595" s="24">
        <v>0.05</v>
      </c>
      <c r="O595" s="24">
        <v>4.9000000000000002E-2</v>
      </c>
      <c r="P595" s="24">
        <v>5.1210564715924056E-2</v>
      </c>
      <c r="Q595" s="24">
        <v>6.0455484206304713E-2</v>
      </c>
      <c r="R595" s="24">
        <v>0.05</v>
      </c>
      <c r="S595" s="24">
        <v>5.6000000000000008E-2</v>
      </c>
      <c r="T595" s="24">
        <v>0.05</v>
      </c>
      <c r="U595" s="227">
        <v>6.9692100000000007E-2</v>
      </c>
      <c r="V595" s="200"/>
      <c r="W595" s="201"/>
      <c r="X595" s="201"/>
      <c r="Y595" s="201"/>
      <c r="Z595" s="201"/>
      <c r="AA595" s="201"/>
      <c r="AB595" s="201"/>
      <c r="AC595" s="201"/>
      <c r="AD595" s="201"/>
      <c r="AE595" s="201"/>
      <c r="AF595" s="201"/>
      <c r="AG595" s="201"/>
      <c r="AH595" s="201"/>
      <c r="AI595" s="201"/>
      <c r="AJ595" s="201"/>
      <c r="AK595" s="201"/>
      <c r="AL595" s="201"/>
      <c r="AM595" s="201"/>
      <c r="AN595" s="201"/>
      <c r="AO595" s="201"/>
      <c r="AP595" s="201"/>
      <c r="AQ595" s="201"/>
      <c r="AR595" s="201"/>
      <c r="AS595" s="201"/>
      <c r="AT595" s="201"/>
      <c r="AU595" s="201"/>
      <c r="AV595" s="201"/>
      <c r="AW595" s="201"/>
      <c r="AX595" s="201"/>
      <c r="AY595" s="201"/>
      <c r="AZ595" s="201"/>
      <c r="BA595" s="201"/>
      <c r="BB595" s="201"/>
      <c r="BC595" s="201"/>
      <c r="BD595" s="201"/>
      <c r="BE595" s="201"/>
      <c r="BF595" s="201"/>
      <c r="BG595" s="201"/>
      <c r="BH595" s="201"/>
      <c r="BI595" s="201"/>
      <c r="BJ595" s="201"/>
      <c r="BK595" s="201"/>
      <c r="BL595" s="201"/>
      <c r="BM595" s="55"/>
    </row>
    <row r="596" spans="1:65">
      <c r="A596" s="30"/>
      <c r="B596" s="20" t="s">
        <v>258</v>
      </c>
      <c r="C596" s="12"/>
      <c r="D596" s="204">
        <v>0.06</v>
      </c>
      <c r="E596" s="204">
        <v>4.9999999999999996E-2</v>
      </c>
      <c r="F596" s="204">
        <v>4.9166666666666664E-2</v>
      </c>
      <c r="G596" s="204">
        <v>5.1499999999999997E-2</v>
      </c>
      <c r="H596" s="204">
        <v>0.06</v>
      </c>
      <c r="I596" s="204">
        <v>0.04</v>
      </c>
      <c r="J596" s="204">
        <v>4.9999999999999996E-2</v>
      </c>
      <c r="K596" s="204">
        <v>4.6666666666666669E-2</v>
      </c>
      <c r="L596" s="204">
        <v>0.04</v>
      </c>
      <c r="M596" s="204">
        <v>4.9999999999999996E-2</v>
      </c>
      <c r="N596" s="204">
        <v>4.9999999999999996E-2</v>
      </c>
      <c r="O596" s="204">
        <v>4.7833333333333332E-2</v>
      </c>
      <c r="P596" s="204">
        <v>5.1796614255609059E-2</v>
      </c>
      <c r="Q596" s="204">
        <v>5.7897179641260205E-2</v>
      </c>
      <c r="R596" s="204">
        <v>4.6666666666666662E-2</v>
      </c>
      <c r="S596" s="204">
        <v>5.7666666666666665E-2</v>
      </c>
      <c r="T596" s="204">
        <v>4.9999999999999996E-2</v>
      </c>
      <c r="U596" s="204">
        <v>7.212523333333333E-2</v>
      </c>
      <c r="V596" s="200"/>
      <c r="W596" s="201"/>
      <c r="X596" s="201"/>
      <c r="Y596" s="201"/>
      <c r="Z596" s="201"/>
      <c r="AA596" s="201"/>
      <c r="AB596" s="201"/>
      <c r="AC596" s="201"/>
      <c r="AD596" s="201"/>
      <c r="AE596" s="201"/>
      <c r="AF596" s="201"/>
      <c r="AG596" s="201"/>
      <c r="AH596" s="201"/>
      <c r="AI596" s="201"/>
      <c r="AJ596" s="201"/>
      <c r="AK596" s="201"/>
      <c r="AL596" s="201"/>
      <c r="AM596" s="201"/>
      <c r="AN596" s="201"/>
      <c r="AO596" s="201"/>
      <c r="AP596" s="201"/>
      <c r="AQ596" s="201"/>
      <c r="AR596" s="201"/>
      <c r="AS596" s="201"/>
      <c r="AT596" s="201"/>
      <c r="AU596" s="201"/>
      <c r="AV596" s="201"/>
      <c r="AW596" s="201"/>
      <c r="AX596" s="201"/>
      <c r="AY596" s="201"/>
      <c r="AZ596" s="201"/>
      <c r="BA596" s="201"/>
      <c r="BB596" s="201"/>
      <c r="BC596" s="201"/>
      <c r="BD596" s="201"/>
      <c r="BE596" s="201"/>
      <c r="BF596" s="201"/>
      <c r="BG596" s="201"/>
      <c r="BH596" s="201"/>
      <c r="BI596" s="201"/>
      <c r="BJ596" s="201"/>
      <c r="BK596" s="201"/>
      <c r="BL596" s="201"/>
      <c r="BM596" s="55"/>
    </row>
    <row r="597" spans="1:65">
      <c r="A597" s="30"/>
      <c r="B597" s="3" t="s">
        <v>259</v>
      </c>
      <c r="C597" s="29"/>
      <c r="D597" s="24">
        <v>0.06</v>
      </c>
      <c r="E597" s="24">
        <v>0.05</v>
      </c>
      <c r="F597" s="24">
        <v>0.05</v>
      </c>
      <c r="G597" s="24">
        <v>5.2499999999999991E-2</v>
      </c>
      <c r="H597" s="24">
        <v>0.06</v>
      </c>
      <c r="I597" s="24">
        <v>0.04</v>
      </c>
      <c r="J597" s="24">
        <v>0.05</v>
      </c>
      <c r="K597" s="24">
        <v>0.05</v>
      </c>
      <c r="L597" s="24">
        <v>0.04</v>
      </c>
      <c r="M597" s="24">
        <v>0.05</v>
      </c>
      <c r="N597" s="24">
        <v>0.05</v>
      </c>
      <c r="O597" s="24">
        <v>4.8000000000000001E-2</v>
      </c>
      <c r="P597" s="24">
        <v>5.1609732207892313E-2</v>
      </c>
      <c r="Q597" s="24">
        <v>5.8140022774771052E-2</v>
      </c>
      <c r="R597" s="24">
        <v>0.05</v>
      </c>
      <c r="S597" s="24">
        <v>5.6999999999999995E-2</v>
      </c>
      <c r="T597" s="24">
        <v>0.05</v>
      </c>
      <c r="U597" s="24">
        <v>6.9918800000000003E-2</v>
      </c>
      <c r="V597" s="200"/>
      <c r="W597" s="201"/>
      <c r="X597" s="201"/>
      <c r="Y597" s="201"/>
      <c r="Z597" s="201"/>
      <c r="AA597" s="201"/>
      <c r="AB597" s="201"/>
      <c r="AC597" s="201"/>
      <c r="AD597" s="201"/>
      <c r="AE597" s="201"/>
      <c r="AF597" s="201"/>
      <c r="AG597" s="201"/>
      <c r="AH597" s="201"/>
      <c r="AI597" s="201"/>
      <c r="AJ597" s="201"/>
      <c r="AK597" s="201"/>
      <c r="AL597" s="201"/>
      <c r="AM597" s="201"/>
      <c r="AN597" s="201"/>
      <c r="AO597" s="201"/>
      <c r="AP597" s="201"/>
      <c r="AQ597" s="201"/>
      <c r="AR597" s="201"/>
      <c r="AS597" s="201"/>
      <c r="AT597" s="201"/>
      <c r="AU597" s="201"/>
      <c r="AV597" s="201"/>
      <c r="AW597" s="201"/>
      <c r="AX597" s="201"/>
      <c r="AY597" s="201"/>
      <c r="AZ597" s="201"/>
      <c r="BA597" s="201"/>
      <c r="BB597" s="201"/>
      <c r="BC597" s="201"/>
      <c r="BD597" s="201"/>
      <c r="BE597" s="201"/>
      <c r="BF597" s="201"/>
      <c r="BG597" s="201"/>
      <c r="BH597" s="201"/>
      <c r="BI597" s="201"/>
      <c r="BJ597" s="201"/>
      <c r="BK597" s="201"/>
      <c r="BL597" s="201"/>
      <c r="BM597" s="55"/>
    </row>
    <row r="598" spans="1:65">
      <c r="A598" s="30"/>
      <c r="B598" s="3" t="s">
        <v>260</v>
      </c>
      <c r="C598" s="29"/>
      <c r="D598" s="24">
        <v>0</v>
      </c>
      <c r="E598" s="24">
        <v>7.6011774306101464E-18</v>
      </c>
      <c r="F598" s="24">
        <v>6.6458006791256276E-3</v>
      </c>
      <c r="G598" s="24">
        <v>3.016620625799671E-3</v>
      </c>
      <c r="H598" s="24">
        <v>0</v>
      </c>
      <c r="I598" s="24">
        <v>0</v>
      </c>
      <c r="J598" s="24">
        <v>7.6011774306101464E-18</v>
      </c>
      <c r="K598" s="24">
        <v>5.1639777949432242E-3</v>
      </c>
      <c r="L598" s="24">
        <v>0</v>
      </c>
      <c r="M598" s="24">
        <v>7.6011774306101464E-18</v>
      </c>
      <c r="N598" s="24">
        <v>7.6011774306101464E-18</v>
      </c>
      <c r="O598" s="24">
        <v>7.5277265270908163E-4</v>
      </c>
      <c r="P598" s="24">
        <v>8.5437040509061906E-4</v>
      </c>
      <c r="Q598" s="24">
        <v>1.7707457351581982E-3</v>
      </c>
      <c r="R598" s="24">
        <v>5.1639777949432242E-3</v>
      </c>
      <c r="S598" s="24">
        <v>1.5055453054181589E-3</v>
      </c>
      <c r="T598" s="24">
        <v>7.6011774306101464E-18</v>
      </c>
      <c r="U598" s="24">
        <v>5.3200395294270729E-3</v>
      </c>
      <c r="V598" s="200"/>
      <c r="W598" s="201"/>
      <c r="X598" s="201"/>
      <c r="Y598" s="201"/>
      <c r="Z598" s="201"/>
      <c r="AA598" s="201"/>
      <c r="AB598" s="201"/>
      <c r="AC598" s="201"/>
      <c r="AD598" s="201"/>
      <c r="AE598" s="201"/>
      <c r="AF598" s="201"/>
      <c r="AG598" s="201"/>
      <c r="AH598" s="201"/>
      <c r="AI598" s="201"/>
      <c r="AJ598" s="201"/>
      <c r="AK598" s="201"/>
      <c r="AL598" s="201"/>
      <c r="AM598" s="201"/>
      <c r="AN598" s="201"/>
      <c r="AO598" s="201"/>
      <c r="AP598" s="201"/>
      <c r="AQ598" s="201"/>
      <c r="AR598" s="201"/>
      <c r="AS598" s="201"/>
      <c r="AT598" s="201"/>
      <c r="AU598" s="201"/>
      <c r="AV598" s="201"/>
      <c r="AW598" s="201"/>
      <c r="AX598" s="201"/>
      <c r="AY598" s="201"/>
      <c r="AZ598" s="201"/>
      <c r="BA598" s="201"/>
      <c r="BB598" s="201"/>
      <c r="BC598" s="201"/>
      <c r="BD598" s="201"/>
      <c r="BE598" s="201"/>
      <c r="BF598" s="201"/>
      <c r="BG598" s="201"/>
      <c r="BH598" s="201"/>
      <c r="BI598" s="201"/>
      <c r="BJ598" s="201"/>
      <c r="BK598" s="201"/>
      <c r="BL598" s="201"/>
      <c r="BM598" s="55"/>
    </row>
    <row r="599" spans="1:65">
      <c r="A599" s="30"/>
      <c r="B599" s="3" t="s">
        <v>86</v>
      </c>
      <c r="C599" s="29"/>
      <c r="D599" s="13">
        <v>0</v>
      </c>
      <c r="E599" s="13">
        <v>1.5202354861220294E-16</v>
      </c>
      <c r="F599" s="13">
        <v>0.13516882737204666</v>
      </c>
      <c r="G599" s="13">
        <v>5.8575157782517887E-2</v>
      </c>
      <c r="H599" s="13">
        <v>0</v>
      </c>
      <c r="I599" s="13">
        <v>0</v>
      </c>
      <c r="J599" s="13">
        <v>1.5202354861220294E-16</v>
      </c>
      <c r="K599" s="13">
        <v>0.11065666703449765</v>
      </c>
      <c r="L599" s="13">
        <v>0</v>
      </c>
      <c r="M599" s="13">
        <v>1.5202354861220294E-16</v>
      </c>
      <c r="N599" s="13">
        <v>1.5202354861220294E-16</v>
      </c>
      <c r="O599" s="13">
        <v>1.5737407373709024E-2</v>
      </c>
      <c r="P599" s="13">
        <v>1.6494715289196712E-2</v>
      </c>
      <c r="Q599" s="13">
        <v>3.0584317684039363E-2</v>
      </c>
      <c r="R599" s="13">
        <v>0.11065666703449767</v>
      </c>
      <c r="S599" s="13">
        <v>2.6107722059274432E-2</v>
      </c>
      <c r="T599" s="13">
        <v>1.5202354861220294E-16</v>
      </c>
      <c r="U599" s="13">
        <v>7.3761141330940666E-2</v>
      </c>
      <c r="V599" s="147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30"/>
      <c r="B600" s="3" t="s">
        <v>261</v>
      </c>
      <c r="C600" s="29"/>
      <c r="D600" s="13">
        <v>0.18715941298155192</v>
      </c>
      <c r="E600" s="13">
        <v>-1.070048918204014E-2</v>
      </c>
      <c r="F600" s="13">
        <v>-2.7188814362339442E-2</v>
      </c>
      <c r="G600" s="13">
        <v>1.897849614249858E-2</v>
      </c>
      <c r="H600" s="13">
        <v>0.18715941298155192</v>
      </c>
      <c r="I600" s="13">
        <v>-0.20856039134563209</v>
      </c>
      <c r="J600" s="13">
        <v>-1.070048918204014E-2</v>
      </c>
      <c r="K600" s="13">
        <v>-7.6653789903237346E-2</v>
      </c>
      <c r="L600" s="13">
        <v>-0.20856039134563209</v>
      </c>
      <c r="M600" s="13">
        <v>-1.070048918204014E-2</v>
      </c>
      <c r="N600" s="13">
        <v>-1.070048918204014E-2</v>
      </c>
      <c r="O600" s="13">
        <v>-5.3570134650818391E-2</v>
      </c>
      <c r="P600" s="13">
        <v>2.4847302902012203E-2</v>
      </c>
      <c r="Q600" s="13">
        <v>0.14555302993676533</v>
      </c>
      <c r="R600" s="13">
        <v>-7.6653789903237568E-2</v>
      </c>
      <c r="S600" s="13">
        <v>0.14099210247671379</v>
      </c>
      <c r="T600" s="13">
        <v>-1.070048918204014E-2</v>
      </c>
      <c r="U600" s="13">
        <v>0.4270691610859576</v>
      </c>
      <c r="V600" s="147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30"/>
      <c r="B601" s="45" t="s">
        <v>262</v>
      </c>
      <c r="C601" s="46"/>
      <c r="D601" s="44">
        <v>2.4500000000000002</v>
      </c>
      <c r="E601" s="44">
        <v>0</v>
      </c>
      <c r="F601" s="44">
        <v>0.2</v>
      </c>
      <c r="G601" s="44">
        <v>0.37</v>
      </c>
      <c r="H601" s="44">
        <v>2.4500000000000002</v>
      </c>
      <c r="I601" s="44">
        <v>2.4500000000000002</v>
      </c>
      <c r="J601" s="44">
        <v>0</v>
      </c>
      <c r="K601" s="44">
        <v>0.82</v>
      </c>
      <c r="L601" s="44">
        <v>2.4500000000000002</v>
      </c>
      <c r="M601" s="44">
        <v>0</v>
      </c>
      <c r="N601" s="44">
        <v>0</v>
      </c>
      <c r="O601" s="44">
        <v>0.53</v>
      </c>
      <c r="P601" s="44">
        <v>0.44</v>
      </c>
      <c r="Q601" s="44">
        <v>1.94</v>
      </c>
      <c r="R601" s="44">
        <v>0.82</v>
      </c>
      <c r="S601" s="44">
        <v>1.88</v>
      </c>
      <c r="T601" s="44">
        <v>0</v>
      </c>
      <c r="U601" s="44">
        <v>5.43</v>
      </c>
      <c r="V601" s="147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BM602" s="54"/>
    </row>
    <row r="603" spans="1:65" ht="15">
      <c r="B603" s="8" t="s">
        <v>594</v>
      </c>
      <c r="BM603" s="28" t="s">
        <v>66</v>
      </c>
    </row>
    <row r="604" spans="1:65" ht="15">
      <c r="A604" s="25" t="s">
        <v>29</v>
      </c>
      <c r="B604" s="18" t="s">
        <v>111</v>
      </c>
      <c r="C604" s="15" t="s">
        <v>112</v>
      </c>
      <c r="D604" s="16" t="s">
        <v>223</v>
      </c>
      <c r="E604" s="17" t="s">
        <v>223</v>
      </c>
      <c r="F604" s="17" t="s">
        <v>223</v>
      </c>
      <c r="G604" s="17" t="s">
        <v>223</v>
      </c>
      <c r="H604" s="17" t="s">
        <v>223</v>
      </c>
      <c r="I604" s="17" t="s">
        <v>223</v>
      </c>
      <c r="J604" s="17" t="s">
        <v>223</v>
      </c>
      <c r="K604" s="17" t="s">
        <v>223</v>
      </c>
      <c r="L604" s="17" t="s">
        <v>223</v>
      </c>
      <c r="M604" s="17" t="s">
        <v>223</v>
      </c>
      <c r="N604" s="17" t="s">
        <v>223</v>
      </c>
      <c r="O604" s="17" t="s">
        <v>223</v>
      </c>
      <c r="P604" s="17" t="s">
        <v>223</v>
      </c>
      <c r="Q604" s="147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224</v>
      </c>
      <c r="C605" s="9" t="s">
        <v>224</v>
      </c>
      <c r="D605" s="145" t="s">
        <v>226</v>
      </c>
      <c r="E605" s="146" t="s">
        <v>227</v>
      </c>
      <c r="F605" s="146" t="s">
        <v>230</v>
      </c>
      <c r="G605" s="146" t="s">
        <v>234</v>
      </c>
      <c r="H605" s="146" t="s">
        <v>235</v>
      </c>
      <c r="I605" s="146" t="s">
        <v>236</v>
      </c>
      <c r="J605" s="146" t="s">
        <v>237</v>
      </c>
      <c r="K605" s="146" t="s">
        <v>264</v>
      </c>
      <c r="L605" s="146" t="s">
        <v>238</v>
      </c>
      <c r="M605" s="146" t="s">
        <v>243</v>
      </c>
      <c r="N605" s="146" t="s">
        <v>244</v>
      </c>
      <c r="O605" s="146" t="s">
        <v>245</v>
      </c>
      <c r="P605" s="146" t="s">
        <v>246</v>
      </c>
      <c r="Q605" s="147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311</v>
      </c>
      <c r="E606" s="11" t="s">
        <v>266</v>
      </c>
      <c r="F606" s="11" t="s">
        <v>311</v>
      </c>
      <c r="G606" s="11" t="s">
        <v>266</v>
      </c>
      <c r="H606" s="11" t="s">
        <v>266</v>
      </c>
      <c r="I606" s="11" t="s">
        <v>266</v>
      </c>
      <c r="J606" s="11" t="s">
        <v>266</v>
      </c>
      <c r="K606" s="11" t="s">
        <v>266</v>
      </c>
      <c r="L606" s="11" t="s">
        <v>266</v>
      </c>
      <c r="M606" s="11" t="s">
        <v>311</v>
      </c>
      <c r="N606" s="11" t="s">
        <v>311</v>
      </c>
      <c r="O606" s="11" t="s">
        <v>266</v>
      </c>
      <c r="P606" s="11" t="s">
        <v>311</v>
      </c>
      <c r="Q606" s="147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 t="s">
        <v>313</v>
      </c>
      <c r="E607" s="26" t="s">
        <v>314</v>
      </c>
      <c r="F607" s="26" t="s">
        <v>314</v>
      </c>
      <c r="G607" s="26" t="s">
        <v>314</v>
      </c>
      <c r="H607" s="26" t="s">
        <v>314</v>
      </c>
      <c r="I607" s="26" t="s">
        <v>314</v>
      </c>
      <c r="J607" s="26" t="s">
        <v>314</v>
      </c>
      <c r="K607" s="26" t="s">
        <v>314</v>
      </c>
      <c r="L607" s="26" t="s">
        <v>117</v>
      </c>
      <c r="M607" s="26" t="s">
        <v>313</v>
      </c>
      <c r="N607" s="26" t="s">
        <v>316</v>
      </c>
      <c r="O607" s="26" t="s">
        <v>316</v>
      </c>
      <c r="P607" s="26" t="s">
        <v>316</v>
      </c>
      <c r="Q607" s="147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142">
        <v>1</v>
      </c>
      <c r="E608" s="142">
        <v>1.36</v>
      </c>
      <c r="F608" s="142">
        <v>1.3</v>
      </c>
      <c r="G608" s="22">
        <v>0.72</v>
      </c>
      <c r="H608" s="22">
        <v>0.85</v>
      </c>
      <c r="I608" s="22">
        <v>0.69</v>
      </c>
      <c r="J608" s="22">
        <v>0.6</v>
      </c>
      <c r="K608" s="22">
        <v>0.72</v>
      </c>
      <c r="L608" s="142">
        <v>1.37</v>
      </c>
      <c r="M608" s="22">
        <v>0.78239223734576391</v>
      </c>
      <c r="N608" s="22">
        <v>1.02</v>
      </c>
      <c r="O608" s="22">
        <v>0.82</v>
      </c>
      <c r="P608" s="142">
        <v>1.2</v>
      </c>
      <c r="Q608" s="147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43">
        <v>1.1000000000000001</v>
      </c>
      <c r="E609" s="143">
        <v>1.42</v>
      </c>
      <c r="F609" s="143">
        <v>1.5</v>
      </c>
      <c r="G609" s="11">
        <v>0.71</v>
      </c>
      <c r="H609" s="11">
        <v>0.76</v>
      </c>
      <c r="I609" s="11">
        <v>0.72</v>
      </c>
      <c r="J609" s="11">
        <v>0.74</v>
      </c>
      <c r="K609" s="11">
        <v>0.69</v>
      </c>
      <c r="L609" s="143">
        <v>1.34</v>
      </c>
      <c r="M609" s="11">
        <v>0.9933261492853116</v>
      </c>
      <c r="N609" s="11">
        <v>0.64</v>
      </c>
      <c r="O609" s="11">
        <v>0.76</v>
      </c>
      <c r="P609" s="143">
        <v>1.1000000000000001</v>
      </c>
      <c r="Q609" s="147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 t="e">
        <v>#N/A</v>
      </c>
    </row>
    <row r="610" spans="1:65">
      <c r="A610" s="30"/>
      <c r="B610" s="19">
        <v>1</v>
      </c>
      <c r="C610" s="9">
        <v>3</v>
      </c>
      <c r="D610" s="143">
        <v>1.1000000000000001</v>
      </c>
      <c r="E610" s="143">
        <v>1.36</v>
      </c>
      <c r="F610" s="143">
        <v>1.4</v>
      </c>
      <c r="G610" s="11">
        <v>0.7</v>
      </c>
      <c r="H610" s="11">
        <v>0.79</v>
      </c>
      <c r="I610" s="11">
        <v>0.71</v>
      </c>
      <c r="J610" s="11">
        <v>0.57999999999999996</v>
      </c>
      <c r="K610" s="11">
        <v>0.69</v>
      </c>
      <c r="L610" s="148">
        <v>1.46</v>
      </c>
      <c r="M610" s="11">
        <v>0.98612617906442757</v>
      </c>
      <c r="N610" s="11">
        <v>0.59</v>
      </c>
      <c r="O610" s="11">
        <v>0.75</v>
      </c>
      <c r="P610" s="143">
        <v>1.2</v>
      </c>
      <c r="Q610" s="147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43">
        <v>1</v>
      </c>
      <c r="E611" s="143">
        <v>1.41</v>
      </c>
      <c r="F611" s="143">
        <v>0.9</v>
      </c>
      <c r="G611" s="11">
        <v>0.73</v>
      </c>
      <c r="H611" s="11">
        <v>0.83</v>
      </c>
      <c r="I611" s="11">
        <v>0.72</v>
      </c>
      <c r="J611" s="11">
        <v>0.64</v>
      </c>
      <c r="K611" s="11">
        <v>0.73</v>
      </c>
      <c r="L611" s="143">
        <v>1.38</v>
      </c>
      <c r="M611" s="11">
        <v>0.83773564956799074</v>
      </c>
      <c r="N611" s="11">
        <v>1</v>
      </c>
      <c r="O611" s="11">
        <v>0.84</v>
      </c>
      <c r="P611" s="143">
        <v>1.1000000000000001</v>
      </c>
      <c r="Q611" s="147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0.76021022416354611</v>
      </c>
    </row>
    <row r="612" spans="1:65">
      <c r="A612" s="30"/>
      <c r="B612" s="19">
        <v>1</v>
      </c>
      <c r="C612" s="9">
        <v>5</v>
      </c>
      <c r="D612" s="143">
        <v>1.1000000000000001</v>
      </c>
      <c r="E612" s="143">
        <v>1.39</v>
      </c>
      <c r="F612" s="143">
        <v>1</v>
      </c>
      <c r="G612" s="11">
        <v>0.73</v>
      </c>
      <c r="H612" s="11">
        <v>0.81</v>
      </c>
      <c r="I612" s="11">
        <v>0.68</v>
      </c>
      <c r="J612" s="11">
        <v>0.57999999999999996</v>
      </c>
      <c r="K612" s="11">
        <v>0.74</v>
      </c>
      <c r="L612" s="143">
        <v>1.36</v>
      </c>
      <c r="M612" s="11">
        <v>0.79229070510606481</v>
      </c>
      <c r="N612" s="148">
        <v>1.25</v>
      </c>
      <c r="O612" s="11">
        <v>0.78</v>
      </c>
      <c r="P612" s="143">
        <v>1.2</v>
      </c>
      <c r="Q612" s="147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161</v>
      </c>
    </row>
    <row r="613" spans="1:65">
      <c r="A613" s="30"/>
      <c r="B613" s="19">
        <v>1</v>
      </c>
      <c r="C613" s="9">
        <v>6</v>
      </c>
      <c r="D613" s="143">
        <v>1.1000000000000001</v>
      </c>
      <c r="E613" s="143">
        <v>1.39</v>
      </c>
      <c r="F613" s="143">
        <v>1.1000000000000001</v>
      </c>
      <c r="G613" s="11">
        <v>0.67</v>
      </c>
      <c r="H613" s="11">
        <v>0.83</v>
      </c>
      <c r="I613" s="11">
        <v>0.77</v>
      </c>
      <c r="J613" s="11">
        <v>0.64</v>
      </c>
      <c r="K613" s="11">
        <v>0.73</v>
      </c>
      <c r="L613" s="143">
        <v>1.37</v>
      </c>
      <c r="M613" s="11">
        <v>0.87221983948065474</v>
      </c>
      <c r="N613" s="11">
        <v>0.93</v>
      </c>
      <c r="O613" s="11">
        <v>0.76</v>
      </c>
      <c r="P613" s="143">
        <v>1.2</v>
      </c>
      <c r="Q613" s="147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4"/>
    </row>
    <row r="614" spans="1:65">
      <c r="A614" s="30"/>
      <c r="B614" s="20" t="s">
        <v>258</v>
      </c>
      <c r="C614" s="12"/>
      <c r="D614" s="23">
        <v>1.0666666666666667</v>
      </c>
      <c r="E614" s="23">
        <v>1.3883333333333334</v>
      </c>
      <c r="F614" s="23">
        <v>1.2</v>
      </c>
      <c r="G614" s="23">
        <v>0.71</v>
      </c>
      <c r="H614" s="23">
        <v>0.81166666666666665</v>
      </c>
      <c r="I614" s="23">
        <v>0.71499999999999997</v>
      </c>
      <c r="J614" s="23">
        <v>0.63</v>
      </c>
      <c r="K614" s="23">
        <v>0.71666666666666645</v>
      </c>
      <c r="L614" s="23">
        <v>1.3800000000000001</v>
      </c>
      <c r="M614" s="23">
        <v>0.87734845997503552</v>
      </c>
      <c r="N614" s="23">
        <v>0.90499999999999992</v>
      </c>
      <c r="O614" s="23">
        <v>0.78500000000000003</v>
      </c>
      <c r="P614" s="23">
        <v>1.1666666666666667</v>
      </c>
      <c r="Q614" s="147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4"/>
    </row>
    <row r="615" spans="1:65">
      <c r="A615" s="30"/>
      <c r="B615" s="3" t="s">
        <v>259</v>
      </c>
      <c r="C615" s="29"/>
      <c r="D615" s="11">
        <v>1.1000000000000001</v>
      </c>
      <c r="E615" s="11">
        <v>1.39</v>
      </c>
      <c r="F615" s="11">
        <v>1.2000000000000002</v>
      </c>
      <c r="G615" s="11">
        <v>0.71499999999999997</v>
      </c>
      <c r="H615" s="11">
        <v>0.82000000000000006</v>
      </c>
      <c r="I615" s="11">
        <v>0.71499999999999997</v>
      </c>
      <c r="J615" s="11">
        <v>0.62</v>
      </c>
      <c r="K615" s="11">
        <v>0.72499999999999998</v>
      </c>
      <c r="L615" s="11">
        <v>1.37</v>
      </c>
      <c r="M615" s="11">
        <v>0.85497774452432274</v>
      </c>
      <c r="N615" s="11">
        <v>0.96500000000000008</v>
      </c>
      <c r="O615" s="11">
        <v>0.77</v>
      </c>
      <c r="P615" s="11">
        <v>1.2</v>
      </c>
      <c r="Q615" s="147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30"/>
      <c r="B616" s="3" t="s">
        <v>260</v>
      </c>
      <c r="C616" s="29"/>
      <c r="D616" s="24">
        <v>5.1639777949432274E-2</v>
      </c>
      <c r="E616" s="24">
        <v>2.4832774042918823E-2</v>
      </c>
      <c r="F616" s="24">
        <v>0.23664319132398587</v>
      </c>
      <c r="G616" s="24">
        <v>2.280350850198274E-2</v>
      </c>
      <c r="H616" s="24">
        <v>3.250640962435971E-2</v>
      </c>
      <c r="I616" s="24">
        <v>3.1464265445104549E-2</v>
      </c>
      <c r="J616" s="24">
        <v>6.0332412515993437E-2</v>
      </c>
      <c r="K616" s="24">
        <v>2.1602468994692887E-2</v>
      </c>
      <c r="L616" s="24">
        <v>4.147288270665539E-2</v>
      </c>
      <c r="M616" s="24">
        <v>9.2876692408732101E-2</v>
      </c>
      <c r="N616" s="24">
        <v>0.24953957601951676</v>
      </c>
      <c r="O616" s="24">
        <v>3.674234614174765E-2</v>
      </c>
      <c r="P616" s="24">
        <v>5.1639777949432156E-2</v>
      </c>
      <c r="Q616" s="147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A617" s="30"/>
      <c r="B617" s="3" t="s">
        <v>86</v>
      </c>
      <c r="C617" s="29"/>
      <c r="D617" s="13">
        <v>4.8412291827592754E-2</v>
      </c>
      <c r="E617" s="13">
        <v>1.7886752011706235E-2</v>
      </c>
      <c r="F617" s="13">
        <v>0.19720265943665491</v>
      </c>
      <c r="G617" s="13">
        <v>3.2117617608426394E-2</v>
      </c>
      <c r="H617" s="13">
        <v>4.0048964629601287E-2</v>
      </c>
      <c r="I617" s="13">
        <v>4.4005965657488884E-2</v>
      </c>
      <c r="J617" s="13">
        <v>9.5765734152370538E-2</v>
      </c>
      <c r="K617" s="13">
        <v>3.0142979992594736E-2</v>
      </c>
      <c r="L617" s="13">
        <v>3.005281355554738E-2</v>
      </c>
      <c r="M617" s="13">
        <v>0.10586066613871398</v>
      </c>
      <c r="N617" s="13">
        <v>0.27573433814311249</v>
      </c>
      <c r="O617" s="13">
        <v>4.6805536486302736E-2</v>
      </c>
      <c r="P617" s="13">
        <v>4.4262666813798986E-2</v>
      </c>
      <c r="Q617" s="147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A618" s="30"/>
      <c r="B618" s="3" t="s">
        <v>261</v>
      </c>
      <c r="C618" s="29"/>
      <c r="D618" s="13">
        <v>0.4031206536853833</v>
      </c>
      <c r="E618" s="13">
        <v>0.82624922581238192</v>
      </c>
      <c r="F618" s="13">
        <v>0.57851073539605635</v>
      </c>
      <c r="G618" s="13">
        <v>-6.604781489066669E-2</v>
      </c>
      <c r="H618" s="13">
        <v>6.7687122413721434E-2</v>
      </c>
      <c r="I618" s="13">
        <v>-5.9470686826516461E-2</v>
      </c>
      <c r="J618" s="13">
        <v>-0.17128186391707045</v>
      </c>
      <c r="K618" s="13">
        <v>-5.7278310805133348E-2</v>
      </c>
      <c r="L618" s="13">
        <v>0.81528734570546502</v>
      </c>
      <c r="M618" s="13">
        <v>0.15408663562815894</v>
      </c>
      <c r="N618" s="13">
        <v>0.19046017961119244</v>
      </c>
      <c r="O618" s="13">
        <v>3.2609106071586957E-2</v>
      </c>
      <c r="P618" s="13">
        <v>0.53466321496838809</v>
      </c>
      <c r="Q618" s="147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30"/>
      <c r="B619" s="45" t="s">
        <v>262</v>
      </c>
      <c r="C619" s="46"/>
      <c r="D619" s="44" t="s">
        <v>263</v>
      </c>
      <c r="E619" s="44">
        <v>4.6399999999999997</v>
      </c>
      <c r="F619" s="44" t="s">
        <v>263</v>
      </c>
      <c r="G619" s="44">
        <v>0.69</v>
      </c>
      <c r="H619" s="44">
        <v>0.1</v>
      </c>
      <c r="I619" s="44">
        <v>0.65</v>
      </c>
      <c r="J619" s="44">
        <v>1.32</v>
      </c>
      <c r="K619" s="44">
        <v>0.64</v>
      </c>
      <c r="L619" s="44">
        <v>4.57</v>
      </c>
      <c r="M619" s="44">
        <v>0.62</v>
      </c>
      <c r="N619" s="44">
        <v>0.84</v>
      </c>
      <c r="O619" s="44">
        <v>0.1</v>
      </c>
      <c r="P619" s="44" t="s">
        <v>263</v>
      </c>
      <c r="Q619" s="147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B620" s="31" t="s">
        <v>325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BM620" s="54"/>
    </row>
    <row r="621" spans="1:65">
      <c r="BM621" s="54"/>
    </row>
    <row r="622" spans="1:65" ht="15">
      <c r="B622" s="8" t="s">
        <v>595</v>
      </c>
      <c r="BM622" s="28" t="s">
        <v>66</v>
      </c>
    </row>
    <row r="623" spans="1:65" ht="15">
      <c r="A623" s="25" t="s">
        <v>31</v>
      </c>
      <c r="B623" s="18" t="s">
        <v>111</v>
      </c>
      <c r="C623" s="15" t="s">
        <v>112</v>
      </c>
      <c r="D623" s="16" t="s">
        <v>223</v>
      </c>
      <c r="E623" s="17" t="s">
        <v>223</v>
      </c>
      <c r="F623" s="17" t="s">
        <v>223</v>
      </c>
      <c r="G623" s="17" t="s">
        <v>223</v>
      </c>
      <c r="H623" s="17" t="s">
        <v>223</v>
      </c>
      <c r="I623" s="17" t="s">
        <v>223</v>
      </c>
      <c r="J623" s="147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224</v>
      </c>
      <c r="C624" s="9" t="s">
        <v>224</v>
      </c>
      <c r="D624" s="145" t="s">
        <v>227</v>
      </c>
      <c r="E624" s="146" t="s">
        <v>228</v>
      </c>
      <c r="F624" s="146" t="s">
        <v>229</v>
      </c>
      <c r="G624" s="146" t="s">
        <v>230</v>
      </c>
      <c r="H624" s="146" t="s">
        <v>238</v>
      </c>
      <c r="I624" s="146" t="s">
        <v>241</v>
      </c>
      <c r="J624" s="147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266</v>
      </c>
      <c r="E625" s="11" t="s">
        <v>266</v>
      </c>
      <c r="F625" s="11" t="s">
        <v>266</v>
      </c>
      <c r="G625" s="11" t="s">
        <v>311</v>
      </c>
      <c r="H625" s="11" t="s">
        <v>266</v>
      </c>
      <c r="I625" s="11" t="s">
        <v>266</v>
      </c>
      <c r="J625" s="147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9"/>
      <c r="C626" s="9"/>
      <c r="D626" s="26" t="s">
        <v>314</v>
      </c>
      <c r="E626" s="26" t="s">
        <v>315</v>
      </c>
      <c r="F626" s="26" t="s">
        <v>316</v>
      </c>
      <c r="G626" s="26" t="s">
        <v>314</v>
      </c>
      <c r="H626" s="26" t="s">
        <v>117</v>
      </c>
      <c r="I626" s="26" t="s">
        <v>315</v>
      </c>
      <c r="J626" s="147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</v>
      </c>
    </row>
    <row r="627" spans="1:65">
      <c r="A627" s="30"/>
      <c r="B627" s="18">
        <v>1</v>
      </c>
      <c r="C627" s="14">
        <v>1</v>
      </c>
      <c r="D627" s="22">
        <v>6.4</v>
      </c>
      <c r="E627" s="22">
        <v>7.27</v>
      </c>
      <c r="F627" s="22">
        <v>6.5586390925826796</v>
      </c>
      <c r="G627" s="22">
        <v>6.43</v>
      </c>
      <c r="H627" s="22">
        <v>5.7690000000000001</v>
      </c>
      <c r="I627" s="142">
        <v>4.9896175263990932</v>
      </c>
      <c r="J627" s="147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>
        <v>1</v>
      </c>
      <c r="C628" s="9">
        <v>2</v>
      </c>
      <c r="D628" s="11">
        <v>6.8</v>
      </c>
      <c r="E628" s="11">
        <v>7.11</v>
      </c>
      <c r="F628" s="11">
        <v>6.5575651222738802</v>
      </c>
      <c r="G628" s="11">
        <v>6.66</v>
      </c>
      <c r="H628" s="11">
        <v>5.883</v>
      </c>
      <c r="I628" s="143">
        <v>5.3249010398803662</v>
      </c>
      <c r="J628" s="147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 t="e">
        <v>#N/A</v>
      </c>
    </row>
    <row r="629" spans="1:65">
      <c r="A629" s="30"/>
      <c r="B629" s="19">
        <v>1</v>
      </c>
      <c r="C629" s="9">
        <v>3</v>
      </c>
      <c r="D629" s="11">
        <v>7</v>
      </c>
      <c r="E629" s="11">
        <v>7.04</v>
      </c>
      <c r="F629" s="11">
        <v>6.5680125004229302</v>
      </c>
      <c r="G629" s="11">
        <v>6.79</v>
      </c>
      <c r="H629" s="11">
        <v>6.0209999999999999</v>
      </c>
      <c r="I629" s="143">
        <v>5.4067911367118491</v>
      </c>
      <c r="J629" s="147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16</v>
      </c>
    </row>
    <row r="630" spans="1:65">
      <c r="A630" s="30"/>
      <c r="B630" s="19">
        <v>1</v>
      </c>
      <c r="C630" s="9">
        <v>4</v>
      </c>
      <c r="D630" s="11">
        <v>7</v>
      </c>
      <c r="E630" s="11">
        <v>7.16</v>
      </c>
      <c r="F630" s="11">
        <v>6.54081366402366</v>
      </c>
      <c r="G630" s="11">
        <v>7.4</v>
      </c>
      <c r="H630" s="11">
        <v>5.75</v>
      </c>
      <c r="I630" s="143">
        <v>5.3482085497952685</v>
      </c>
      <c r="J630" s="147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6.6681180255737562</v>
      </c>
    </row>
    <row r="631" spans="1:65">
      <c r="A631" s="30"/>
      <c r="B631" s="19">
        <v>1</v>
      </c>
      <c r="C631" s="9">
        <v>5</v>
      </c>
      <c r="D631" s="11">
        <v>6.9</v>
      </c>
      <c r="E631" s="11">
        <v>7</v>
      </c>
      <c r="F631" s="11">
        <v>6.5914780863597402</v>
      </c>
      <c r="G631" s="11">
        <v>7.03</v>
      </c>
      <c r="H631" s="11">
        <v>5.8620000000000001</v>
      </c>
      <c r="I631" s="143">
        <v>5.1658084351731048</v>
      </c>
      <c r="J631" s="147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162</v>
      </c>
    </row>
    <row r="632" spans="1:65">
      <c r="A632" s="30"/>
      <c r="B632" s="19">
        <v>1</v>
      </c>
      <c r="C632" s="9">
        <v>6</v>
      </c>
      <c r="D632" s="11">
        <v>7</v>
      </c>
      <c r="E632" s="11">
        <v>7.16</v>
      </c>
      <c r="F632" s="11">
        <v>6.5660323015498099</v>
      </c>
      <c r="G632" s="11">
        <v>7.2</v>
      </c>
      <c r="H632" s="11">
        <v>6.0259999999999998</v>
      </c>
      <c r="I632" s="143">
        <v>5.2152748443318213</v>
      </c>
      <c r="J632" s="147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4"/>
    </row>
    <row r="633" spans="1:65">
      <c r="A633" s="30"/>
      <c r="B633" s="20" t="s">
        <v>258</v>
      </c>
      <c r="C633" s="12"/>
      <c r="D633" s="23">
        <v>6.8500000000000005</v>
      </c>
      <c r="E633" s="23">
        <v>7.1233333333333322</v>
      </c>
      <c r="F633" s="23">
        <v>6.5637567945354505</v>
      </c>
      <c r="G633" s="23">
        <v>6.9183333333333339</v>
      </c>
      <c r="H633" s="23">
        <v>5.8851666666666675</v>
      </c>
      <c r="I633" s="23">
        <v>5.2417669220485843</v>
      </c>
      <c r="J633" s="147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30"/>
      <c r="B634" s="3" t="s">
        <v>259</v>
      </c>
      <c r="C634" s="29"/>
      <c r="D634" s="11">
        <v>6.95</v>
      </c>
      <c r="E634" s="11">
        <v>7.1349999999999998</v>
      </c>
      <c r="F634" s="11">
        <v>6.5623356970662448</v>
      </c>
      <c r="G634" s="11">
        <v>6.91</v>
      </c>
      <c r="H634" s="11">
        <v>5.8725000000000005</v>
      </c>
      <c r="I634" s="11">
        <v>5.2700879421060938</v>
      </c>
      <c r="J634" s="147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30"/>
      <c r="B635" s="3" t="s">
        <v>260</v>
      </c>
      <c r="C635" s="29"/>
      <c r="D635" s="24">
        <v>0.23452078799117138</v>
      </c>
      <c r="E635" s="24">
        <v>9.6471066474185116E-2</v>
      </c>
      <c r="F635" s="24">
        <v>1.6629334932784907E-2</v>
      </c>
      <c r="G635" s="24">
        <v>0.35930024584832504</v>
      </c>
      <c r="H635" s="24">
        <v>0.11881989171290573</v>
      </c>
      <c r="I635" s="24">
        <v>0.15200324518037539</v>
      </c>
      <c r="J635" s="200"/>
      <c r="K635" s="201"/>
      <c r="L635" s="201"/>
      <c r="M635" s="201"/>
      <c r="N635" s="201"/>
      <c r="O635" s="201"/>
      <c r="P635" s="201"/>
      <c r="Q635" s="201"/>
      <c r="R635" s="201"/>
      <c r="S635" s="201"/>
      <c r="T635" s="201"/>
      <c r="U635" s="201"/>
      <c r="V635" s="201"/>
      <c r="W635" s="201"/>
      <c r="X635" s="201"/>
      <c r="Y635" s="201"/>
      <c r="Z635" s="201"/>
      <c r="AA635" s="201"/>
      <c r="AB635" s="201"/>
      <c r="AC635" s="201"/>
      <c r="AD635" s="201"/>
      <c r="AE635" s="201"/>
      <c r="AF635" s="201"/>
      <c r="AG635" s="201"/>
      <c r="AH635" s="201"/>
      <c r="AI635" s="201"/>
      <c r="AJ635" s="201"/>
      <c r="AK635" s="201"/>
      <c r="AL635" s="201"/>
      <c r="AM635" s="201"/>
      <c r="AN635" s="201"/>
      <c r="AO635" s="201"/>
      <c r="AP635" s="201"/>
      <c r="AQ635" s="201"/>
      <c r="AR635" s="201"/>
      <c r="AS635" s="201"/>
      <c r="AT635" s="201"/>
      <c r="AU635" s="201"/>
      <c r="AV635" s="201"/>
      <c r="AW635" s="201"/>
      <c r="AX635" s="201"/>
      <c r="AY635" s="201"/>
      <c r="AZ635" s="201"/>
      <c r="BA635" s="201"/>
      <c r="BB635" s="201"/>
      <c r="BC635" s="201"/>
      <c r="BD635" s="201"/>
      <c r="BE635" s="201"/>
      <c r="BF635" s="201"/>
      <c r="BG635" s="201"/>
      <c r="BH635" s="201"/>
      <c r="BI635" s="201"/>
      <c r="BJ635" s="201"/>
      <c r="BK635" s="201"/>
      <c r="BL635" s="201"/>
      <c r="BM635" s="55"/>
    </row>
    <row r="636" spans="1:65">
      <c r="A636" s="30"/>
      <c r="B636" s="3" t="s">
        <v>86</v>
      </c>
      <c r="C636" s="29"/>
      <c r="D636" s="13">
        <v>3.4236611385572463E-2</v>
      </c>
      <c r="E636" s="13">
        <v>1.3542966748832728E-2</v>
      </c>
      <c r="F636" s="13">
        <v>2.5335086983462565E-3</v>
      </c>
      <c r="G636" s="13">
        <v>5.1934509156587573E-2</v>
      </c>
      <c r="H636" s="13">
        <v>2.0189724173131158E-2</v>
      </c>
      <c r="I636" s="13">
        <v>2.8998474644303638E-2</v>
      </c>
      <c r="J636" s="147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4"/>
    </row>
    <row r="637" spans="1:65">
      <c r="A637" s="30"/>
      <c r="B637" s="3" t="s">
        <v>261</v>
      </c>
      <c r="C637" s="29"/>
      <c r="D637" s="13">
        <v>2.7276357996167011E-2</v>
      </c>
      <c r="E637" s="13">
        <v>6.8267434081658696E-2</v>
      </c>
      <c r="F637" s="13">
        <v>-1.5650777421463813E-2</v>
      </c>
      <c r="G637" s="13">
        <v>3.7524127017539932E-2</v>
      </c>
      <c r="H637" s="13">
        <v>-0.11741714167390127</v>
      </c>
      <c r="I637" s="13">
        <v>-0.21390609735082511</v>
      </c>
      <c r="J637" s="147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A638" s="30"/>
      <c r="B638" s="45" t="s">
        <v>262</v>
      </c>
      <c r="C638" s="46"/>
      <c r="D638" s="44">
        <v>0.31</v>
      </c>
      <c r="E638" s="44">
        <v>0.89</v>
      </c>
      <c r="F638" s="44">
        <v>0.31</v>
      </c>
      <c r="G638" s="44">
        <v>0.45</v>
      </c>
      <c r="H638" s="44">
        <v>1.76</v>
      </c>
      <c r="I638" s="44">
        <v>3.15</v>
      </c>
      <c r="J638" s="147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B639" s="31"/>
      <c r="C639" s="20"/>
      <c r="D639" s="20"/>
      <c r="E639" s="20"/>
      <c r="F639" s="20"/>
      <c r="G639" s="20"/>
      <c r="H639" s="20"/>
      <c r="I639" s="20"/>
      <c r="BM639" s="54"/>
    </row>
    <row r="640" spans="1:65" ht="15">
      <c r="B640" s="8" t="s">
        <v>596</v>
      </c>
      <c r="BM640" s="28" t="s">
        <v>66</v>
      </c>
    </row>
    <row r="641" spans="1:65" ht="15">
      <c r="A641" s="25" t="s">
        <v>34</v>
      </c>
      <c r="B641" s="18" t="s">
        <v>111</v>
      </c>
      <c r="C641" s="15" t="s">
        <v>112</v>
      </c>
      <c r="D641" s="16" t="s">
        <v>223</v>
      </c>
      <c r="E641" s="17" t="s">
        <v>223</v>
      </c>
      <c r="F641" s="17" t="s">
        <v>223</v>
      </c>
      <c r="G641" s="17" t="s">
        <v>223</v>
      </c>
      <c r="H641" s="17" t="s">
        <v>223</v>
      </c>
      <c r="I641" s="17" t="s">
        <v>223</v>
      </c>
      <c r="J641" s="17" t="s">
        <v>223</v>
      </c>
      <c r="K641" s="17" t="s">
        <v>223</v>
      </c>
      <c r="L641" s="17" t="s">
        <v>223</v>
      </c>
      <c r="M641" s="17" t="s">
        <v>223</v>
      </c>
      <c r="N641" s="17" t="s">
        <v>223</v>
      </c>
      <c r="O641" s="17" t="s">
        <v>223</v>
      </c>
      <c r="P641" s="17" t="s">
        <v>223</v>
      </c>
      <c r="Q641" s="17" t="s">
        <v>223</v>
      </c>
      <c r="R641" s="17" t="s">
        <v>223</v>
      </c>
      <c r="S641" s="17" t="s">
        <v>223</v>
      </c>
      <c r="T641" s="17" t="s">
        <v>223</v>
      </c>
      <c r="U641" s="17" t="s">
        <v>223</v>
      </c>
      <c r="V641" s="17" t="s">
        <v>223</v>
      </c>
      <c r="W641" s="17" t="s">
        <v>223</v>
      </c>
      <c r="X641" s="17" t="s">
        <v>223</v>
      </c>
      <c r="Y641" s="147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224</v>
      </c>
      <c r="C642" s="9" t="s">
        <v>224</v>
      </c>
      <c r="D642" s="145" t="s">
        <v>226</v>
      </c>
      <c r="E642" s="146" t="s">
        <v>227</v>
      </c>
      <c r="F642" s="146" t="s">
        <v>228</v>
      </c>
      <c r="G642" s="146" t="s">
        <v>229</v>
      </c>
      <c r="H642" s="146" t="s">
        <v>230</v>
      </c>
      <c r="I642" s="146" t="s">
        <v>231</v>
      </c>
      <c r="J642" s="146" t="s">
        <v>232</v>
      </c>
      <c r="K642" s="146" t="s">
        <v>234</v>
      </c>
      <c r="L642" s="146" t="s">
        <v>235</v>
      </c>
      <c r="M642" s="146" t="s">
        <v>236</v>
      </c>
      <c r="N642" s="146" t="s">
        <v>237</v>
      </c>
      <c r="O642" s="146" t="s">
        <v>264</v>
      </c>
      <c r="P642" s="146" t="s">
        <v>238</v>
      </c>
      <c r="Q642" s="146" t="s">
        <v>240</v>
      </c>
      <c r="R642" s="146" t="s">
        <v>241</v>
      </c>
      <c r="S642" s="146" t="s">
        <v>242</v>
      </c>
      <c r="T642" s="146" t="s">
        <v>243</v>
      </c>
      <c r="U642" s="146" t="s">
        <v>244</v>
      </c>
      <c r="V642" s="146" t="s">
        <v>245</v>
      </c>
      <c r="W642" s="146" t="s">
        <v>246</v>
      </c>
      <c r="X642" s="146" t="s">
        <v>249</v>
      </c>
      <c r="Y642" s="147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311</v>
      </c>
      <c r="E643" s="11" t="s">
        <v>266</v>
      </c>
      <c r="F643" s="11" t="s">
        <v>312</v>
      </c>
      <c r="G643" s="11" t="s">
        <v>312</v>
      </c>
      <c r="H643" s="11" t="s">
        <v>311</v>
      </c>
      <c r="I643" s="11" t="s">
        <v>266</v>
      </c>
      <c r="J643" s="11" t="s">
        <v>312</v>
      </c>
      <c r="K643" s="11" t="s">
        <v>266</v>
      </c>
      <c r="L643" s="11" t="s">
        <v>266</v>
      </c>
      <c r="M643" s="11" t="s">
        <v>266</v>
      </c>
      <c r="N643" s="11" t="s">
        <v>266</v>
      </c>
      <c r="O643" s="11" t="s">
        <v>266</v>
      </c>
      <c r="P643" s="11" t="s">
        <v>266</v>
      </c>
      <c r="Q643" s="11" t="s">
        <v>266</v>
      </c>
      <c r="R643" s="11" t="s">
        <v>266</v>
      </c>
      <c r="S643" s="11" t="s">
        <v>265</v>
      </c>
      <c r="T643" s="11" t="s">
        <v>311</v>
      </c>
      <c r="U643" s="11" t="s">
        <v>311</v>
      </c>
      <c r="V643" s="11" t="s">
        <v>266</v>
      </c>
      <c r="W643" s="11" t="s">
        <v>311</v>
      </c>
      <c r="X643" s="11" t="s">
        <v>312</v>
      </c>
      <c r="Y643" s="147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/>
      <c r="C644" s="9"/>
      <c r="D644" s="26" t="s">
        <v>313</v>
      </c>
      <c r="E644" s="26" t="s">
        <v>314</v>
      </c>
      <c r="F644" s="26" t="s">
        <v>315</v>
      </c>
      <c r="G644" s="26" t="s">
        <v>316</v>
      </c>
      <c r="H644" s="26" t="s">
        <v>314</v>
      </c>
      <c r="I644" s="26" t="s">
        <v>314</v>
      </c>
      <c r="J644" s="26" t="s">
        <v>313</v>
      </c>
      <c r="K644" s="26" t="s">
        <v>314</v>
      </c>
      <c r="L644" s="26" t="s">
        <v>314</v>
      </c>
      <c r="M644" s="26" t="s">
        <v>314</v>
      </c>
      <c r="N644" s="26" t="s">
        <v>314</v>
      </c>
      <c r="O644" s="26" t="s">
        <v>314</v>
      </c>
      <c r="P644" s="26" t="s">
        <v>117</v>
      </c>
      <c r="Q644" s="26" t="s">
        <v>116</v>
      </c>
      <c r="R644" s="26" t="s">
        <v>315</v>
      </c>
      <c r="S644" s="26" t="s">
        <v>116</v>
      </c>
      <c r="T644" s="26" t="s">
        <v>313</v>
      </c>
      <c r="U644" s="26" t="s">
        <v>316</v>
      </c>
      <c r="V644" s="26" t="s">
        <v>316</v>
      </c>
      <c r="W644" s="26" t="s">
        <v>316</v>
      </c>
      <c r="X644" s="26" t="s">
        <v>315</v>
      </c>
      <c r="Y644" s="147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2</v>
      </c>
    </row>
    <row r="645" spans="1:65">
      <c r="A645" s="30"/>
      <c r="B645" s="18">
        <v>1</v>
      </c>
      <c r="C645" s="14">
        <v>1</v>
      </c>
      <c r="D645" s="205">
        <v>42</v>
      </c>
      <c r="E645" s="205">
        <v>38.299999999999997</v>
      </c>
      <c r="F645" s="205">
        <v>43.3705</v>
      </c>
      <c r="G645" s="205">
        <v>43.406000000000006</v>
      </c>
      <c r="H645" s="224">
        <v>33.299999999999997</v>
      </c>
      <c r="I645" s="205">
        <v>41.5</v>
      </c>
      <c r="J645" s="205">
        <v>40</v>
      </c>
      <c r="K645" s="205">
        <v>44.1</v>
      </c>
      <c r="L645" s="205">
        <v>45.5</v>
      </c>
      <c r="M645" s="205">
        <v>44.4</v>
      </c>
      <c r="N645" s="205">
        <v>41.9</v>
      </c>
      <c r="O645" s="205">
        <v>46.9</v>
      </c>
      <c r="P645" s="205">
        <v>44.6</v>
      </c>
      <c r="Q645" s="205">
        <v>42</v>
      </c>
      <c r="R645" s="205">
        <v>40.363611633974259</v>
      </c>
      <c r="S645" s="205">
        <v>44.240412444214776</v>
      </c>
      <c r="T645" s="205">
        <v>43.351130666815735</v>
      </c>
      <c r="U645" s="229">
        <v>30.4</v>
      </c>
      <c r="V645" s="205">
        <v>45.6</v>
      </c>
      <c r="W645" s="205">
        <v>43.1</v>
      </c>
      <c r="X645" s="205">
        <v>46.384</v>
      </c>
      <c r="Y645" s="206"/>
      <c r="Z645" s="207"/>
      <c r="AA645" s="207"/>
      <c r="AB645" s="207"/>
      <c r="AC645" s="207"/>
      <c r="AD645" s="207"/>
      <c r="AE645" s="207"/>
      <c r="AF645" s="207"/>
      <c r="AG645" s="207"/>
      <c r="AH645" s="207"/>
      <c r="AI645" s="207"/>
      <c r="AJ645" s="207"/>
      <c r="AK645" s="207"/>
      <c r="AL645" s="207"/>
      <c r="AM645" s="207"/>
      <c r="AN645" s="207"/>
      <c r="AO645" s="207"/>
      <c r="AP645" s="207"/>
      <c r="AQ645" s="207"/>
      <c r="AR645" s="207"/>
      <c r="AS645" s="207"/>
      <c r="AT645" s="207"/>
      <c r="AU645" s="207"/>
      <c r="AV645" s="207"/>
      <c r="AW645" s="207"/>
      <c r="AX645" s="207"/>
      <c r="AY645" s="207"/>
      <c r="AZ645" s="207"/>
      <c r="BA645" s="207"/>
      <c r="BB645" s="207"/>
      <c r="BC645" s="207"/>
      <c r="BD645" s="207"/>
      <c r="BE645" s="207"/>
      <c r="BF645" s="207"/>
      <c r="BG645" s="207"/>
      <c r="BH645" s="207"/>
      <c r="BI645" s="207"/>
      <c r="BJ645" s="207"/>
      <c r="BK645" s="207"/>
      <c r="BL645" s="207"/>
      <c r="BM645" s="208">
        <v>1</v>
      </c>
    </row>
    <row r="646" spans="1:65">
      <c r="A646" s="30"/>
      <c r="B646" s="19">
        <v>1</v>
      </c>
      <c r="C646" s="9">
        <v>2</v>
      </c>
      <c r="D646" s="209">
        <v>45</v>
      </c>
      <c r="E646" s="209">
        <v>37.9</v>
      </c>
      <c r="F646" s="209">
        <v>41.492100000000001</v>
      </c>
      <c r="G646" s="209">
        <v>43.408000000000001</v>
      </c>
      <c r="H646" s="225">
        <v>35</v>
      </c>
      <c r="I646" s="209">
        <v>43</v>
      </c>
      <c r="J646" s="209">
        <v>38</v>
      </c>
      <c r="K646" s="209">
        <v>44.1</v>
      </c>
      <c r="L646" s="209">
        <v>45.3</v>
      </c>
      <c r="M646" s="209">
        <v>45.7</v>
      </c>
      <c r="N646" s="209">
        <v>44.5</v>
      </c>
      <c r="O646" s="209">
        <v>46.8</v>
      </c>
      <c r="P646" s="209">
        <v>43.5</v>
      </c>
      <c r="Q646" s="209">
        <v>42.2</v>
      </c>
      <c r="R646" s="209">
        <v>40.215878673197984</v>
      </c>
      <c r="S646" s="209">
        <v>50.250713695475433</v>
      </c>
      <c r="T646" s="209">
        <v>43.097229801251423</v>
      </c>
      <c r="U646" s="209">
        <v>42</v>
      </c>
      <c r="V646" s="209">
        <v>45.3</v>
      </c>
      <c r="W646" s="209">
        <v>42.1</v>
      </c>
      <c r="X646" s="209">
        <v>45.235999999999997</v>
      </c>
      <c r="Y646" s="206"/>
      <c r="Z646" s="207"/>
      <c r="AA646" s="207"/>
      <c r="AB646" s="207"/>
      <c r="AC646" s="207"/>
      <c r="AD646" s="207"/>
      <c r="AE646" s="207"/>
      <c r="AF646" s="207"/>
      <c r="AG646" s="207"/>
      <c r="AH646" s="207"/>
      <c r="AI646" s="207"/>
      <c r="AJ646" s="207"/>
      <c r="AK646" s="207"/>
      <c r="AL646" s="207"/>
      <c r="AM646" s="207"/>
      <c r="AN646" s="207"/>
      <c r="AO646" s="207"/>
      <c r="AP646" s="207"/>
      <c r="AQ646" s="207"/>
      <c r="AR646" s="207"/>
      <c r="AS646" s="207"/>
      <c r="AT646" s="207"/>
      <c r="AU646" s="207"/>
      <c r="AV646" s="207"/>
      <c r="AW646" s="207"/>
      <c r="AX646" s="207"/>
      <c r="AY646" s="207"/>
      <c r="AZ646" s="207"/>
      <c r="BA646" s="207"/>
      <c r="BB646" s="207"/>
      <c r="BC646" s="207"/>
      <c r="BD646" s="207"/>
      <c r="BE646" s="207"/>
      <c r="BF646" s="207"/>
      <c r="BG646" s="207"/>
      <c r="BH646" s="207"/>
      <c r="BI646" s="207"/>
      <c r="BJ646" s="207"/>
      <c r="BK646" s="207"/>
      <c r="BL646" s="207"/>
      <c r="BM646" s="208" t="e">
        <v>#N/A</v>
      </c>
    </row>
    <row r="647" spans="1:65">
      <c r="A647" s="30"/>
      <c r="B647" s="19">
        <v>1</v>
      </c>
      <c r="C647" s="9">
        <v>3</v>
      </c>
      <c r="D647" s="209">
        <v>44</v>
      </c>
      <c r="E647" s="209">
        <v>38.1</v>
      </c>
      <c r="F647" s="209">
        <v>41.404599999999995</v>
      </c>
      <c r="G647" s="209">
        <v>43.207999999999998</v>
      </c>
      <c r="H647" s="225">
        <v>33.5</v>
      </c>
      <c r="I647" s="209">
        <v>42.8</v>
      </c>
      <c r="J647" s="209">
        <v>40</v>
      </c>
      <c r="K647" s="209">
        <v>43.4</v>
      </c>
      <c r="L647" s="209">
        <v>44.7</v>
      </c>
      <c r="M647" s="209">
        <v>43.5</v>
      </c>
      <c r="N647" s="209">
        <v>41.6</v>
      </c>
      <c r="O647" s="209">
        <v>48.1</v>
      </c>
      <c r="P647" s="209">
        <v>43.9</v>
      </c>
      <c r="Q647" s="209">
        <v>42.2</v>
      </c>
      <c r="R647" s="209">
        <v>40.149971162496058</v>
      </c>
      <c r="S647" s="209">
        <v>45.752903185364524</v>
      </c>
      <c r="T647" s="209">
        <v>44.164531558991726</v>
      </c>
      <c r="U647" s="209">
        <v>41.4</v>
      </c>
      <c r="V647" s="209">
        <v>45.5</v>
      </c>
      <c r="W647" s="209">
        <v>41.5</v>
      </c>
      <c r="X647" s="209">
        <v>46.436</v>
      </c>
      <c r="Y647" s="206"/>
      <c r="Z647" s="207"/>
      <c r="AA647" s="207"/>
      <c r="AB647" s="207"/>
      <c r="AC647" s="207"/>
      <c r="AD647" s="207"/>
      <c r="AE647" s="207"/>
      <c r="AF647" s="207"/>
      <c r="AG647" s="207"/>
      <c r="AH647" s="207"/>
      <c r="AI647" s="207"/>
      <c r="AJ647" s="207"/>
      <c r="AK647" s="207"/>
      <c r="AL647" s="207"/>
      <c r="AM647" s="207"/>
      <c r="AN647" s="207"/>
      <c r="AO647" s="207"/>
      <c r="AP647" s="207"/>
      <c r="AQ647" s="207"/>
      <c r="AR647" s="207"/>
      <c r="AS647" s="207"/>
      <c r="AT647" s="207"/>
      <c r="AU647" s="207"/>
      <c r="AV647" s="207"/>
      <c r="AW647" s="207"/>
      <c r="AX647" s="207"/>
      <c r="AY647" s="207"/>
      <c r="AZ647" s="207"/>
      <c r="BA647" s="207"/>
      <c r="BB647" s="207"/>
      <c r="BC647" s="207"/>
      <c r="BD647" s="207"/>
      <c r="BE647" s="207"/>
      <c r="BF647" s="207"/>
      <c r="BG647" s="207"/>
      <c r="BH647" s="207"/>
      <c r="BI647" s="207"/>
      <c r="BJ647" s="207"/>
      <c r="BK647" s="207"/>
      <c r="BL647" s="207"/>
      <c r="BM647" s="208">
        <v>16</v>
      </c>
    </row>
    <row r="648" spans="1:65">
      <c r="A648" s="30"/>
      <c r="B648" s="19">
        <v>1</v>
      </c>
      <c r="C648" s="9">
        <v>4</v>
      </c>
      <c r="D648" s="209">
        <v>45</v>
      </c>
      <c r="E648" s="209">
        <v>37.9</v>
      </c>
      <c r="F648" s="209">
        <v>42.875399999999999</v>
      </c>
      <c r="G648" s="209">
        <v>43.649000000000001</v>
      </c>
      <c r="H648" s="225">
        <v>33.799999999999997</v>
      </c>
      <c r="I648" s="209">
        <v>43.4</v>
      </c>
      <c r="J648" s="209">
        <v>40</v>
      </c>
      <c r="K648" s="209">
        <v>44.4</v>
      </c>
      <c r="L648" s="209">
        <v>45.6</v>
      </c>
      <c r="M648" s="209">
        <v>45.9</v>
      </c>
      <c r="N648" s="209">
        <v>43.2</v>
      </c>
      <c r="O648" s="209">
        <v>50.3</v>
      </c>
      <c r="P648" s="209">
        <v>43.2</v>
      </c>
      <c r="Q648" s="209">
        <v>42.5</v>
      </c>
      <c r="R648" s="209">
        <v>40.611002111274793</v>
      </c>
      <c r="S648" s="209">
        <v>51.68260989525708</v>
      </c>
      <c r="T648" s="209">
        <v>43.933422198619148</v>
      </c>
      <c r="U648" s="209">
        <v>41.1</v>
      </c>
      <c r="V648" s="209">
        <v>46.9</v>
      </c>
      <c r="W648" s="209">
        <v>42.1</v>
      </c>
      <c r="X648" s="210">
        <v>56.735999999999997</v>
      </c>
      <c r="Y648" s="206"/>
      <c r="Z648" s="207"/>
      <c r="AA648" s="207"/>
      <c r="AB648" s="207"/>
      <c r="AC648" s="207"/>
      <c r="AD648" s="207"/>
      <c r="AE648" s="207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7"/>
      <c r="AT648" s="207"/>
      <c r="AU648" s="207"/>
      <c r="AV648" s="207"/>
      <c r="AW648" s="207"/>
      <c r="AX648" s="207"/>
      <c r="AY648" s="207"/>
      <c r="AZ648" s="207"/>
      <c r="BA648" s="207"/>
      <c r="BB648" s="207"/>
      <c r="BC648" s="207"/>
      <c r="BD648" s="207"/>
      <c r="BE648" s="207"/>
      <c r="BF648" s="207"/>
      <c r="BG648" s="207"/>
      <c r="BH648" s="207"/>
      <c r="BI648" s="207"/>
      <c r="BJ648" s="207"/>
      <c r="BK648" s="207"/>
      <c r="BL648" s="207"/>
      <c r="BM648" s="208">
        <v>43.379324094461801</v>
      </c>
    </row>
    <row r="649" spans="1:65">
      <c r="A649" s="30"/>
      <c r="B649" s="19">
        <v>1</v>
      </c>
      <c r="C649" s="9">
        <v>5</v>
      </c>
      <c r="D649" s="209">
        <v>41</v>
      </c>
      <c r="E649" s="209">
        <v>38.700000000000003</v>
      </c>
      <c r="F649" s="209">
        <v>41.528500000000001</v>
      </c>
      <c r="G649" s="209">
        <v>43.451999999999998</v>
      </c>
      <c r="H649" s="225">
        <v>37.4</v>
      </c>
      <c r="I649" s="209">
        <v>41.8</v>
      </c>
      <c r="J649" s="209">
        <v>40</v>
      </c>
      <c r="K649" s="209">
        <v>43</v>
      </c>
      <c r="L649" s="209">
        <v>45.9</v>
      </c>
      <c r="M649" s="209">
        <v>47</v>
      </c>
      <c r="N649" s="209">
        <v>41.6</v>
      </c>
      <c r="O649" s="209">
        <v>47.7</v>
      </c>
      <c r="P649" s="209">
        <v>42.1</v>
      </c>
      <c r="Q649" s="209">
        <v>42.3</v>
      </c>
      <c r="R649" s="209">
        <v>40.198394398776628</v>
      </c>
      <c r="S649" s="209">
        <v>52.791378029301974</v>
      </c>
      <c r="T649" s="209">
        <v>43.904312386753396</v>
      </c>
      <c r="U649" s="210">
        <v>29.5</v>
      </c>
      <c r="V649" s="209">
        <v>45.4</v>
      </c>
      <c r="W649" s="209">
        <v>44.3</v>
      </c>
      <c r="X649" s="209">
        <v>46.43</v>
      </c>
      <c r="Y649" s="206"/>
      <c r="Z649" s="207"/>
      <c r="AA649" s="207"/>
      <c r="AB649" s="207"/>
      <c r="AC649" s="207"/>
      <c r="AD649" s="207"/>
      <c r="AE649" s="207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7"/>
      <c r="AT649" s="207"/>
      <c r="AU649" s="207"/>
      <c r="AV649" s="207"/>
      <c r="AW649" s="207"/>
      <c r="AX649" s="207"/>
      <c r="AY649" s="207"/>
      <c r="AZ649" s="207"/>
      <c r="BA649" s="207"/>
      <c r="BB649" s="207"/>
      <c r="BC649" s="207"/>
      <c r="BD649" s="207"/>
      <c r="BE649" s="207"/>
      <c r="BF649" s="207"/>
      <c r="BG649" s="207"/>
      <c r="BH649" s="207"/>
      <c r="BI649" s="207"/>
      <c r="BJ649" s="207"/>
      <c r="BK649" s="207"/>
      <c r="BL649" s="207"/>
      <c r="BM649" s="208">
        <v>163</v>
      </c>
    </row>
    <row r="650" spans="1:65">
      <c r="A650" s="30"/>
      <c r="B650" s="19">
        <v>1</v>
      </c>
      <c r="C650" s="9">
        <v>6</v>
      </c>
      <c r="D650" s="209">
        <v>43</v>
      </c>
      <c r="E650" s="209">
        <v>38.200000000000003</v>
      </c>
      <c r="F650" s="209">
        <v>43.9069</v>
      </c>
      <c r="G650" s="209">
        <v>43.31</v>
      </c>
      <c r="H650" s="225">
        <v>40.6</v>
      </c>
      <c r="I650" s="209">
        <v>40.799999999999997</v>
      </c>
      <c r="J650" s="209">
        <v>39</v>
      </c>
      <c r="K650" s="209">
        <v>43.9</v>
      </c>
      <c r="L650" s="209">
        <v>45.1</v>
      </c>
      <c r="M650" s="209">
        <v>44.7</v>
      </c>
      <c r="N650" s="209">
        <v>41.4</v>
      </c>
      <c r="O650" s="209">
        <v>48.3</v>
      </c>
      <c r="P650" s="209">
        <v>43.1</v>
      </c>
      <c r="Q650" s="209">
        <v>41.6</v>
      </c>
      <c r="R650" s="209">
        <v>40.247048056757563</v>
      </c>
      <c r="S650" s="209">
        <v>46.054898222539677</v>
      </c>
      <c r="T650" s="209">
        <v>42.801643214354158</v>
      </c>
      <c r="U650" s="209">
        <v>40.299999999999997</v>
      </c>
      <c r="V650" s="209">
        <v>45.6</v>
      </c>
      <c r="W650" s="209">
        <v>43.9</v>
      </c>
      <c r="X650" s="209">
        <v>46.427999999999997</v>
      </c>
      <c r="Y650" s="206"/>
      <c r="Z650" s="207"/>
      <c r="AA650" s="207"/>
      <c r="AB650" s="207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11"/>
    </row>
    <row r="651" spans="1:65">
      <c r="A651" s="30"/>
      <c r="B651" s="20" t="s">
        <v>258</v>
      </c>
      <c r="C651" s="12"/>
      <c r="D651" s="212">
        <v>43.333333333333336</v>
      </c>
      <c r="E651" s="212">
        <v>38.18333333333333</v>
      </c>
      <c r="F651" s="212">
        <v>42.42966666666667</v>
      </c>
      <c r="G651" s="212">
        <v>43.405499999999996</v>
      </c>
      <c r="H651" s="212">
        <v>35.6</v>
      </c>
      <c r="I651" s="212">
        <v>42.216666666666669</v>
      </c>
      <c r="J651" s="212">
        <v>39.5</v>
      </c>
      <c r="K651" s="212">
        <v>43.816666666666663</v>
      </c>
      <c r="L651" s="212">
        <v>45.35</v>
      </c>
      <c r="M651" s="212">
        <v>45.199999999999996</v>
      </c>
      <c r="N651" s="212">
        <v>42.366666666666667</v>
      </c>
      <c r="O651" s="212">
        <v>48.016666666666659</v>
      </c>
      <c r="P651" s="212">
        <v>43.4</v>
      </c>
      <c r="Q651" s="212">
        <v>42.133333333333333</v>
      </c>
      <c r="R651" s="212">
        <v>40.297651006079548</v>
      </c>
      <c r="S651" s="212">
        <v>48.46215257869224</v>
      </c>
      <c r="T651" s="212">
        <v>43.542044971130927</v>
      </c>
      <c r="U651" s="212">
        <v>37.449999999999996</v>
      </c>
      <c r="V651" s="212">
        <v>45.716666666666669</v>
      </c>
      <c r="W651" s="212">
        <v>42.833333333333336</v>
      </c>
      <c r="X651" s="212">
        <v>47.941666666666663</v>
      </c>
      <c r="Y651" s="206"/>
      <c r="Z651" s="207"/>
      <c r="AA651" s="207"/>
      <c r="AB651" s="207"/>
      <c r="AC651" s="207"/>
      <c r="AD651" s="207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07"/>
      <c r="AT651" s="207"/>
      <c r="AU651" s="207"/>
      <c r="AV651" s="207"/>
      <c r="AW651" s="207"/>
      <c r="AX651" s="207"/>
      <c r="AY651" s="207"/>
      <c r="AZ651" s="207"/>
      <c r="BA651" s="207"/>
      <c r="BB651" s="207"/>
      <c r="BC651" s="207"/>
      <c r="BD651" s="207"/>
      <c r="BE651" s="207"/>
      <c r="BF651" s="207"/>
      <c r="BG651" s="207"/>
      <c r="BH651" s="207"/>
      <c r="BI651" s="207"/>
      <c r="BJ651" s="207"/>
      <c r="BK651" s="207"/>
      <c r="BL651" s="207"/>
      <c r="BM651" s="211"/>
    </row>
    <row r="652" spans="1:65">
      <c r="A652" s="30"/>
      <c r="B652" s="3" t="s">
        <v>259</v>
      </c>
      <c r="C652" s="29"/>
      <c r="D652" s="209">
        <v>43.5</v>
      </c>
      <c r="E652" s="209">
        <v>38.150000000000006</v>
      </c>
      <c r="F652" s="209">
        <v>42.201949999999997</v>
      </c>
      <c r="G652" s="209">
        <v>43.407000000000004</v>
      </c>
      <c r="H652" s="209">
        <v>34.4</v>
      </c>
      <c r="I652" s="209">
        <v>42.3</v>
      </c>
      <c r="J652" s="209">
        <v>40</v>
      </c>
      <c r="K652" s="209">
        <v>44</v>
      </c>
      <c r="L652" s="209">
        <v>45.4</v>
      </c>
      <c r="M652" s="209">
        <v>45.2</v>
      </c>
      <c r="N652" s="209">
        <v>41.75</v>
      </c>
      <c r="O652" s="209">
        <v>47.900000000000006</v>
      </c>
      <c r="P652" s="209">
        <v>43.35</v>
      </c>
      <c r="Q652" s="209">
        <v>42.2</v>
      </c>
      <c r="R652" s="209">
        <v>40.23146336497777</v>
      </c>
      <c r="S652" s="209">
        <v>48.152805959007551</v>
      </c>
      <c r="T652" s="209">
        <v>43.627721526784569</v>
      </c>
      <c r="U652" s="209">
        <v>40.700000000000003</v>
      </c>
      <c r="V652" s="209">
        <v>45.55</v>
      </c>
      <c r="W652" s="209">
        <v>42.6</v>
      </c>
      <c r="X652" s="209">
        <v>46.429000000000002</v>
      </c>
      <c r="Y652" s="206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07"/>
      <c r="AT652" s="207"/>
      <c r="AU652" s="207"/>
      <c r="AV652" s="207"/>
      <c r="AW652" s="207"/>
      <c r="AX652" s="207"/>
      <c r="AY652" s="207"/>
      <c r="AZ652" s="207"/>
      <c r="BA652" s="207"/>
      <c r="BB652" s="207"/>
      <c r="BC652" s="207"/>
      <c r="BD652" s="207"/>
      <c r="BE652" s="207"/>
      <c r="BF652" s="207"/>
      <c r="BG652" s="207"/>
      <c r="BH652" s="207"/>
      <c r="BI652" s="207"/>
      <c r="BJ652" s="207"/>
      <c r="BK652" s="207"/>
      <c r="BL652" s="207"/>
      <c r="BM652" s="211"/>
    </row>
    <row r="653" spans="1:65">
      <c r="A653" s="30"/>
      <c r="B653" s="3" t="s">
        <v>260</v>
      </c>
      <c r="C653" s="29"/>
      <c r="D653" s="24">
        <v>1.6329931618554521</v>
      </c>
      <c r="E653" s="24">
        <v>0.29944392908634399</v>
      </c>
      <c r="F653" s="24">
        <v>1.096171352785078</v>
      </c>
      <c r="G653" s="24">
        <v>0.1480456010829099</v>
      </c>
      <c r="H653" s="24">
        <v>2.8823601440486244</v>
      </c>
      <c r="I653" s="24">
        <v>1.0048217088949996</v>
      </c>
      <c r="J653" s="24">
        <v>0.83666002653407556</v>
      </c>
      <c r="K653" s="24">
        <v>0.51929439306299741</v>
      </c>
      <c r="L653" s="24">
        <v>0.41833001326703662</v>
      </c>
      <c r="M653" s="24">
        <v>1.245792920191795</v>
      </c>
      <c r="N653" s="24">
        <v>1.2307179476495285</v>
      </c>
      <c r="O653" s="24">
        <v>1.2750163397645793</v>
      </c>
      <c r="P653" s="24">
        <v>0.83904707853612071</v>
      </c>
      <c r="Q653" s="24">
        <v>0.30767948691238145</v>
      </c>
      <c r="R653" s="24">
        <v>0.16938022479525322</v>
      </c>
      <c r="S653" s="24">
        <v>3.5572597535747006</v>
      </c>
      <c r="T653" s="24">
        <v>0.53933420716100366</v>
      </c>
      <c r="U653" s="24">
        <v>5.842174252793229</v>
      </c>
      <c r="V653" s="24">
        <v>0.59132619311735757</v>
      </c>
      <c r="W653" s="24">
        <v>1.1147495981908511</v>
      </c>
      <c r="X653" s="24">
        <v>4.3342960520327471</v>
      </c>
      <c r="Y653" s="147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A654" s="30"/>
      <c r="B654" s="3" t="s">
        <v>86</v>
      </c>
      <c r="C654" s="29"/>
      <c r="D654" s="13">
        <v>3.7684457581279661E-2</v>
      </c>
      <c r="E654" s="13">
        <v>7.8422678940116286E-3</v>
      </c>
      <c r="F654" s="13">
        <v>2.5835021552178379E-2</v>
      </c>
      <c r="G654" s="13">
        <v>3.4107567262883715E-3</v>
      </c>
      <c r="H654" s="13">
        <v>8.0965172585635514E-2</v>
      </c>
      <c r="I654" s="13">
        <v>2.3801540676549535E-2</v>
      </c>
      <c r="J654" s="13">
        <v>2.1181266494533557E-2</v>
      </c>
      <c r="K654" s="13">
        <v>1.1851526657961143E-2</v>
      </c>
      <c r="L654" s="13">
        <v>9.2244765880272681E-3</v>
      </c>
      <c r="M654" s="13">
        <v>2.7561790269729981E-2</v>
      </c>
      <c r="N654" s="13">
        <v>2.9049204114465661E-2</v>
      </c>
      <c r="O654" s="13">
        <v>2.6553620404677115E-2</v>
      </c>
      <c r="P654" s="13">
        <v>1.9332881993919832E-2</v>
      </c>
      <c r="Q654" s="13">
        <v>7.3025194678571544E-3</v>
      </c>
      <c r="R654" s="13">
        <v>4.2032282420059542E-3</v>
      </c>
      <c r="S654" s="13">
        <v>7.3402842512999528E-2</v>
      </c>
      <c r="T654" s="13">
        <v>1.2386515321423026E-2</v>
      </c>
      <c r="U654" s="13">
        <v>0.15599931249114099</v>
      </c>
      <c r="V654" s="13">
        <v>1.2934586798046465E-2</v>
      </c>
      <c r="W654" s="13">
        <v>2.6025282448035432E-2</v>
      </c>
      <c r="X654" s="13">
        <v>9.0407704892044097E-2</v>
      </c>
      <c r="Y654" s="147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30"/>
      <c r="B655" s="3" t="s">
        <v>261</v>
      </c>
      <c r="C655" s="29"/>
      <c r="D655" s="13">
        <v>-1.060200039731285E-3</v>
      </c>
      <c r="E655" s="13">
        <v>-0.1197803531888556</v>
      </c>
      <c r="F655" s="13">
        <v>-2.1891936945056534E-2</v>
      </c>
      <c r="G655" s="13">
        <v>6.0341893481785647E-4</v>
      </c>
      <c r="H655" s="13">
        <v>-0.17933253357110235</v>
      </c>
      <c r="I655" s="13">
        <v>-2.6802110269476653E-2</v>
      </c>
      <c r="J655" s="13">
        <v>-8.9427951574678199E-2</v>
      </c>
      <c r="K655" s="13">
        <v>1.0081820805979191E-2</v>
      </c>
      <c r="L655" s="13">
        <v>4.5428921419958135E-2</v>
      </c>
      <c r="M655" s="13">
        <v>4.1971052881633941E-2</v>
      </c>
      <c r="N655" s="13">
        <v>-2.3344241731152682E-2</v>
      </c>
      <c r="O655" s="13">
        <v>0.10690213987905128</v>
      </c>
      <c r="P655" s="13">
        <v>4.7663042174606041E-4</v>
      </c>
      <c r="Q655" s="13">
        <v>-2.8723148346323391E-2</v>
      </c>
      <c r="R655" s="13">
        <v>-7.1040136118111774E-2</v>
      </c>
      <c r="S655" s="13">
        <v>0.11717168467545025</v>
      </c>
      <c r="T655" s="13">
        <v>3.7511159997511978E-3</v>
      </c>
      <c r="U655" s="13">
        <v>-0.1366854882651064</v>
      </c>
      <c r="V655" s="13">
        <v>5.3881488958083423E-2</v>
      </c>
      <c r="W655" s="13">
        <v>-1.2586428500811264E-2</v>
      </c>
      <c r="X655" s="13">
        <v>0.10517320560988952</v>
      </c>
      <c r="Y655" s="147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30"/>
      <c r="B656" s="45" t="s">
        <v>262</v>
      </c>
      <c r="C656" s="46"/>
      <c r="D656" s="44">
        <v>0</v>
      </c>
      <c r="E656" s="44">
        <v>1.86</v>
      </c>
      <c r="F656" s="44">
        <v>0.33</v>
      </c>
      <c r="G656" s="44">
        <v>0.03</v>
      </c>
      <c r="H656" s="44">
        <v>2.79</v>
      </c>
      <c r="I656" s="44">
        <v>0.4</v>
      </c>
      <c r="J656" s="44">
        <v>1.38</v>
      </c>
      <c r="K656" s="44">
        <v>0.17</v>
      </c>
      <c r="L656" s="44">
        <v>0.73</v>
      </c>
      <c r="M656" s="44">
        <v>0.67</v>
      </c>
      <c r="N656" s="44">
        <v>0.35</v>
      </c>
      <c r="O656" s="44">
        <v>1.69</v>
      </c>
      <c r="P656" s="44">
        <v>0.02</v>
      </c>
      <c r="Q656" s="44">
        <v>0.43</v>
      </c>
      <c r="R656" s="44">
        <v>1.1000000000000001</v>
      </c>
      <c r="S656" s="44">
        <v>1.85</v>
      </c>
      <c r="T656" s="44">
        <v>0.08</v>
      </c>
      <c r="U656" s="44">
        <v>2.13</v>
      </c>
      <c r="V656" s="44">
        <v>0.86</v>
      </c>
      <c r="W656" s="44">
        <v>0.18</v>
      </c>
      <c r="X656" s="44">
        <v>1.66</v>
      </c>
      <c r="Y656" s="147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B657" s="3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BM657" s="54"/>
    </row>
    <row r="658" spans="1:65" ht="15">
      <c r="B658" s="8" t="s">
        <v>597</v>
      </c>
      <c r="BM658" s="28" t="s">
        <v>66</v>
      </c>
    </row>
    <row r="659" spans="1:65" ht="15">
      <c r="A659" s="25" t="s">
        <v>58</v>
      </c>
      <c r="B659" s="18" t="s">
        <v>111</v>
      </c>
      <c r="C659" s="15" t="s">
        <v>112</v>
      </c>
      <c r="D659" s="16" t="s">
        <v>223</v>
      </c>
      <c r="E659" s="17" t="s">
        <v>223</v>
      </c>
      <c r="F659" s="17" t="s">
        <v>223</v>
      </c>
      <c r="G659" s="17" t="s">
        <v>223</v>
      </c>
      <c r="H659" s="17" t="s">
        <v>223</v>
      </c>
      <c r="I659" s="17" t="s">
        <v>223</v>
      </c>
      <c r="J659" s="17" t="s">
        <v>223</v>
      </c>
      <c r="K659" s="17" t="s">
        <v>223</v>
      </c>
      <c r="L659" s="17" t="s">
        <v>223</v>
      </c>
      <c r="M659" s="17" t="s">
        <v>223</v>
      </c>
      <c r="N659" s="17" t="s">
        <v>223</v>
      </c>
      <c r="O659" s="17" t="s">
        <v>223</v>
      </c>
      <c r="P659" s="17" t="s">
        <v>223</v>
      </c>
      <c r="Q659" s="17" t="s">
        <v>223</v>
      </c>
      <c r="R659" s="17" t="s">
        <v>223</v>
      </c>
      <c r="S659" s="17" t="s">
        <v>223</v>
      </c>
      <c r="T659" s="17" t="s">
        <v>223</v>
      </c>
      <c r="U659" s="17" t="s">
        <v>223</v>
      </c>
      <c r="V659" s="17" t="s">
        <v>223</v>
      </c>
      <c r="W659" s="147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224</v>
      </c>
      <c r="C660" s="9" t="s">
        <v>224</v>
      </c>
      <c r="D660" s="145" t="s">
        <v>226</v>
      </c>
      <c r="E660" s="146" t="s">
        <v>227</v>
      </c>
      <c r="F660" s="146" t="s">
        <v>228</v>
      </c>
      <c r="G660" s="146" t="s">
        <v>230</v>
      </c>
      <c r="H660" s="146" t="s">
        <v>231</v>
      </c>
      <c r="I660" s="146" t="s">
        <v>232</v>
      </c>
      <c r="J660" s="146" t="s">
        <v>234</v>
      </c>
      <c r="K660" s="146" t="s">
        <v>235</v>
      </c>
      <c r="L660" s="146" t="s">
        <v>236</v>
      </c>
      <c r="M660" s="146" t="s">
        <v>237</v>
      </c>
      <c r="N660" s="146" t="s">
        <v>264</v>
      </c>
      <c r="O660" s="146" t="s">
        <v>238</v>
      </c>
      <c r="P660" s="146" t="s">
        <v>240</v>
      </c>
      <c r="Q660" s="146" t="s">
        <v>241</v>
      </c>
      <c r="R660" s="146" t="s">
        <v>243</v>
      </c>
      <c r="S660" s="146" t="s">
        <v>244</v>
      </c>
      <c r="T660" s="146" t="s">
        <v>245</v>
      </c>
      <c r="U660" s="146" t="s">
        <v>246</v>
      </c>
      <c r="V660" s="146" t="s">
        <v>249</v>
      </c>
      <c r="W660" s="147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311</v>
      </c>
      <c r="E661" s="11" t="s">
        <v>266</v>
      </c>
      <c r="F661" s="11" t="s">
        <v>312</v>
      </c>
      <c r="G661" s="11" t="s">
        <v>311</v>
      </c>
      <c r="H661" s="11" t="s">
        <v>266</v>
      </c>
      <c r="I661" s="11" t="s">
        <v>312</v>
      </c>
      <c r="J661" s="11" t="s">
        <v>266</v>
      </c>
      <c r="K661" s="11" t="s">
        <v>266</v>
      </c>
      <c r="L661" s="11" t="s">
        <v>266</v>
      </c>
      <c r="M661" s="11" t="s">
        <v>266</v>
      </c>
      <c r="N661" s="11" t="s">
        <v>266</v>
      </c>
      <c r="O661" s="11" t="s">
        <v>266</v>
      </c>
      <c r="P661" s="11" t="s">
        <v>266</v>
      </c>
      <c r="Q661" s="11" t="s">
        <v>266</v>
      </c>
      <c r="R661" s="11" t="s">
        <v>311</v>
      </c>
      <c r="S661" s="11" t="s">
        <v>311</v>
      </c>
      <c r="T661" s="11" t="s">
        <v>312</v>
      </c>
      <c r="U661" s="11" t="s">
        <v>311</v>
      </c>
      <c r="V661" s="11" t="s">
        <v>312</v>
      </c>
      <c r="W661" s="147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 t="s">
        <v>313</v>
      </c>
      <c r="E662" s="26" t="s">
        <v>314</v>
      </c>
      <c r="F662" s="26" t="s">
        <v>315</v>
      </c>
      <c r="G662" s="26" t="s">
        <v>314</v>
      </c>
      <c r="H662" s="26" t="s">
        <v>314</v>
      </c>
      <c r="I662" s="26" t="s">
        <v>313</v>
      </c>
      <c r="J662" s="26" t="s">
        <v>314</v>
      </c>
      <c r="K662" s="26" t="s">
        <v>314</v>
      </c>
      <c r="L662" s="26" t="s">
        <v>314</v>
      </c>
      <c r="M662" s="26" t="s">
        <v>314</v>
      </c>
      <c r="N662" s="26" t="s">
        <v>314</v>
      </c>
      <c r="O662" s="26" t="s">
        <v>117</v>
      </c>
      <c r="P662" s="26" t="s">
        <v>116</v>
      </c>
      <c r="Q662" s="26" t="s">
        <v>315</v>
      </c>
      <c r="R662" s="26" t="s">
        <v>313</v>
      </c>
      <c r="S662" s="26" t="s">
        <v>316</v>
      </c>
      <c r="T662" s="26" t="s">
        <v>316</v>
      </c>
      <c r="U662" s="26" t="s">
        <v>316</v>
      </c>
      <c r="V662" s="26" t="s">
        <v>315</v>
      </c>
      <c r="W662" s="147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02">
        <v>1.15E-2</v>
      </c>
      <c r="E663" s="202">
        <v>1.15E-2</v>
      </c>
      <c r="F663" s="226">
        <v>8.6561300000000015E-3</v>
      </c>
      <c r="G663" s="202">
        <v>1.2999999999999999E-2</v>
      </c>
      <c r="H663" s="202">
        <v>1.2E-2</v>
      </c>
      <c r="I663" s="202">
        <v>1.17E-2</v>
      </c>
      <c r="J663" s="202">
        <v>1.2E-2</v>
      </c>
      <c r="K663" s="202">
        <v>1.2999999999999999E-2</v>
      </c>
      <c r="L663" s="202">
        <v>1.2E-2</v>
      </c>
      <c r="M663" s="202">
        <v>1.1000000000000001E-2</v>
      </c>
      <c r="N663" s="202">
        <v>1.2E-2</v>
      </c>
      <c r="O663" s="202">
        <v>1.26E-2</v>
      </c>
      <c r="P663" s="202">
        <v>1.0999999999999999E-2</v>
      </c>
      <c r="Q663" s="202">
        <v>1.1328488029396039E-2</v>
      </c>
      <c r="R663" s="202">
        <v>1.1769586208209415E-2</v>
      </c>
      <c r="S663" s="230">
        <v>1.38E-2</v>
      </c>
      <c r="T663" s="202">
        <v>1.2E-2</v>
      </c>
      <c r="U663" s="226">
        <v>1.0999999999999999E-2</v>
      </c>
      <c r="V663" s="226">
        <v>0.39171539999999999</v>
      </c>
      <c r="W663" s="200"/>
      <c r="X663" s="201"/>
      <c r="Y663" s="201"/>
      <c r="Z663" s="201"/>
      <c r="AA663" s="201"/>
      <c r="AB663" s="201"/>
      <c r="AC663" s="201"/>
      <c r="AD663" s="201"/>
      <c r="AE663" s="201"/>
      <c r="AF663" s="201"/>
      <c r="AG663" s="201"/>
      <c r="AH663" s="201"/>
      <c r="AI663" s="201"/>
      <c r="AJ663" s="201"/>
      <c r="AK663" s="201"/>
      <c r="AL663" s="201"/>
      <c r="AM663" s="201"/>
      <c r="AN663" s="201"/>
      <c r="AO663" s="201"/>
      <c r="AP663" s="201"/>
      <c r="AQ663" s="201"/>
      <c r="AR663" s="201"/>
      <c r="AS663" s="201"/>
      <c r="AT663" s="201"/>
      <c r="AU663" s="201"/>
      <c r="AV663" s="201"/>
      <c r="AW663" s="201"/>
      <c r="AX663" s="201"/>
      <c r="AY663" s="201"/>
      <c r="AZ663" s="201"/>
      <c r="BA663" s="201"/>
      <c r="BB663" s="201"/>
      <c r="BC663" s="201"/>
      <c r="BD663" s="201"/>
      <c r="BE663" s="201"/>
      <c r="BF663" s="201"/>
      <c r="BG663" s="201"/>
      <c r="BH663" s="201"/>
      <c r="BI663" s="201"/>
      <c r="BJ663" s="201"/>
      <c r="BK663" s="201"/>
      <c r="BL663" s="201"/>
      <c r="BM663" s="203">
        <v>1</v>
      </c>
    </row>
    <row r="664" spans="1:65">
      <c r="A664" s="30"/>
      <c r="B664" s="19">
        <v>1</v>
      </c>
      <c r="C664" s="9">
        <v>2</v>
      </c>
      <c r="D664" s="24">
        <v>1.18E-2</v>
      </c>
      <c r="E664" s="24">
        <v>1.14E-2</v>
      </c>
      <c r="F664" s="227">
        <v>8.9347699999999999E-3</v>
      </c>
      <c r="G664" s="24">
        <v>1.2999999999999999E-2</v>
      </c>
      <c r="H664" s="24">
        <v>1.2E-2</v>
      </c>
      <c r="I664" s="24">
        <v>1.1299999999999999E-2</v>
      </c>
      <c r="J664" s="24">
        <v>1.2E-2</v>
      </c>
      <c r="K664" s="24">
        <v>1.2999999999999999E-2</v>
      </c>
      <c r="L664" s="24">
        <v>1.2E-2</v>
      </c>
      <c r="M664" s="24">
        <v>1.1000000000000001E-2</v>
      </c>
      <c r="N664" s="24">
        <v>1.2E-2</v>
      </c>
      <c r="O664" s="24">
        <v>1.2500000000000001E-2</v>
      </c>
      <c r="P664" s="24">
        <v>1.0999999999999999E-2</v>
      </c>
      <c r="Q664" s="24">
        <v>1.1436270161713169E-2</v>
      </c>
      <c r="R664" s="24">
        <v>1.2291179662464327E-2</v>
      </c>
      <c r="S664" s="24">
        <v>1.1900000000000001E-2</v>
      </c>
      <c r="T664" s="24">
        <v>1.2E-2</v>
      </c>
      <c r="U664" s="227">
        <v>8.9999999999999993E-3</v>
      </c>
      <c r="V664" s="227">
        <v>0.37905669999999997</v>
      </c>
      <c r="W664" s="200"/>
      <c r="X664" s="201"/>
      <c r="Y664" s="201"/>
      <c r="Z664" s="201"/>
      <c r="AA664" s="201"/>
      <c r="AB664" s="201"/>
      <c r="AC664" s="201"/>
      <c r="AD664" s="201"/>
      <c r="AE664" s="201"/>
      <c r="AF664" s="201"/>
      <c r="AG664" s="201"/>
      <c r="AH664" s="201"/>
      <c r="AI664" s="201"/>
      <c r="AJ664" s="201"/>
      <c r="AK664" s="201"/>
      <c r="AL664" s="201"/>
      <c r="AM664" s="201"/>
      <c r="AN664" s="201"/>
      <c r="AO664" s="201"/>
      <c r="AP664" s="201"/>
      <c r="AQ664" s="201"/>
      <c r="AR664" s="201"/>
      <c r="AS664" s="201"/>
      <c r="AT664" s="201"/>
      <c r="AU664" s="201"/>
      <c r="AV664" s="201"/>
      <c r="AW664" s="201"/>
      <c r="AX664" s="201"/>
      <c r="AY664" s="201"/>
      <c r="AZ664" s="201"/>
      <c r="BA664" s="201"/>
      <c r="BB664" s="201"/>
      <c r="BC664" s="201"/>
      <c r="BD664" s="201"/>
      <c r="BE664" s="201"/>
      <c r="BF664" s="201"/>
      <c r="BG664" s="201"/>
      <c r="BH664" s="201"/>
      <c r="BI664" s="201"/>
      <c r="BJ664" s="201"/>
      <c r="BK664" s="201"/>
      <c r="BL664" s="201"/>
      <c r="BM664" s="203">
        <v>4</v>
      </c>
    </row>
    <row r="665" spans="1:65">
      <c r="A665" s="30"/>
      <c r="B665" s="19">
        <v>1</v>
      </c>
      <c r="C665" s="9">
        <v>3</v>
      </c>
      <c r="D665" s="24">
        <v>1.17E-2</v>
      </c>
      <c r="E665" s="24">
        <v>1.1599999999999999E-2</v>
      </c>
      <c r="F665" s="227">
        <v>8.5934500000000007E-3</v>
      </c>
      <c r="G665" s="24">
        <v>1.2E-2</v>
      </c>
      <c r="H665" s="24">
        <v>1.2E-2</v>
      </c>
      <c r="I665" s="24">
        <v>1.18E-2</v>
      </c>
      <c r="J665" s="24">
        <v>1.2E-2</v>
      </c>
      <c r="K665" s="24">
        <v>1.2999999999999999E-2</v>
      </c>
      <c r="L665" s="24">
        <v>1.2E-2</v>
      </c>
      <c r="M665" s="24">
        <v>1.1000000000000001E-2</v>
      </c>
      <c r="N665" s="24">
        <v>1.1000000000000001E-2</v>
      </c>
      <c r="O665" s="24">
        <v>1.21E-2</v>
      </c>
      <c r="P665" s="24">
        <v>1.0999999999999999E-2</v>
      </c>
      <c r="Q665" s="24">
        <v>1.1224078710146327E-2</v>
      </c>
      <c r="R665" s="24">
        <v>1.1674438649353247E-2</v>
      </c>
      <c r="S665" s="24">
        <v>1.11E-2</v>
      </c>
      <c r="T665" s="24">
        <v>1.2E-2</v>
      </c>
      <c r="U665" s="227">
        <v>0.01</v>
      </c>
      <c r="V665" s="227">
        <v>0.3925283</v>
      </c>
      <c r="W665" s="200"/>
      <c r="X665" s="201"/>
      <c r="Y665" s="201"/>
      <c r="Z665" s="201"/>
      <c r="AA665" s="201"/>
      <c r="AB665" s="201"/>
      <c r="AC665" s="201"/>
      <c r="AD665" s="201"/>
      <c r="AE665" s="201"/>
      <c r="AF665" s="201"/>
      <c r="AG665" s="201"/>
      <c r="AH665" s="201"/>
      <c r="AI665" s="201"/>
      <c r="AJ665" s="201"/>
      <c r="AK665" s="201"/>
      <c r="AL665" s="201"/>
      <c r="AM665" s="201"/>
      <c r="AN665" s="201"/>
      <c r="AO665" s="201"/>
      <c r="AP665" s="201"/>
      <c r="AQ665" s="201"/>
      <c r="AR665" s="201"/>
      <c r="AS665" s="201"/>
      <c r="AT665" s="201"/>
      <c r="AU665" s="201"/>
      <c r="AV665" s="201"/>
      <c r="AW665" s="201"/>
      <c r="AX665" s="201"/>
      <c r="AY665" s="201"/>
      <c r="AZ665" s="201"/>
      <c r="BA665" s="201"/>
      <c r="BB665" s="201"/>
      <c r="BC665" s="201"/>
      <c r="BD665" s="201"/>
      <c r="BE665" s="201"/>
      <c r="BF665" s="201"/>
      <c r="BG665" s="201"/>
      <c r="BH665" s="201"/>
      <c r="BI665" s="201"/>
      <c r="BJ665" s="201"/>
      <c r="BK665" s="201"/>
      <c r="BL665" s="201"/>
      <c r="BM665" s="203">
        <v>16</v>
      </c>
    </row>
    <row r="666" spans="1:65">
      <c r="A666" s="30"/>
      <c r="B666" s="19">
        <v>1</v>
      </c>
      <c r="C666" s="9">
        <v>4</v>
      </c>
      <c r="D666" s="24">
        <v>1.15E-2</v>
      </c>
      <c r="E666" s="24">
        <v>1.15E-2</v>
      </c>
      <c r="F666" s="227">
        <v>8.8375799999999994E-3</v>
      </c>
      <c r="G666" s="24">
        <v>1.2E-2</v>
      </c>
      <c r="H666" s="24">
        <v>1.2E-2</v>
      </c>
      <c r="I666" s="24">
        <v>1.21E-2</v>
      </c>
      <c r="J666" s="24">
        <v>1.2E-2</v>
      </c>
      <c r="K666" s="24">
        <v>1.2999999999999999E-2</v>
      </c>
      <c r="L666" s="24">
        <v>1.2E-2</v>
      </c>
      <c r="M666" s="24">
        <v>1.1000000000000001E-2</v>
      </c>
      <c r="N666" s="24">
        <v>1.2E-2</v>
      </c>
      <c r="O666" s="24">
        <v>1.2500000000000001E-2</v>
      </c>
      <c r="P666" s="24">
        <v>1.0999999999999999E-2</v>
      </c>
      <c r="Q666" s="24">
        <v>1.1221471266361971E-2</v>
      </c>
      <c r="R666" s="24">
        <v>1.2000224397471207E-2</v>
      </c>
      <c r="S666" s="24">
        <v>1.1900000000000001E-2</v>
      </c>
      <c r="T666" s="24">
        <v>1.2999999999999999E-2</v>
      </c>
      <c r="U666" s="227">
        <v>0.01</v>
      </c>
      <c r="V666" s="227">
        <v>0.38803699999999997</v>
      </c>
      <c r="W666" s="200"/>
      <c r="X666" s="201"/>
      <c r="Y666" s="201"/>
      <c r="Z666" s="201"/>
      <c r="AA666" s="201"/>
      <c r="AB666" s="201"/>
      <c r="AC666" s="201"/>
      <c r="AD666" s="201"/>
      <c r="AE666" s="201"/>
      <c r="AF666" s="201"/>
      <c r="AG666" s="201"/>
      <c r="AH666" s="201"/>
      <c r="AI666" s="201"/>
      <c r="AJ666" s="201"/>
      <c r="AK666" s="201"/>
      <c r="AL666" s="201"/>
      <c r="AM666" s="201"/>
      <c r="AN666" s="201"/>
      <c r="AO666" s="201"/>
      <c r="AP666" s="201"/>
      <c r="AQ666" s="201"/>
      <c r="AR666" s="201"/>
      <c r="AS666" s="201"/>
      <c r="AT666" s="201"/>
      <c r="AU666" s="201"/>
      <c r="AV666" s="201"/>
      <c r="AW666" s="201"/>
      <c r="AX666" s="201"/>
      <c r="AY666" s="201"/>
      <c r="AZ666" s="201"/>
      <c r="BA666" s="201"/>
      <c r="BB666" s="201"/>
      <c r="BC666" s="201"/>
      <c r="BD666" s="201"/>
      <c r="BE666" s="201"/>
      <c r="BF666" s="201"/>
      <c r="BG666" s="201"/>
      <c r="BH666" s="201"/>
      <c r="BI666" s="201"/>
      <c r="BJ666" s="201"/>
      <c r="BK666" s="201"/>
      <c r="BL666" s="201"/>
      <c r="BM666" s="203">
        <v>1.1845297582924576E-2</v>
      </c>
    </row>
    <row r="667" spans="1:65">
      <c r="A667" s="30"/>
      <c r="B667" s="19">
        <v>1</v>
      </c>
      <c r="C667" s="9">
        <v>5</v>
      </c>
      <c r="D667" s="24">
        <v>1.14E-2</v>
      </c>
      <c r="E667" s="24">
        <v>1.15E-2</v>
      </c>
      <c r="F667" s="227">
        <v>8.699489999999999E-3</v>
      </c>
      <c r="G667" s="24">
        <v>1.2999999999999999E-2</v>
      </c>
      <c r="H667" s="24">
        <v>1.2E-2</v>
      </c>
      <c r="I667" s="24">
        <v>1.1599999999999999E-2</v>
      </c>
      <c r="J667" s="24">
        <v>1.2E-2</v>
      </c>
      <c r="K667" s="24">
        <v>1.2E-2</v>
      </c>
      <c r="L667" s="24">
        <v>1.2E-2</v>
      </c>
      <c r="M667" s="24">
        <v>1.1000000000000001E-2</v>
      </c>
      <c r="N667" s="24">
        <v>1.1000000000000001E-2</v>
      </c>
      <c r="O667" s="24">
        <v>1.17E-2</v>
      </c>
      <c r="P667" s="24">
        <v>1.0999999999999999E-2</v>
      </c>
      <c r="Q667" s="24">
        <v>1.0914955386052284E-2</v>
      </c>
      <c r="R667" s="24">
        <v>1.2165326613732423E-2</v>
      </c>
      <c r="S667" s="24">
        <v>1.34E-2</v>
      </c>
      <c r="T667" s="24">
        <v>1.2E-2</v>
      </c>
      <c r="U667" s="227">
        <v>8.9999999999999993E-3</v>
      </c>
      <c r="V667" s="227">
        <v>0.3971054</v>
      </c>
      <c r="W667" s="200"/>
      <c r="X667" s="201"/>
      <c r="Y667" s="201"/>
      <c r="Z667" s="201"/>
      <c r="AA667" s="201"/>
      <c r="AB667" s="201"/>
      <c r="AC667" s="201"/>
      <c r="AD667" s="201"/>
      <c r="AE667" s="201"/>
      <c r="AF667" s="201"/>
      <c r="AG667" s="201"/>
      <c r="AH667" s="201"/>
      <c r="AI667" s="201"/>
      <c r="AJ667" s="201"/>
      <c r="AK667" s="201"/>
      <c r="AL667" s="201"/>
      <c r="AM667" s="201"/>
      <c r="AN667" s="201"/>
      <c r="AO667" s="201"/>
      <c r="AP667" s="201"/>
      <c r="AQ667" s="201"/>
      <c r="AR667" s="201"/>
      <c r="AS667" s="201"/>
      <c r="AT667" s="201"/>
      <c r="AU667" s="201"/>
      <c r="AV667" s="201"/>
      <c r="AW667" s="201"/>
      <c r="AX667" s="201"/>
      <c r="AY667" s="201"/>
      <c r="AZ667" s="201"/>
      <c r="BA667" s="201"/>
      <c r="BB667" s="201"/>
      <c r="BC667" s="201"/>
      <c r="BD667" s="201"/>
      <c r="BE667" s="201"/>
      <c r="BF667" s="201"/>
      <c r="BG667" s="201"/>
      <c r="BH667" s="201"/>
      <c r="BI667" s="201"/>
      <c r="BJ667" s="201"/>
      <c r="BK667" s="201"/>
      <c r="BL667" s="201"/>
      <c r="BM667" s="203">
        <v>164</v>
      </c>
    </row>
    <row r="668" spans="1:65">
      <c r="A668" s="30"/>
      <c r="B668" s="19">
        <v>1</v>
      </c>
      <c r="C668" s="9">
        <v>6</v>
      </c>
      <c r="D668" s="24">
        <v>1.14E-2</v>
      </c>
      <c r="E668" s="24">
        <v>1.1599999999999999E-2</v>
      </c>
      <c r="F668" s="227">
        <v>8.9573899999999991E-3</v>
      </c>
      <c r="G668" s="24">
        <v>1.2999999999999999E-2</v>
      </c>
      <c r="H668" s="24">
        <v>1.2E-2</v>
      </c>
      <c r="I668" s="24">
        <v>1.15E-2</v>
      </c>
      <c r="J668" s="24">
        <v>1.2E-2</v>
      </c>
      <c r="K668" s="24">
        <v>1.2999999999999999E-2</v>
      </c>
      <c r="L668" s="24">
        <v>1.2E-2</v>
      </c>
      <c r="M668" s="24">
        <v>1.1000000000000001E-2</v>
      </c>
      <c r="N668" s="24">
        <v>1.2E-2</v>
      </c>
      <c r="O668" s="24">
        <v>1.2500000000000001E-2</v>
      </c>
      <c r="P668" s="24">
        <v>1.0999999999999999E-2</v>
      </c>
      <c r="Q668" s="24">
        <v>1.1013726956834519E-2</v>
      </c>
      <c r="R668" s="24">
        <v>1.1568821919024631E-2</v>
      </c>
      <c r="S668" s="24">
        <v>1.1900000000000001E-2</v>
      </c>
      <c r="T668" s="24">
        <v>1.2E-2</v>
      </c>
      <c r="U668" s="227">
        <v>1.0999999999999999E-2</v>
      </c>
      <c r="V668" s="227">
        <v>0.37690680000000004</v>
      </c>
      <c r="W668" s="200"/>
      <c r="X668" s="201"/>
      <c r="Y668" s="201"/>
      <c r="Z668" s="201"/>
      <c r="AA668" s="201"/>
      <c r="AB668" s="201"/>
      <c r="AC668" s="201"/>
      <c r="AD668" s="201"/>
      <c r="AE668" s="201"/>
      <c r="AF668" s="201"/>
      <c r="AG668" s="201"/>
      <c r="AH668" s="201"/>
      <c r="AI668" s="201"/>
      <c r="AJ668" s="201"/>
      <c r="AK668" s="201"/>
      <c r="AL668" s="201"/>
      <c r="AM668" s="201"/>
      <c r="AN668" s="201"/>
      <c r="AO668" s="201"/>
      <c r="AP668" s="201"/>
      <c r="AQ668" s="201"/>
      <c r="AR668" s="201"/>
      <c r="AS668" s="201"/>
      <c r="AT668" s="201"/>
      <c r="AU668" s="201"/>
      <c r="AV668" s="201"/>
      <c r="AW668" s="201"/>
      <c r="AX668" s="201"/>
      <c r="AY668" s="201"/>
      <c r="AZ668" s="201"/>
      <c r="BA668" s="201"/>
      <c r="BB668" s="201"/>
      <c r="BC668" s="201"/>
      <c r="BD668" s="201"/>
      <c r="BE668" s="201"/>
      <c r="BF668" s="201"/>
      <c r="BG668" s="201"/>
      <c r="BH668" s="201"/>
      <c r="BI668" s="201"/>
      <c r="BJ668" s="201"/>
      <c r="BK668" s="201"/>
      <c r="BL668" s="201"/>
      <c r="BM668" s="55"/>
    </row>
    <row r="669" spans="1:65">
      <c r="A669" s="30"/>
      <c r="B669" s="20" t="s">
        <v>258</v>
      </c>
      <c r="C669" s="12"/>
      <c r="D669" s="204">
        <v>1.155E-2</v>
      </c>
      <c r="E669" s="204">
        <v>1.1516666666666666E-2</v>
      </c>
      <c r="F669" s="204">
        <v>8.7798016666666649E-3</v>
      </c>
      <c r="G669" s="204">
        <v>1.2666666666666666E-2</v>
      </c>
      <c r="H669" s="204">
        <v>1.1999999999999999E-2</v>
      </c>
      <c r="I669" s="204">
        <v>1.1666666666666665E-2</v>
      </c>
      <c r="J669" s="204">
        <v>1.1999999999999999E-2</v>
      </c>
      <c r="K669" s="204">
        <v>1.2833333333333334E-2</v>
      </c>
      <c r="L669" s="204">
        <v>1.1999999999999999E-2</v>
      </c>
      <c r="M669" s="204">
        <v>1.1000000000000001E-2</v>
      </c>
      <c r="N669" s="204">
        <v>1.1666666666666667E-2</v>
      </c>
      <c r="O669" s="204">
        <v>1.2316666666666665E-2</v>
      </c>
      <c r="P669" s="204">
        <v>1.0999999999999998E-2</v>
      </c>
      <c r="Q669" s="204">
        <v>1.118983175175072E-2</v>
      </c>
      <c r="R669" s="204">
        <v>1.1911596241709206E-2</v>
      </c>
      <c r="S669" s="204">
        <v>1.2333333333333335E-2</v>
      </c>
      <c r="T669" s="204">
        <v>1.2166666666666666E-2</v>
      </c>
      <c r="U669" s="204">
        <v>0.01</v>
      </c>
      <c r="V669" s="204">
        <v>0.38755826666666665</v>
      </c>
      <c r="W669" s="200"/>
      <c r="X669" s="201"/>
      <c r="Y669" s="201"/>
      <c r="Z669" s="201"/>
      <c r="AA669" s="201"/>
      <c r="AB669" s="201"/>
      <c r="AC669" s="201"/>
      <c r="AD669" s="201"/>
      <c r="AE669" s="201"/>
      <c r="AF669" s="201"/>
      <c r="AG669" s="201"/>
      <c r="AH669" s="201"/>
      <c r="AI669" s="201"/>
      <c r="AJ669" s="201"/>
      <c r="AK669" s="201"/>
      <c r="AL669" s="201"/>
      <c r="AM669" s="201"/>
      <c r="AN669" s="201"/>
      <c r="AO669" s="201"/>
      <c r="AP669" s="201"/>
      <c r="AQ669" s="201"/>
      <c r="AR669" s="201"/>
      <c r="AS669" s="201"/>
      <c r="AT669" s="201"/>
      <c r="AU669" s="201"/>
      <c r="AV669" s="201"/>
      <c r="AW669" s="201"/>
      <c r="AX669" s="201"/>
      <c r="AY669" s="201"/>
      <c r="AZ669" s="201"/>
      <c r="BA669" s="201"/>
      <c r="BB669" s="201"/>
      <c r="BC669" s="201"/>
      <c r="BD669" s="201"/>
      <c r="BE669" s="201"/>
      <c r="BF669" s="201"/>
      <c r="BG669" s="201"/>
      <c r="BH669" s="201"/>
      <c r="BI669" s="201"/>
      <c r="BJ669" s="201"/>
      <c r="BK669" s="201"/>
      <c r="BL669" s="201"/>
      <c r="BM669" s="55"/>
    </row>
    <row r="670" spans="1:65">
      <c r="A670" s="30"/>
      <c r="B670" s="3" t="s">
        <v>259</v>
      </c>
      <c r="C670" s="29"/>
      <c r="D670" s="24">
        <v>1.15E-2</v>
      </c>
      <c r="E670" s="24">
        <v>1.15E-2</v>
      </c>
      <c r="F670" s="24">
        <v>8.7685349999999992E-3</v>
      </c>
      <c r="G670" s="24">
        <v>1.2999999999999999E-2</v>
      </c>
      <c r="H670" s="24">
        <v>1.2E-2</v>
      </c>
      <c r="I670" s="24">
        <v>1.1650000000000001E-2</v>
      </c>
      <c r="J670" s="24">
        <v>1.2E-2</v>
      </c>
      <c r="K670" s="24">
        <v>1.2999999999999999E-2</v>
      </c>
      <c r="L670" s="24">
        <v>1.2E-2</v>
      </c>
      <c r="M670" s="24">
        <v>1.1000000000000001E-2</v>
      </c>
      <c r="N670" s="24">
        <v>1.2E-2</v>
      </c>
      <c r="O670" s="24">
        <v>1.2500000000000001E-2</v>
      </c>
      <c r="P670" s="24">
        <v>1.0999999999999999E-2</v>
      </c>
      <c r="Q670" s="24">
        <v>1.122277498825415E-2</v>
      </c>
      <c r="R670" s="24">
        <v>1.1884905302840311E-2</v>
      </c>
      <c r="S670" s="24">
        <v>1.1900000000000001E-2</v>
      </c>
      <c r="T670" s="24">
        <v>1.2E-2</v>
      </c>
      <c r="U670" s="24">
        <v>0.01</v>
      </c>
      <c r="V670" s="24">
        <v>0.38987620000000001</v>
      </c>
      <c r="W670" s="200"/>
      <c r="X670" s="201"/>
      <c r="Y670" s="201"/>
      <c r="Z670" s="201"/>
      <c r="AA670" s="201"/>
      <c r="AB670" s="201"/>
      <c r="AC670" s="201"/>
      <c r="AD670" s="201"/>
      <c r="AE670" s="201"/>
      <c r="AF670" s="201"/>
      <c r="AG670" s="201"/>
      <c r="AH670" s="201"/>
      <c r="AI670" s="201"/>
      <c r="AJ670" s="201"/>
      <c r="AK670" s="201"/>
      <c r="AL670" s="201"/>
      <c r="AM670" s="201"/>
      <c r="AN670" s="201"/>
      <c r="AO670" s="201"/>
      <c r="AP670" s="201"/>
      <c r="AQ670" s="201"/>
      <c r="AR670" s="201"/>
      <c r="AS670" s="201"/>
      <c r="AT670" s="201"/>
      <c r="AU670" s="201"/>
      <c r="AV670" s="201"/>
      <c r="AW670" s="201"/>
      <c r="AX670" s="201"/>
      <c r="AY670" s="201"/>
      <c r="AZ670" s="201"/>
      <c r="BA670" s="201"/>
      <c r="BB670" s="201"/>
      <c r="BC670" s="201"/>
      <c r="BD670" s="201"/>
      <c r="BE670" s="201"/>
      <c r="BF670" s="201"/>
      <c r="BG670" s="201"/>
      <c r="BH670" s="201"/>
      <c r="BI670" s="201"/>
      <c r="BJ670" s="201"/>
      <c r="BK670" s="201"/>
      <c r="BL670" s="201"/>
      <c r="BM670" s="55"/>
    </row>
    <row r="671" spans="1:65">
      <c r="A671" s="30"/>
      <c r="B671" s="3" t="s">
        <v>260</v>
      </c>
      <c r="C671" s="29"/>
      <c r="D671" s="24">
        <v>1.6431676725154969E-4</v>
      </c>
      <c r="E671" s="24">
        <v>7.5277265270907648E-5</v>
      </c>
      <c r="F671" s="24">
        <v>1.5189649428695346E-4</v>
      </c>
      <c r="G671" s="24">
        <v>5.1639777949432177E-4</v>
      </c>
      <c r="H671" s="24">
        <v>1.9002943576525366E-18</v>
      </c>
      <c r="I671" s="24">
        <v>2.7325202042558942E-4</v>
      </c>
      <c r="J671" s="24">
        <v>1.9002943576525366E-18</v>
      </c>
      <c r="K671" s="24">
        <v>4.0824829046386265E-4</v>
      </c>
      <c r="L671" s="24">
        <v>1.9002943576525366E-18</v>
      </c>
      <c r="M671" s="24">
        <v>0</v>
      </c>
      <c r="N671" s="24">
        <v>5.1639777949432177E-4</v>
      </c>
      <c r="O671" s="24">
        <v>3.4880749227427269E-4</v>
      </c>
      <c r="P671" s="24">
        <v>1.9002943576525366E-18</v>
      </c>
      <c r="Q671" s="24">
        <v>1.9426851597287658E-4</v>
      </c>
      <c r="R671" s="24">
        <v>2.8643408823376086E-4</v>
      </c>
      <c r="S671" s="24">
        <v>1.0366613075960085E-3</v>
      </c>
      <c r="T671" s="24">
        <v>4.0824829046386265E-4</v>
      </c>
      <c r="U671" s="24">
        <v>8.9442719099991602E-4</v>
      </c>
      <c r="V671" s="24">
        <v>7.988620748456304E-3</v>
      </c>
      <c r="W671" s="200"/>
      <c r="X671" s="201"/>
      <c r="Y671" s="201"/>
      <c r="Z671" s="201"/>
      <c r="AA671" s="201"/>
      <c r="AB671" s="201"/>
      <c r="AC671" s="201"/>
      <c r="AD671" s="201"/>
      <c r="AE671" s="201"/>
      <c r="AF671" s="201"/>
      <c r="AG671" s="201"/>
      <c r="AH671" s="201"/>
      <c r="AI671" s="201"/>
      <c r="AJ671" s="201"/>
      <c r="AK671" s="201"/>
      <c r="AL671" s="201"/>
      <c r="AM671" s="201"/>
      <c r="AN671" s="201"/>
      <c r="AO671" s="201"/>
      <c r="AP671" s="201"/>
      <c r="AQ671" s="201"/>
      <c r="AR671" s="201"/>
      <c r="AS671" s="201"/>
      <c r="AT671" s="201"/>
      <c r="AU671" s="201"/>
      <c r="AV671" s="201"/>
      <c r="AW671" s="201"/>
      <c r="AX671" s="201"/>
      <c r="AY671" s="201"/>
      <c r="AZ671" s="201"/>
      <c r="BA671" s="201"/>
      <c r="BB671" s="201"/>
      <c r="BC671" s="201"/>
      <c r="BD671" s="201"/>
      <c r="BE671" s="201"/>
      <c r="BF671" s="201"/>
      <c r="BG671" s="201"/>
      <c r="BH671" s="201"/>
      <c r="BI671" s="201"/>
      <c r="BJ671" s="201"/>
      <c r="BK671" s="201"/>
      <c r="BL671" s="201"/>
      <c r="BM671" s="55"/>
    </row>
    <row r="672" spans="1:65">
      <c r="A672" s="30"/>
      <c r="B672" s="3" t="s">
        <v>86</v>
      </c>
      <c r="C672" s="29"/>
      <c r="D672" s="13">
        <v>1.4226559935199109E-2</v>
      </c>
      <c r="E672" s="13">
        <v>6.5363761450860473E-3</v>
      </c>
      <c r="F672" s="13">
        <v>1.7300674896067715E-2</v>
      </c>
      <c r="G672" s="13">
        <v>4.0768245749551721E-2</v>
      </c>
      <c r="H672" s="13">
        <v>1.583578631377114E-16</v>
      </c>
      <c r="I672" s="13">
        <v>2.3421601750764808E-2</v>
      </c>
      <c r="J672" s="13">
        <v>1.583578631377114E-16</v>
      </c>
      <c r="K672" s="13">
        <v>3.1811555101080205E-2</v>
      </c>
      <c r="L672" s="13">
        <v>1.583578631377114E-16</v>
      </c>
      <c r="M672" s="13">
        <v>0</v>
      </c>
      <c r="N672" s="13">
        <v>4.4262666813799006E-2</v>
      </c>
      <c r="O672" s="13">
        <v>2.8319958777342849E-2</v>
      </c>
      <c r="P672" s="13">
        <v>1.72754032513867E-16</v>
      </c>
      <c r="Q672" s="13">
        <v>1.7361165054379128E-2</v>
      </c>
      <c r="R672" s="13">
        <v>2.4046658602378899E-2</v>
      </c>
      <c r="S672" s="13">
        <v>8.4053619534811483E-2</v>
      </c>
      <c r="T672" s="13">
        <v>3.3554654010728442E-2</v>
      </c>
      <c r="U672" s="13">
        <v>8.9442719099991602E-2</v>
      </c>
      <c r="V672" s="13">
        <v>2.061269603965693E-2</v>
      </c>
      <c r="W672" s="147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A673" s="30"/>
      <c r="B673" s="3" t="s">
        <v>261</v>
      </c>
      <c r="C673" s="29"/>
      <c r="D673" s="13">
        <v>-2.4929519993677429E-2</v>
      </c>
      <c r="E673" s="13">
        <v>-2.7743576213031806E-2</v>
      </c>
      <c r="F673" s="13">
        <v>-0.25879433545653885</v>
      </c>
      <c r="G673" s="13">
        <v>6.9341363354697316E-2</v>
      </c>
      <c r="H673" s="13">
        <v>1.3060238967607773E-2</v>
      </c>
      <c r="I673" s="13">
        <v>-1.5080323225936776E-2</v>
      </c>
      <c r="J673" s="13">
        <v>1.3060238967607773E-2</v>
      </c>
      <c r="K673" s="13">
        <v>8.3411644451469646E-2</v>
      </c>
      <c r="L673" s="13">
        <v>1.3060238967607773E-2</v>
      </c>
      <c r="M673" s="13">
        <v>-7.1361447613025986E-2</v>
      </c>
      <c r="N673" s="13">
        <v>-1.5080323225936665E-2</v>
      </c>
      <c r="O673" s="13">
        <v>3.9793773051475245E-2</v>
      </c>
      <c r="P673" s="13">
        <v>-7.1361447613026208E-2</v>
      </c>
      <c r="Q673" s="13">
        <v>-5.5335530963674051E-2</v>
      </c>
      <c r="R673" s="13">
        <v>5.5970445926325496E-3</v>
      </c>
      <c r="S673" s="13">
        <v>4.1200801161152878E-2</v>
      </c>
      <c r="T673" s="13">
        <v>2.7130520064380326E-2</v>
      </c>
      <c r="U673" s="13">
        <v>-0.15578313419365997</v>
      </c>
      <c r="V673" s="13">
        <v>31.718322520267101</v>
      </c>
      <c r="W673" s="147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A674" s="30"/>
      <c r="B674" s="45" t="s">
        <v>262</v>
      </c>
      <c r="C674" s="46"/>
      <c r="D674" s="44">
        <v>0.36</v>
      </c>
      <c r="E674" s="44">
        <v>0.41</v>
      </c>
      <c r="F674" s="44">
        <v>4.4800000000000004</v>
      </c>
      <c r="G674" s="44">
        <v>1.31</v>
      </c>
      <c r="H674" s="44">
        <v>0.31</v>
      </c>
      <c r="I674" s="44">
        <v>0.18</v>
      </c>
      <c r="J674" s="44">
        <v>0.31</v>
      </c>
      <c r="K674" s="44">
        <v>1.56</v>
      </c>
      <c r="L674" s="44">
        <v>0.31</v>
      </c>
      <c r="M674" s="44">
        <v>1.18</v>
      </c>
      <c r="N674" s="44">
        <v>0.18</v>
      </c>
      <c r="O674" s="44">
        <v>0.79</v>
      </c>
      <c r="P674" s="44">
        <v>1.18</v>
      </c>
      <c r="Q674" s="44">
        <v>0.89</v>
      </c>
      <c r="R674" s="44">
        <v>0.18</v>
      </c>
      <c r="S674" s="44">
        <v>0.81</v>
      </c>
      <c r="T674" s="44">
        <v>0.56000000000000005</v>
      </c>
      <c r="U674" s="44">
        <v>2.67</v>
      </c>
      <c r="V674" s="44" t="s">
        <v>263</v>
      </c>
      <c r="W674" s="147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B675" s="31" t="s">
        <v>326</v>
      </c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BM675" s="54"/>
    </row>
    <row r="676" spans="1:65">
      <c r="BM676" s="54"/>
    </row>
    <row r="677" spans="1:65" ht="15">
      <c r="B677" s="8" t="s">
        <v>598</v>
      </c>
      <c r="BM677" s="28" t="s">
        <v>66</v>
      </c>
    </row>
    <row r="678" spans="1:65" ht="15">
      <c r="A678" s="25" t="s">
        <v>37</v>
      </c>
      <c r="B678" s="18" t="s">
        <v>111</v>
      </c>
      <c r="C678" s="15" t="s">
        <v>112</v>
      </c>
      <c r="D678" s="16" t="s">
        <v>223</v>
      </c>
      <c r="E678" s="17" t="s">
        <v>223</v>
      </c>
      <c r="F678" s="17" t="s">
        <v>223</v>
      </c>
      <c r="G678" s="17" t="s">
        <v>223</v>
      </c>
      <c r="H678" s="17" t="s">
        <v>223</v>
      </c>
      <c r="I678" s="17" t="s">
        <v>223</v>
      </c>
      <c r="J678" s="17" t="s">
        <v>223</v>
      </c>
      <c r="K678" s="17" t="s">
        <v>223</v>
      </c>
      <c r="L678" s="17" t="s">
        <v>223</v>
      </c>
      <c r="M678" s="17" t="s">
        <v>223</v>
      </c>
      <c r="N678" s="17" t="s">
        <v>223</v>
      </c>
      <c r="O678" s="17" t="s">
        <v>223</v>
      </c>
      <c r="P678" s="17" t="s">
        <v>223</v>
      </c>
      <c r="Q678" s="17" t="s">
        <v>223</v>
      </c>
      <c r="R678" s="17" t="s">
        <v>223</v>
      </c>
      <c r="S678" s="17" t="s">
        <v>223</v>
      </c>
      <c r="T678" s="17" t="s">
        <v>223</v>
      </c>
      <c r="U678" s="17" t="s">
        <v>223</v>
      </c>
      <c r="V678" s="17" t="s">
        <v>223</v>
      </c>
      <c r="W678" s="17" t="s">
        <v>223</v>
      </c>
      <c r="X678" s="17" t="s">
        <v>223</v>
      </c>
      <c r="Y678" s="17" t="s">
        <v>223</v>
      </c>
      <c r="Z678" s="147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224</v>
      </c>
      <c r="C679" s="9" t="s">
        <v>224</v>
      </c>
      <c r="D679" s="145" t="s">
        <v>226</v>
      </c>
      <c r="E679" s="146" t="s">
        <v>227</v>
      </c>
      <c r="F679" s="146" t="s">
        <v>228</v>
      </c>
      <c r="G679" s="146" t="s">
        <v>229</v>
      </c>
      <c r="H679" s="146" t="s">
        <v>230</v>
      </c>
      <c r="I679" s="146" t="s">
        <v>231</v>
      </c>
      <c r="J679" s="146" t="s">
        <v>232</v>
      </c>
      <c r="K679" s="146" t="s">
        <v>234</v>
      </c>
      <c r="L679" s="146" t="s">
        <v>235</v>
      </c>
      <c r="M679" s="146" t="s">
        <v>236</v>
      </c>
      <c r="N679" s="146" t="s">
        <v>237</v>
      </c>
      <c r="O679" s="146" t="s">
        <v>264</v>
      </c>
      <c r="P679" s="146" t="s">
        <v>238</v>
      </c>
      <c r="Q679" s="146" t="s">
        <v>239</v>
      </c>
      <c r="R679" s="146" t="s">
        <v>240</v>
      </c>
      <c r="S679" s="146" t="s">
        <v>241</v>
      </c>
      <c r="T679" s="146" t="s">
        <v>242</v>
      </c>
      <c r="U679" s="146" t="s">
        <v>243</v>
      </c>
      <c r="V679" s="146" t="s">
        <v>244</v>
      </c>
      <c r="W679" s="146" t="s">
        <v>245</v>
      </c>
      <c r="X679" s="146" t="s">
        <v>246</v>
      </c>
      <c r="Y679" s="146" t="s">
        <v>249</v>
      </c>
      <c r="Z679" s="147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311</v>
      </c>
      <c r="E680" s="11" t="s">
        <v>266</v>
      </c>
      <c r="F680" s="11" t="s">
        <v>266</v>
      </c>
      <c r="G680" s="11" t="s">
        <v>312</v>
      </c>
      <c r="H680" s="11" t="s">
        <v>311</v>
      </c>
      <c r="I680" s="11" t="s">
        <v>266</v>
      </c>
      <c r="J680" s="11" t="s">
        <v>312</v>
      </c>
      <c r="K680" s="11" t="s">
        <v>266</v>
      </c>
      <c r="L680" s="11" t="s">
        <v>266</v>
      </c>
      <c r="M680" s="11" t="s">
        <v>266</v>
      </c>
      <c r="N680" s="11" t="s">
        <v>266</v>
      </c>
      <c r="O680" s="11" t="s">
        <v>266</v>
      </c>
      <c r="P680" s="11" t="s">
        <v>266</v>
      </c>
      <c r="Q680" s="11" t="s">
        <v>311</v>
      </c>
      <c r="R680" s="11" t="s">
        <v>266</v>
      </c>
      <c r="S680" s="11" t="s">
        <v>266</v>
      </c>
      <c r="T680" s="11" t="s">
        <v>265</v>
      </c>
      <c r="U680" s="11" t="s">
        <v>311</v>
      </c>
      <c r="V680" s="11" t="s">
        <v>311</v>
      </c>
      <c r="W680" s="11" t="s">
        <v>266</v>
      </c>
      <c r="X680" s="11" t="s">
        <v>311</v>
      </c>
      <c r="Y680" s="11" t="s">
        <v>312</v>
      </c>
      <c r="Z680" s="147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0</v>
      </c>
    </row>
    <row r="681" spans="1:65">
      <c r="A681" s="30"/>
      <c r="B681" s="19"/>
      <c r="C681" s="9"/>
      <c r="D681" s="26" t="s">
        <v>313</v>
      </c>
      <c r="E681" s="26" t="s">
        <v>314</v>
      </c>
      <c r="F681" s="26" t="s">
        <v>315</v>
      </c>
      <c r="G681" s="26" t="s">
        <v>316</v>
      </c>
      <c r="H681" s="26" t="s">
        <v>314</v>
      </c>
      <c r="I681" s="26" t="s">
        <v>314</v>
      </c>
      <c r="J681" s="26" t="s">
        <v>313</v>
      </c>
      <c r="K681" s="26" t="s">
        <v>314</v>
      </c>
      <c r="L681" s="26" t="s">
        <v>314</v>
      </c>
      <c r="M681" s="26" t="s">
        <v>314</v>
      </c>
      <c r="N681" s="26" t="s">
        <v>314</v>
      </c>
      <c r="O681" s="26" t="s">
        <v>314</v>
      </c>
      <c r="P681" s="26" t="s">
        <v>117</v>
      </c>
      <c r="Q681" s="26" t="s">
        <v>314</v>
      </c>
      <c r="R681" s="26" t="s">
        <v>314</v>
      </c>
      <c r="S681" s="26" t="s">
        <v>315</v>
      </c>
      <c r="T681" s="26" t="s">
        <v>116</v>
      </c>
      <c r="U681" s="26" t="s">
        <v>313</v>
      </c>
      <c r="V681" s="26" t="s">
        <v>316</v>
      </c>
      <c r="W681" s="26" t="s">
        <v>316</v>
      </c>
      <c r="X681" s="26" t="s">
        <v>316</v>
      </c>
      <c r="Y681" s="26" t="s">
        <v>315</v>
      </c>
      <c r="Z681" s="147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</v>
      </c>
    </row>
    <row r="682" spans="1:65">
      <c r="A682" s="30"/>
      <c r="B682" s="18">
        <v>1</v>
      </c>
      <c r="C682" s="14">
        <v>1</v>
      </c>
      <c r="D682" s="213">
        <v>1170</v>
      </c>
      <c r="E682" s="213">
        <v>1135</v>
      </c>
      <c r="F682" s="213">
        <v>1180.32</v>
      </c>
      <c r="G682" s="213">
        <v>1085.5249999999999</v>
      </c>
      <c r="H682" s="213">
        <v>1010</v>
      </c>
      <c r="I682" s="213">
        <v>1076.2</v>
      </c>
      <c r="J682" s="213">
        <v>1069</v>
      </c>
      <c r="K682" s="213">
        <v>1145</v>
      </c>
      <c r="L682" s="213">
        <v>1175</v>
      </c>
      <c r="M682" s="213">
        <v>1180</v>
      </c>
      <c r="N682" s="213">
        <v>1095</v>
      </c>
      <c r="O682" s="213">
        <v>1170</v>
      </c>
      <c r="P682" s="213">
        <v>1203.9000000000001</v>
      </c>
      <c r="Q682" s="213">
        <v>1045</v>
      </c>
      <c r="R682" s="213">
        <v>1081.0999999999999</v>
      </c>
      <c r="S682" s="213">
        <v>1161.6871434858001</v>
      </c>
      <c r="T682" s="215">
        <v>704.24147535206748</v>
      </c>
      <c r="U682" s="213">
        <v>1124.9751200483731</v>
      </c>
      <c r="V682" s="214">
        <v>1332</v>
      </c>
      <c r="W682" s="213">
        <v>1139</v>
      </c>
      <c r="X682" s="213">
        <v>1226.4000000000001</v>
      </c>
      <c r="Y682" s="213">
        <v>1240.836</v>
      </c>
      <c r="Z682" s="216"/>
      <c r="AA682" s="217"/>
      <c r="AB682" s="217"/>
      <c r="AC682" s="217"/>
      <c r="AD682" s="217"/>
      <c r="AE682" s="217"/>
      <c r="AF682" s="217"/>
      <c r="AG682" s="217"/>
      <c r="AH682" s="217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  <c r="AV682" s="217"/>
      <c r="AW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J682" s="217"/>
      <c r="BK682" s="217"/>
      <c r="BL682" s="217"/>
      <c r="BM682" s="218">
        <v>1</v>
      </c>
    </row>
    <row r="683" spans="1:65">
      <c r="A683" s="30"/>
      <c r="B683" s="19">
        <v>1</v>
      </c>
      <c r="C683" s="9">
        <v>2</v>
      </c>
      <c r="D683" s="219">
        <v>1190</v>
      </c>
      <c r="E683" s="219">
        <v>1117</v>
      </c>
      <c r="F683" s="219">
        <v>1092.8699999999999</v>
      </c>
      <c r="G683" s="219">
        <v>1084.5350000000001</v>
      </c>
      <c r="H683" s="219">
        <v>1020.0000000000001</v>
      </c>
      <c r="I683" s="219">
        <v>1063.04</v>
      </c>
      <c r="J683" s="219">
        <v>1034</v>
      </c>
      <c r="K683" s="219">
        <v>1130</v>
      </c>
      <c r="L683" s="219">
        <v>1185</v>
      </c>
      <c r="M683" s="219">
        <v>1180</v>
      </c>
      <c r="N683" s="219">
        <v>1100</v>
      </c>
      <c r="O683" s="219">
        <v>1175</v>
      </c>
      <c r="P683" s="219">
        <v>1192.7</v>
      </c>
      <c r="Q683" s="219">
        <v>1053</v>
      </c>
      <c r="R683" s="219">
        <v>1103.4000000000001</v>
      </c>
      <c r="S683" s="219">
        <v>1185.5246933177505</v>
      </c>
      <c r="T683" s="220">
        <v>776.15286018593201</v>
      </c>
      <c r="U683" s="219">
        <v>1052.9883437286699</v>
      </c>
      <c r="V683" s="219">
        <v>1143.2</v>
      </c>
      <c r="W683" s="219">
        <v>1085</v>
      </c>
      <c r="X683" s="219">
        <v>1217.5999999999999</v>
      </c>
      <c r="Y683" s="219">
        <v>1231.6559999999999</v>
      </c>
      <c r="Z683" s="216"/>
      <c r="AA683" s="217"/>
      <c r="AB683" s="217"/>
      <c r="AC683" s="217"/>
      <c r="AD683" s="217"/>
      <c r="AE683" s="217"/>
      <c r="AF683" s="217"/>
      <c r="AG683" s="217"/>
      <c r="AH683" s="217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17"/>
      <c r="AT683" s="217"/>
      <c r="AU683" s="217"/>
      <c r="AV683" s="217"/>
      <c r="AW683" s="217"/>
      <c r="AX683" s="217"/>
      <c r="AY683" s="217"/>
      <c r="AZ683" s="217"/>
      <c r="BA683" s="217"/>
      <c r="BB683" s="217"/>
      <c r="BC683" s="217"/>
      <c r="BD683" s="217"/>
      <c r="BE683" s="217"/>
      <c r="BF683" s="217"/>
      <c r="BG683" s="217"/>
      <c r="BH683" s="217"/>
      <c r="BI683" s="217"/>
      <c r="BJ683" s="217"/>
      <c r="BK683" s="217"/>
      <c r="BL683" s="217"/>
      <c r="BM683" s="218" t="e">
        <v>#N/A</v>
      </c>
    </row>
    <row r="684" spans="1:65">
      <c r="A684" s="30"/>
      <c r="B684" s="19">
        <v>1</v>
      </c>
      <c r="C684" s="9">
        <v>3</v>
      </c>
      <c r="D684" s="219">
        <v>1160</v>
      </c>
      <c r="E684" s="219">
        <v>1175</v>
      </c>
      <c r="F684" s="219">
        <v>1111.27</v>
      </c>
      <c r="G684" s="219">
        <v>1087.635</v>
      </c>
      <c r="H684" s="219">
        <v>990.99999999999989</v>
      </c>
      <c r="I684" s="219">
        <v>1082.1600000000001</v>
      </c>
      <c r="J684" s="219">
        <v>1065</v>
      </c>
      <c r="K684" s="219">
        <v>1135</v>
      </c>
      <c r="L684" s="219">
        <v>1180</v>
      </c>
      <c r="M684" s="219">
        <v>1150</v>
      </c>
      <c r="N684" s="219">
        <v>1065</v>
      </c>
      <c r="O684" s="219">
        <v>1160</v>
      </c>
      <c r="P684" s="219">
        <v>1181</v>
      </c>
      <c r="Q684" s="219">
        <v>1059</v>
      </c>
      <c r="R684" s="219">
        <v>1088</v>
      </c>
      <c r="S684" s="219">
        <v>1151.1852918006211</v>
      </c>
      <c r="T684" s="220">
        <v>705.34858157254496</v>
      </c>
      <c r="U684" s="219">
        <v>1128.2602521383606</v>
      </c>
      <c r="V684" s="219">
        <v>1109</v>
      </c>
      <c r="W684" s="219">
        <v>1131</v>
      </c>
      <c r="X684" s="219">
        <v>1207.0999999999999</v>
      </c>
      <c r="Y684" s="219">
        <v>1218.431</v>
      </c>
      <c r="Z684" s="216"/>
      <c r="AA684" s="217"/>
      <c r="AB684" s="217"/>
      <c r="AC684" s="217"/>
      <c r="AD684" s="217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218">
        <v>16</v>
      </c>
    </row>
    <row r="685" spans="1:65">
      <c r="A685" s="30"/>
      <c r="B685" s="19">
        <v>1</v>
      </c>
      <c r="C685" s="9">
        <v>4</v>
      </c>
      <c r="D685" s="219">
        <v>1160</v>
      </c>
      <c r="E685" s="219">
        <v>1197</v>
      </c>
      <c r="F685" s="219">
        <v>1107.5999999999999</v>
      </c>
      <c r="G685" s="219">
        <v>1087.51</v>
      </c>
      <c r="H685" s="219">
        <v>1120</v>
      </c>
      <c r="I685" s="219">
        <v>1042.3800000000001</v>
      </c>
      <c r="J685" s="219">
        <v>1089</v>
      </c>
      <c r="K685" s="219">
        <v>1145</v>
      </c>
      <c r="L685" s="219">
        <v>1190</v>
      </c>
      <c r="M685" s="219">
        <v>1170</v>
      </c>
      <c r="N685" s="219">
        <v>1100</v>
      </c>
      <c r="O685" s="219">
        <v>1180</v>
      </c>
      <c r="P685" s="219">
        <v>1154.4000000000001</v>
      </c>
      <c r="Q685" s="219">
        <v>1052</v>
      </c>
      <c r="R685" s="219">
        <v>1053.5999999999999</v>
      </c>
      <c r="S685" s="219">
        <v>1172.8084952275985</v>
      </c>
      <c r="T685" s="220">
        <v>780.34756712762305</v>
      </c>
      <c r="U685" s="219">
        <v>1063.7166481058869</v>
      </c>
      <c r="V685" s="219">
        <v>1099.3</v>
      </c>
      <c r="W685" s="219">
        <v>1203</v>
      </c>
      <c r="X685" s="219">
        <v>1195.2</v>
      </c>
      <c r="Y685" s="219">
        <v>1218.5719999999999</v>
      </c>
      <c r="Z685" s="216"/>
      <c r="AA685" s="217"/>
      <c r="AB685" s="217"/>
      <c r="AC685" s="217"/>
      <c r="AD685" s="217"/>
      <c r="AE685" s="217"/>
      <c r="AF685" s="217"/>
      <c r="AG685" s="217"/>
      <c r="AH685" s="217"/>
      <c r="AI685" s="217"/>
      <c r="AJ685" s="217"/>
      <c r="AK685" s="217"/>
      <c r="AL685" s="217"/>
      <c r="AM685" s="217"/>
      <c r="AN685" s="217"/>
      <c r="AO685" s="217"/>
      <c r="AP685" s="217"/>
      <c r="AQ685" s="217"/>
      <c r="AR685" s="217"/>
      <c r="AS685" s="217"/>
      <c r="AT685" s="217"/>
      <c r="AU685" s="217"/>
      <c r="AV685" s="217"/>
      <c r="AW685" s="217"/>
      <c r="AX685" s="217"/>
      <c r="AY685" s="217"/>
      <c r="AZ685" s="217"/>
      <c r="BA685" s="217"/>
      <c r="BB685" s="217"/>
      <c r="BC685" s="217"/>
      <c r="BD685" s="217"/>
      <c r="BE685" s="217"/>
      <c r="BF685" s="217"/>
      <c r="BG685" s="217"/>
      <c r="BH685" s="217"/>
      <c r="BI685" s="217"/>
      <c r="BJ685" s="217"/>
      <c r="BK685" s="217"/>
      <c r="BL685" s="217"/>
      <c r="BM685" s="218">
        <v>1132.0692584508556</v>
      </c>
    </row>
    <row r="686" spans="1:65">
      <c r="A686" s="30"/>
      <c r="B686" s="19">
        <v>1</v>
      </c>
      <c r="C686" s="9">
        <v>5</v>
      </c>
      <c r="D686" s="219">
        <v>1170</v>
      </c>
      <c r="E686" s="219">
        <v>1162</v>
      </c>
      <c r="F686" s="219">
        <v>1108.1500000000001</v>
      </c>
      <c r="G686" s="219">
        <v>1083.71</v>
      </c>
      <c r="H686" s="219">
        <v>1140</v>
      </c>
      <c r="I686" s="219">
        <v>1083.51</v>
      </c>
      <c r="J686" s="219">
        <v>1058</v>
      </c>
      <c r="K686" s="219">
        <v>1135</v>
      </c>
      <c r="L686" s="219">
        <v>1195</v>
      </c>
      <c r="M686" s="219">
        <v>1155</v>
      </c>
      <c r="N686" s="219">
        <v>1085</v>
      </c>
      <c r="O686" s="219">
        <v>1170</v>
      </c>
      <c r="P686" s="219">
        <v>1148</v>
      </c>
      <c r="Q686" s="219">
        <v>1045</v>
      </c>
      <c r="R686" s="219">
        <v>1104.5</v>
      </c>
      <c r="S686" s="219">
        <v>1122.3347065825963</v>
      </c>
      <c r="T686" s="220">
        <v>780.41184558689099</v>
      </c>
      <c r="U686" s="219">
        <v>1100.4591298579653</v>
      </c>
      <c r="V686" s="219">
        <v>1310.4000000000001</v>
      </c>
      <c r="W686" s="219">
        <v>1156</v>
      </c>
      <c r="X686" s="219">
        <v>1196.8</v>
      </c>
      <c r="Y686" s="219">
        <v>1243.8230000000001</v>
      </c>
      <c r="Z686" s="216"/>
      <c r="AA686" s="217"/>
      <c r="AB686" s="217"/>
      <c r="AC686" s="217"/>
      <c r="AD686" s="217"/>
      <c r="AE686" s="217"/>
      <c r="AF686" s="217"/>
      <c r="AG686" s="217"/>
      <c r="AH686" s="217"/>
      <c r="AI686" s="217"/>
      <c r="AJ686" s="217"/>
      <c r="AK686" s="217"/>
      <c r="AL686" s="217"/>
      <c r="AM686" s="217"/>
      <c r="AN686" s="217"/>
      <c r="AO686" s="217"/>
      <c r="AP686" s="217"/>
      <c r="AQ686" s="217"/>
      <c r="AR686" s="217"/>
      <c r="AS686" s="217"/>
      <c r="AT686" s="217"/>
      <c r="AU686" s="217"/>
      <c r="AV686" s="217"/>
      <c r="AW686" s="217"/>
      <c r="AX686" s="217"/>
      <c r="AY686" s="217"/>
      <c r="AZ686" s="217"/>
      <c r="BA686" s="217"/>
      <c r="BB686" s="217"/>
      <c r="BC686" s="217"/>
      <c r="BD686" s="217"/>
      <c r="BE686" s="217"/>
      <c r="BF686" s="217"/>
      <c r="BG686" s="217"/>
      <c r="BH686" s="217"/>
      <c r="BI686" s="217"/>
      <c r="BJ686" s="217"/>
      <c r="BK686" s="217"/>
      <c r="BL686" s="217"/>
      <c r="BM686" s="218">
        <v>165</v>
      </c>
    </row>
    <row r="687" spans="1:65">
      <c r="A687" s="30"/>
      <c r="B687" s="19">
        <v>1</v>
      </c>
      <c r="C687" s="9">
        <v>6</v>
      </c>
      <c r="D687" s="219">
        <v>1180</v>
      </c>
      <c r="E687" s="219">
        <v>1139</v>
      </c>
      <c r="F687" s="219">
        <v>1174.92</v>
      </c>
      <c r="G687" s="219">
        <v>1087.7049999999999</v>
      </c>
      <c r="H687" s="219">
        <v>1140</v>
      </c>
      <c r="I687" s="219">
        <v>1072.74</v>
      </c>
      <c r="J687" s="219">
        <v>1050</v>
      </c>
      <c r="K687" s="219">
        <v>1130</v>
      </c>
      <c r="L687" s="219">
        <v>1180</v>
      </c>
      <c r="M687" s="219">
        <v>1165</v>
      </c>
      <c r="N687" s="219">
        <v>1080</v>
      </c>
      <c r="O687" s="219">
        <v>1190</v>
      </c>
      <c r="P687" s="219">
        <v>1185.5999999999999</v>
      </c>
      <c r="Q687" s="219">
        <v>1049</v>
      </c>
      <c r="R687" s="219">
        <v>1076.5</v>
      </c>
      <c r="S687" s="219">
        <v>1111.914424734307</v>
      </c>
      <c r="T687" s="220">
        <v>724.0883272665609</v>
      </c>
      <c r="U687" s="219">
        <v>1024.153315779902</v>
      </c>
      <c r="V687" s="219">
        <v>1083.2</v>
      </c>
      <c r="W687" s="219">
        <v>1180</v>
      </c>
      <c r="X687" s="219">
        <v>1226.3</v>
      </c>
      <c r="Y687" s="219">
        <v>1206.4010000000001</v>
      </c>
      <c r="Z687" s="216"/>
      <c r="AA687" s="217"/>
      <c r="AB687" s="217"/>
      <c r="AC687" s="217"/>
      <c r="AD687" s="217"/>
      <c r="AE687" s="217"/>
      <c r="AF687" s="217"/>
      <c r="AG687" s="217"/>
      <c r="AH687" s="217"/>
      <c r="AI687" s="217"/>
      <c r="AJ687" s="217"/>
      <c r="AK687" s="217"/>
      <c r="AL687" s="217"/>
      <c r="AM687" s="217"/>
      <c r="AN687" s="217"/>
      <c r="AO687" s="217"/>
      <c r="AP687" s="217"/>
      <c r="AQ687" s="217"/>
      <c r="AR687" s="217"/>
      <c r="AS687" s="217"/>
      <c r="AT687" s="217"/>
      <c r="AU687" s="217"/>
      <c r="AV687" s="217"/>
      <c r="AW687" s="217"/>
      <c r="AX687" s="217"/>
      <c r="AY687" s="217"/>
      <c r="AZ687" s="217"/>
      <c r="BA687" s="217"/>
      <c r="BB687" s="217"/>
      <c r="BC687" s="217"/>
      <c r="BD687" s="217"/>
      <c r="BE687" s="217"/>
      <c r="BF687" s="217"/>
      <c r="BG687" s="217"/>
      <c r="BH687" s="217"/>
      <c r="BI687" s="217"/>
      <c r="BJ687" s="217"/>
      <c r="BK687" s="217"/>
      <c r="BL687" s="217"/>
      <c r="BM687" s="222"/>
    </row>
    <row r="688" spans="1:65">
      <c r="A688" s="30"/>
      <c r="B688" s="20" t="s">
        <v>258</v>
      </c>
      <c r="C688" s="12"/>
      <c r="D688" s="223">
        <v>1171.6666666666667</v>
      </c>
      <c r="E688" s="223">
        <v>1154.1666666666667</v>
      </c>
      <c r="F688" s="223">
        <v>1129.1883333333333</v>
      </c>
      <c r="G688" s="223">
        <v>1086.1033333333332</v>
      </c>
      <c r="H688" s="223">
        <v>1070.1666666666667</v>
      </c>
      <c r="I688" s="223">
        <v>1070.0049999999999</v>
      </c>
      <c r="J688" s="223">
        <v>1060.8333333333333</v>
      </c>
      <c r="K688" s="223">
        <v>1136.6666666666667</v>
      </c>
      <c r="L688" s="223">
        <v>1184.1666666666667</v>
      </c>
      <c r="M688" s="223">
        <v>1166.6666666666667</v>
      </c>
      <c r="N688" s="223">
        <v>1087.5</v>
      </c>
      <c r="O688" s="223">
        <v>1174.1666666666667</v>
      </c>
      <c r="P688" s="223">
        <v>1177.6000000000001</v>
      </c>
      <c r="Q688" s="223">
        <v>1050.5</v>
      </c>
      <c r="R688" s="223">
        <v>1084.5166666666667</v>
      </c>
      <c r="S688" s="223">
        <v>1150.9091258581122</v>
      </c>
      <c r="T688" s="223">
        <v>745.09844284860321</v>
      </c>
      <c r="U688" s="223">
        <v>1082.4254682765263</v>
      </c>
      <c r="V688" s="223">
        <v>1179.5166666666667</v>
      </c>
      <c r="W688" s="223">
        <v>1149</v>
      </c>
      <c r="X688" s="223">
        <v>1211.5666666666668</v>
      </c>
      <c r="Y688" s="223">
        <v>1226.6198333333334</v>
      </c>
      <c r="Z688" s="216"/>
      <c r="AA688" s="217"/>
      <c r="AB688" s="217"/>
      <c r="AC688" s="217"/>
      <c r="AD688" s="217"/>
      <c r="AE688" s="217"/>
      <c r="AF688" s="217"/>
      <c r="AG688" s="217"/>
      <c r="AH688" s="217"/>
      <c r="AI688" s="217"/>
      <c r="AJ688" s="217"/>
      <c r="AK688" s="217"/>
      <c r="AL688" s="217"/>
      <c r="AM688" s="217"/>
      <c r="AN688" s="217"/>
      <c r="AO688" s="217"/>
      <c r="AP688" s="217"/>
      <c r="AQ688" s="217"/>
      <c r="AR688" s="217"/>
      <c r="AS688" s="217"/>
      <c r="AT688" s="217"/>
      <c r="AU688" s="217"/>
      <c r="AV688" s="217"/>
      <c r="AW688" s="217"/>
      <c r="AX688" s="217"/>
      <c r="AY688" s="217"/>
      <c r="AZ688" s="217"/>
      <c r="BA688" s="217"/>
      <c r="BB688" s="217"/>
      <c r="BC688" s="217"/>
      <c r="BD688" s="217"/>
      <c r="BE688" s="217"/>
      <c r="BF688" s="217"/>
      <c r="BG688" s="217"/>
      <c r="BH688" s="217"/>
      <c r="BI688" s="217"/>
      <c r="BJ688" s="217"/>
      <c r="BK688" s="217"/>
      <c r="BL688" s="217"/>
      <c r="BM688" s="222"/>
    </row>
    <row r="689" spans="1:65">
      <c r="A689" s="30"/>
      <c r="B689" s="3" t="s">
        <v>259</v>
      </c>
      <c r="C689" s="29"/>
      <c r="D689" s="219">
        <v>1170</v>
      </c>
      <c r="E689" s="219">
        <v>1150.5</v>
      </c>
      <c r="F689" s="219">
        <v>1109.71</v>
      </c>
      <c r="G689" s="219">
        <v>1086.5174999999999</v>
      </c>
      <c r="H689" s="219">
        <v>1070</v>
      </c>
      <c r="I689" s="219">
        <v>1074.47</v>
      </c>
      <c r="J689" s="219">
        <v>1061.5</v>
      </c>
      <c r="K689" s="219">
        <v>1135</v>
      </c>
      <c r="L689" s="219">
        <v>1182.5</v>
      </c>
      <c r="M689" s="219">
        <v>1167.5</v>
      </c>
      <c r="N689" s="219">
        <v>1090</v>
      </c>
      <c r="O689" s="219">
        <v>1172.5</v>
      </c>
      <c r="P689" s="219">
        <v>1183.3</v>
      </c>
      <c r="Q689" s="219">
        <v>1050.5</v>
      </c>
      <c r="R689" s="219">
        <v>1084.55</v>
      </c>
      <c r="S689" s="219">
        <v>1156.4362176432105</v>
      </c>
      <c r="T689" s="219">
        <v>750.1205937262464</v>
      </c>
      <c r="U689" s="219">
        <v>1082.087888981926</v>
      </c>
      <c r="V689" s="219">
        <v>1126.0999999999999</v>
      </c>
      <c r="W689" s="219">
        <v>1147.5</v>
      </c>
      <c r="X689" s="219">
        <v>1212.3499999999999</v>
      </c>
      <c r="Y689" s="219">
        <v>1225.114</v>
      </c>
      <c r="Z689" s="216"/>
      <c r="AA689" s="217"/>
      <c r="AB689" s="217"/>
      <c r="AC689" s="217"/>
      <c r="AD689" s="217"/>
      <c r="AE689" s="217"/>
      <c r="AF689" s="217"/>
      <c r="AG689" s="217"/>
      <c r="AH689" s="217"/>
      <c r="AI689" s="217"/>
      <c r="AJ689" s="217"/>
      <c r="AK689" s="217"/>
      <c r="AL689" s="217"/>
      <c r="AM689" s="217"/>
      <c r="AN689" s="217"/>
      <c r="AO689" s="217"/>
      <c r="AP689" s="217"/>
      <c r="AQ689" s="217"/>
      <c r="AR689" s="217"/>
      <c r="AS689" s="217"/>
      <c r="AT689" s="217"/>
      <c r="AU689" s="217"/>
      <c r="AV689" s="217"/>
      <c r="AW689" s="217"/>
      <c r="AX689" s="217"/>
      <c r="AY689" s="217"/>
      <c r="AZ689" s="217"/>
      <c r="BA689" s="217"/>
      <c r="BB689" s="217"/>
      <c r="BC689" s="217"/>
      <c r="BD689" s="217"/>
      <c r="BE689" s="217"/>
      <c r="BF689" s="217"/>
      <c r="BG689" s="217"/>
      <c r="BH689" s="217"/>
      <c r="BI689" s="217"/>
      <c r="BJ689" s="217"/>
      <c r="BK689" s="217"/>
      <c r="BL689" s="217"/>
      <c r="BM689" s="222"/>
    </row>
    <row r="690" spans="1:65">
      <c r="A690" s="30"/>
      <c r="B690" s="3" t="s">
        <v>260</v>
      </c>
      <c r="C690" s="29"/>
      <c r="D690" s="219">
        <v>11.690451944500122</v>
      </c>
      <c r="E690" s="219">
        <v>29.355862560426779</v>
      </c>
      <c r="F690" s="219">
        <v>38.090913045852133</v>
      </c>
      <c r="G690" s="219">
        <v>1.7556897979616317</v>
      </c>
      <c r="H690" s="219">
        <v>70.200902178438326</v>
      </c>
      <c r="I690" s="219">
        <v>15.41193790540305</v>
      </c>
      <c r="J690" s="219">
        <v>18.562507014589023</v>
      </c>
      <c r="K690" s="219">
        <v>6.831300510639732</v>
      </c>
      <c r="L690" s="219">
        <v>7.3598007219398722</v>
      </c>
      <c r="M690" s="219">
        <v>12.516655570345726</v>
      </c>
      <c r="N690" s="219">
        <v>13.693063937629153</v>
      </c>
      <c r="O690" s="219">
        <v>10.206207261596576</v>
      </c>
      <c r="P690" s="219">
        <v>21.952949687912103</v>
      </c>
      <c r="Q690" s="219">
        <v>5.3572380943915494</v>
      </c>
      <c r="R690" s="219">
        <v>18.972761176662416</v>
      </c>
      <c r="S690" s="219">
        <v>28.744202801999538</v>
      </c>
      <c r="T690" s="219">
        <v>37.801275726633655</v>
      </c>
      <c r="U690" s="219">
        <v>42.06832831956492</v>
      </c>
      <c r="V690" s="219">
        <v>111.70024917907153</v>
      </c>
      <c r="W690" s="219">
        <v>41.099878345318736</v>
      </c>
      <c r="X690" s="219">
        <v>13.995523093713462</v>
      </c>
      <c r="Y690" s="219">
        <v>14.58792066631386</v>
      </c>
      <c r="Z690" s="216"/>
      <c r="AA690" s="217"/>
      <c r="AB690" s="217"/>
      <c r="AC690" s="217"/>
      <c r="AD690" s="217"/>
      <c r="AE690" s="217"/>
      <c r="AF690" s="217"/>
      <c r="AG690" s="217"/>
      <c r="AH690" s="217"/>
      <c r="AI690" s="217"/>
      <c r="AJ690" s="217"/>
      <c r="AK690" s="217"/>
      <c r="AL690" s="217"/>
      <c r="AM690" s="217"/>
      <c r="AN690" s="217"/>
      <c r="AO690" s="217"/>
      <c r="AP690" s="217"/>
      <c r="AQ690" s="217"/>
      <c r="AR690" s="217"/>
      <c r="AS690" s="217"/>
      <c r="AT690" s="217"/>
      <c r="AU690" s="217"/>
      <c r="AV690" s="217"/>
      <c r="AW690" s="217"/>
      <c r="AX690" s="217"/>
      <c r="AY690" s="217"/>
      <c r="AZ690" s="217"/>
      <c r="BA690" s="217"/>
      <c r="BB690" s="217"/>
      <c r="BC690" s="217"/>
      <c r="BD690" s="217"/>
      <c r="BE690" s="217"/>
      <c r="BF690" s="217"/>
      <c r="BG690" s="217"/>
      <c r="BH690" s="217"/>
      <c r="BI690" s="217"/>
      <c r="BJ690" s="217"/>
      <c r="BK690" s="217"/>
      <c r="BL690" s="217"/>
      <c r="BM690" s="222"/>
    </row>
    <row r="691" spans="1:65">
      <c r="A691" s="30"/>
      <c r="B691" s="3" t="s">
        <v>86</v>
      </c>
      <c r="C691" s="29"/>
      <c r="D691" s="13">
        <v>9.977626126173646E-3</v>
      </c>
      <c r="E691" s="13">
        <v>2.5434682362824645E-2</v>
      </c>
      <c r="F691" s="13">
        <v>3.3733002654578258E-2</v>
      </c>
      <c r="G691" s="13">
        <v>1.6165034615751403E-3</v>
      </c>
      <c r="H691" s="13">
        <v>6.5598102020032689E-2</v>
      </c>
      <c r="I691" s="13">
        <v>1.4403612978820708E-2</v>
      </c>
      <c r="J691" s="13">
        <v>1.7498042747452341E-2</v>
      </c>
      <c r="K691" s="13">
        <v>6.0099417982167726E-3</v>
      </c>
      <c r="L691" s="13">
        <v>6.2151730234537971E-3</v>
      </c>
      <c r="M691" s="13">
        <v>1.0728561917439193E-2</v>
      </c>
      <c r="N691" s="13">
        <v>1.2591323161038302E-2</v>
      </c>
      <c r="O691" s="13">
        <v>8.692298590430015E-3</v>
      </c>
      <c r="P691" s="13">
        <v>1.8642110808349269E-2</v>
      </c>
      <c r="Q691" s="13">
        <v>5.0997030884260344E-3</v>
      </c>
      <c r="R691" s="13">
        <v>1.7494208950219685E-2</v>
      </c>
      <c r="S691" s="13">
        <v>2.4975214946330364E-2</v>
      </c>
      <c r="T691" s="13">
        <v>5.0733263623682689E-2</v>
      </c>
      <c r="U691" s="13">
        <v>3.8864872965847251E-2</v>
      </c>
      <c r="V691" s="13">
        <v>9.4700017673118822E-2</v>
      </c>
      <c r="W691" s="13">
        <v>3.5770129108197331E-2</v>
      </c>
      <c r="X691" s="13">
        <v>1.1551591405381567E-2</v>
      </c>
      <c r="Y691" s="13">
        <v>1.1892780688757702E-2</v>
      </c>
      <c r="Z691" s="147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30"/>
      <c r="B692" s="3" t="s">
        <v>261</v>
      </c>
      <c r="C692" s="29"/>
      <c r="D692" s="13">
        <v>3.4977902562248753E-2</v>
      </c>
      <c r="E692" s="13">
        <v>1.9519484387421349E-2</v>
      </c>
      <c r="F692" s="13">
        <v>-2.5448311541156343E-3</v>
      </c>
      <c r="G692" s="13">
        <v>-4.0603456700540552E-2</v>
      </c>
      <c r="H692" s="13">
        <v>-5.4680922851749858E-2</v>
      </c>
      <c r="I692" s="13">
        <v>-5.4823729191079362E-2</v>
      </c>
      <c r="J692" s="13">
        <v>-6.2925412544991177E-2</v>
      </c>
      <c r="K692" s="13">
        <v>4.0610662125939445E-3</v>
      </c>
      <c r="L692" s="13">
        <v>4.6019629829982422E-2</v>
      </c>
      <c r="M692" s="13">
        <v>3.056121165515524E-2</v>
      </c>
      <c r="N692" s="13">
        <v>-3.9369727707158964E-2</v>
      </c>
      <c r="O692" s="13">
        <v>3.7186248015795398E-2</v>
      </c>
      <c r="P692" s="13">
        <v>4.0219042438666364E-2</v>
      </c>
      <c r="Q692" s="13">
        <v>-7.205324041965111E-2</v>
      </c>
      <c r="R692" s="13">
        <v>-4.2005019948391453E-2</v>
      </c>
      <c r="S692" s="13">
        <v>1.6641974213695621E-2</v>
      </c>
      <c r="T692" s="13">
        <v>-0.34182609651620643</v>
      </c>
      <c r="U692" s="13">
        <v>-4.3852255331323753E-2</v>
      </c>
      <c r="V692" s="13">
        <v>4.1912107286385503E-2</v>
      </c>
      <c r="W692" s="13">
        <v>1.4955570450091216E-2</v>
      </c>
      <c r="X692" s="13">
        <v>7.0223096000854968E-2</v>
      </c>
      <c r="Y692" s="13">
        <v>8.3520132868780905E-2</v>
      </c>
      <c r="Z692" s="147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A693" s="30"/>
      <c r="B693" s="45" t="s">
        <v>262</v>
      </c>
      <c r="C693" s="46"/>
      <c r="D693" s="44">
        <v>0.4</v>
      </c>
      <c r="E693" s="44">
        <v>0.16</v>
      </c>
      <c r="F693" s="44">
        <v>0.19</v>
      </c>
      <c r="G693" s="44">
        <v>0.79</v>
      </c>
      <c r="H693" s="44">
        <v>1.01</v>
      </c>
      <c r="I693" s="44">
        <v>1.02</v>
      </c>
      <c r="J693" s="44">
        <v>1.1399999999999999</v>
      </c>
      <c r="K693" s="44">
        <v>0.09</v>
      </c>
      <c r="L693" s="44">
        <v>0.57999999999999996</v>
      </c>
      <c r="M693" s="44">
        <v>0.33</v>
      </c>
      <c r="N693" s="44">
        <v>0.77</v>
      </c>
      <c r="O693" s="44">
        <v>0.44</v>
      </c>
      <c r="P693" s="44">
        <v>0.49</v>
      </c>
      <c r="Q693" s="44">
        <v>1.29</v>
      </c>
      <c r="R693" s="44">
        <v>0.81</v>
      </c>
      <c r="S693" s="44">
        <v>0.11</v>
      </c>
      <c r="T693" s="44">
        <v>5.55</v>
      </c>
      <c r="U693" s="44">
        <v>0.84</v>
      </c>
      <c r="V693" s="44">
        <v>0.51</v>
      </c>
      <c r="W693" s="44">
        <v>0.09</v>
      </c>
      <c r="X693" s="44">
        <v>0.96</v>
      </c>
      <c r="Y693" s="44">
        <v>1.17</v>
      </c>
      <c r="Z693" s="147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BM694" s="54"/>
    </row>
    <row r="695" spans="1:65" ht="15">
      <c r="B695" s="8" t="s">
        <v>599</v>
      </c>
      <c r="BM695" s="28" t="s">
        <v>269</v>
      </c>
    </row>
    <row r="696" spans="1:65" ht="15">
      <c r="A696" s="25" t="s">
        <v>123</v>
      </c>
      <c r="B696" s="18" t="s">
        <v>111</v>
      </c>
      <c r="C696" s="15" t="s">
        <v>112</v>
      </c>
      <c r="D696" s="16" t="s">
        <v>223</v>
      </c>
      <c r="E696" s="147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224</v>
      </c>
      <c r="C697" s="9" t="s">
        <v>224</v>
      </c>
      <c r="D697" s="145" t="s">
        <v>243</v>
      </c>
      <c r="E697" s="14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82</v>
      </c>
    </row>
    <row r="698" spans="1:65">
      <c r="A698" s="30"/>
      <c r="B698" s="19"/>
      <c r="C698" s="9"/>
      <c r="D698" s="10" t="s">
        <v>311</v>
      </c>
      <c r="E698" s="14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/>
      <c r="C699" s="9"/>
      <c r="D699" s="26" t="s">
        <v>313</v>
      </c>
      <c r="E699" s="14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8">
        <v>1</v>
      </c>
      <c r="C700" s="14">
        <v>1</v>
      </c>
      <c r="D700" s="224" t="s">
        <v>96</v>
      </c>
      <c r="E700" s="206"/>
      <c r="F700" s="207"/>
      <c r="G700" s="207"/>
      <c r="H700" s="207"/>
      <c r="I700" s="207"/>
      <c r="J700" s="207"/>
      <c r="K700" s="207"/>
      <c r="L700" s="207"/>
      <c r="M700" s="207"/>
      <c r="N700" s="207"/>
      <c r="O700" s="207"/>
      <c r="P700" s="207"/>
      <c r="Q700" s="207"/>
      <c r="R700" s="207"/>
      <c r="S700" s="207"/>
      <c r="T700" s="207"/>
      <c r="U700" s="207"/>
      <c r="V700" s="207"/>
      <c r="W700" s="207"/>
      <c r="X700" s="207"/>
      <c r="Y700" s="207"/>
      <c r="Z700" s="207"/>
      <c r="AA700" s="207"/>
      <c r="AB700" s="207"/>
      <c r="AC700" s="207"/>
      <c r="AD700" s="207"/>
      <c r="AE700" s="207"/>
      <c r="AF700" s="207"/>
      <c r="AG700" s="207"/>
      <c r="AH700" s="207"/>
      <c r="AI700" s="207"/>
      <c r="AJ700" s="207"/>
      <c r="AK700" s="207"/>
      <c r="AL700" s="207"/>
      <c r="AM700" s="207"/>
      <c r="AN700" s="207"/>
      <c r="AO700" s="207"/>
      <c r="AP700" s="207"/>
      <c r="AQ700" s="207"/>
      <c r="AR700" s="207"/>
      <c r="AS700" s="207"/>
      <c r="AT700" s="207"/>
      <c r="AU700" s="207"/>
      <c r="AV700" s="207"/>
      <c r="AW700" s="207"/>
      <c r="AX700" s="207"/>
      <c r="AY700" s="207"/>
      <c r="AZ700" s="207"/>
      <c r="BA700" s="207"/>
      <c r="BB700" s="207"/>
      <c r="BC700" s="207"/>
      <c r="BD700" s="207"/>
      <c r="BE700" s="207"/>
      <c r="BF700" s="207"/>
      <c r="BG700" s="207"/>
      <c r="BH700" s="207"/>
      <c r="BI700" s="207"/>
      <c r="BJ700" s="207"/>
      <c r="BK700" s="207"/>
      <c r="BL700" s="207"/>
      <c r="BM700" s="208">
        <v>1</v>
      </c>
    </row>
    <row r="701" spans="1:65">
      <c r="A701" s="30"/>
      <c r="B701" s="19">
        <v>1</v>
      </c>
      <c r="C701" s="9">
        <v>2</v>
      </c>
      <c r="D701" s="225" t="s">
        <v>96</v>
      </c>
      <c r="E701" s="206"/>
      <c r="F701" s="207"/>
      <c r="G701" s="207"/>
      <c r="H701" s="207"/>
      <c r="I701" s="207"/>
      <c r="J701" s="207"/>
      <c r="K701" s="207"/>
      <c r="L701" s="207"/>
      <c r="M701" s="207"/>
      <c r="N701" s="207"/>
      <c r="O701" s="207"/>
      <c r="P701" s="207"/>
      <c r="Q701" s="207"/>
      <c r="R701" s="207"/>
      <c r="S701" s="207"/>
      <c r="T701" s="207"/>
      <c r="U701" s="207"/>
      <c r="V701" s="207"/>
      <c r="W701" s="207"/>
      <c r="X701" s="207"/>
      <c r="Y701" s="207"/>
      <c r="Z701" s="207"/>
      <c r="AA701" s="207"/>
      <c r="AB701" s="207"/>
      <c r="AC701" s="207"/>
      <c r="AD701" s="207"/>
      <c r="AE701" s="207"/>
      <c r="AF701" s="207"/>
      <c r="AG701" s="207"/>
      <c r="AH701" s="207"/>
      <c r="AI701" s="207"/>
      <c r="AJ701" s="207"/>
      <c r="AK701" s="207"/>
      <c r="AL701" s="207"/>
      <c r="AM701" s="207"/>
      <c r="AN701" s="207"/>
      <c r="AO701" s="207"/>
      <c r="AP701" s="207"/>
      <c r="AQ701" s="207"/>
      <c r="AR701" s="207"/>
      <c r="AS701" s="207"/>
      <c r="AT701" s="207"/>
      <c r="AU701" s="207"/>
      <c r="AV701" s="207"/>
      <c r="AW701" s="207"/>
      <c r="AX701" s="207"/>
      <c r="AY701" s="207"/>
      <c r="AZ701" s="207"/>
      <c r="BA701" s="207"/>
      <c r="BB701" s="207"/>
      <c r="BC701" s="207"/>
      <c r="BD701" s="207"/>
      <c r="BE701" s="207"/>
      <c r="BF701" s="207"/>
      <c r="BG701" s="207"/>
      <c r="BH701" s="207"/>
      <c r="BI701" s="207"/>
      <c r="BJ701" s="207"/>
      <c r="BK701" s="207"/>
      <c r="BL701" s="207"/>
      <c r="BM701" s="208">
        <v>9</v>
      </c>
    </row>
    <row r="702" spans="1:65">
      <c r="A702" s="30"/>
      <c r="B702" s="19">
        <v>1</v>
      </c>
      <c r="C702" s="9">
        <v>3</v>
      </c>
      <c r="D702" s="225" t="s">
        <v>96</v>
      </c>
      <c r="E702" s="206"/>
      <c r="F702" s="207"/>
      <c r="G702" s="207"/>
      <c r="H702" s="207"/>
      <c r="I702" s="207"/>
      <c r="J702" s="207"/>
      <c r="K702" s="207"/>
      <c r="L702" s="207"/>
      <c r="M702" s="207"/>
      <c r="N702" s="207"/>
      <c r="O702" s="207"/>
      <c r="P702" s="207"/>
      <c r="Q702" s="207"/>
      <c r="R702" s="207"/>
      <c r="S702" s="207"/>
      <c r="T702" s="207"/>
      <c r="U702" s="207"/>
      <c r="V702" s="207"/>
      <c r="W702" s="207"/>
      <c r="X702" s="207"/>
      <c r="Y702" s="207"/>
      <c r="Z702" s="207"/>
      <c r="AA702" s="207"/>
      <c r="AB702" s="207"/>
      <c r="AC702" s="207"/>
      <c r="AD702" s="207"/>
      <c r="AE702" s="207"/>
      <c r="AF702" s="207"/>
      <c r="AG702" s="207"/>
      <c r="AH702" s="207"/>
      <c r="AI702" s="207"/>
      <c r="AJ702" s="207"/>
      <c r="AK702" s="207"/>
      <c r="AL702" s="207"/>
      <c r="AM702" s="207"/>
      <c r="AN702" s="207"/>
      <c r="AO702" s="207"/>
      <c r="AP702" s="207"/>
      <c r="AQ702" s="207"/>
      <c r="AR702" s="207"/>
      <c r="AS702" s="207"/>
      <c r="AT702" s="207"/>
      <c r="AU702" s="207"/>
      <c r="AV702" s="207"/>
      <c r="AW702" s="207"/>
      <c r="AX702" s="207"/>
      <c r="AY702" s="207"/>
      <c r="AZ702" s="207"/>
      <c r="BA702" s="207"/>
      <c r="BB702" s="207"/>
      <c r="BC702" s="207"/>
      <c r="BD702" s="207"/>
      <c r="BE702" s="207"/>
      <c r="BF702" s="207"/>
      <c r="BG702" s="207"/>
      <c r="BH702" s="207"/>
      <c r="BI702" s="207"/>
      <c r="BJ702" s="207"/>
      <c r="BK702" s="207"/>
      <c r="BL702" s="207"/>
      <c r="BM702" s="208">
        <v>16</v>
      </c>
    </row>
    <row r="703" spans="1:65">
      <c r="A703" s="30"/>
      <c r="B703" s="19">
        <v>1</v>
      </c>
      <c r="C703" s="9">
        <v>4</v>
      </c>
      <c r="D703" s="225" t="s">
        <v>96</v>
      </c>
      <c r="E703" s="206"/>
      <c r="F703" s="207"/>
      <c r="G703" s="207"/>
      <c r="H703" s="207"/>
      <c r="I703" s="207"/>
      <c r="J703" s="207"/>
      <c r="K703" s="207"/>
      <c r="L703" s="207"/>
      <c r="M703" s="207"/>
      <c r="N703" s="207"/>
      <c r="O703" s="207"/>
      <c r="P703" s="207"/>
      <c r="Q703" s="207"/>
      <c r="R703" s="207"/>
      <c r="S703" s="207"/>
      <c r="T703" s="207"/>
      <c r="U703" s="207"/>
      <c r="V703" s="207"/>
      <c r="W703" s="207"/>
      <c r="X703" s="207"/>
      <c r="Y703" s="207"/>
      <c r="Z703" s="207"/>
      <c r="AA703" s="207"/>
      <c r="AB703" s="207"/>
      <c r="AC703" s="207"/>
      <c r="AD703" s="207"/>
      <c r="AE703" s="207"/>
      <c r="AF703" s="207"/>
      <c r="AG703" s="207"/>
      <c r="AH703" s="207"/>
      <c r="AI703" s="207"/>
      <c r="AJ703" s="207"/>
      <c r="AK703" s="207"/>
      <c r="AL703" s="207"/>
      <c r="AM703" s="207"/>
      <c r="AN703" s="207"/>
      <c r="AO703" s="207"/>
      <c r="AP703" s="207"/>
      <c r="AQ703" s="207"/>
      <c r="AR703" s="207"/>
      <c r="AS703" s="207"/>
      <c r="AT703" s="207"/>
      <c r="AU703" s="207"/>
      <c r="AV703" s="207"/>
      <c r="AW703" s="207"/>
      <c r="AX703" s="207"/>
      <c r="AY703" s="207"/>
      <c r="AZ703" s="207"/>
      <c r="BA703" s="207"/>
      <c r="BB703" s="207"/>
      <c r="BC703" s="207"/>
      <c r="BD703" s="207"/>
      <c r="BE703" s="207"/>
      <c r="BF703" s="207"/>
      <c r="BG703" s="207"/>
      <c r="BH703" s="207"/>
      <c r="BI703" s="207"/>
      <c r="BJ703" s="207"/>
      <c r="BK703" s="207"/>
      <c r="BL703" s="207"/>
      <c r="BM703" s="208" t="s">
        <v>96</v>
      </c>
    </row>
    <row r="704" spans="1:65">
      <c r="A704" s="30"/>
      <c r="B704" s="19">
        <v>1</v>
      </c>
      <c r="C704" s="9">
        <v>5</v>
      </c>
      <c r="D704" s="225" t="s">
        <v>96</v>
      </c>
      <c r="E704" s="206"/>
      <c r="F704" s="207"/>
      <c r="G704" s="207"/>
      <c r="H704" s="207"/>
      <c r="I704" s="207"/>
      <c r="J704" s="207"/>
      <c r="K704" s="207"/>
      <c r="L704" s="207"/>
      <c r="M704" s="207"/>
      <c r="N704" s="207"/>
      <c r="O704" s="207"/>
      <c r="P704" s="207"/>
      <c r="Q704" s="207"/>
      <c r="R704" s="207"/>
      <c r="S704" s="207"/>
      <c r="T704" s="207"/>
      <c r="U704" s="207"/>
      <c r="V704" s="207"/>
      <c r="W704" s="207"/>
      <c r="X704" s="207"/>
      <c r="Y704" s="207"/>
      <c r="Z704" s="207"/>
      <c r="AA704" s="207"/>
      <c r="AB704" s="207"/>
      <c r="AC704" s="207"/>
      <c r="AD704" s="207"/>
      <c r="AE704" s="207"/>
      <c r="AF704" s="207"/>
      <c r="AG704" s="207"/>
      <c r="AH704" s="207"/>
      <c r="AI704" s="207"/>
      <c r="AJ704" s="207"/>
      <c r="AK704" s="207"/>
      <c r="AL704" s="207"/>
      <c r="AM704" s="207"/>
      <c r="AN704" s="207"/>
      <c r="AO704" s="207"/>
      <c r="AP704" s="207"/>
      <c r="AQ704" s="207"/>
      <c r="AR704" s="207"/>
      <c r="AS704" s="207"/>
      <c r="AT704" s="207"/>
      <c r="AU704" s="207"/>
      <c r="AV704" s="207"/>
      <c r="AW704" s="207"/>
      <c r="AX704" s="207"/>
      <c r="AY704" s="207"/>
      <c r="AZ704" s="207"/>
      <c r="BA704" s="207"/>
      <c r="BB704" s="207"/>
      <c r="BC704" s="207"/>
      <c r="BD704" s="207"/>
      <c r="BE704" s="207"/>
      <c r="BF704" s="207"/>
      <c r="BG704" s="207"/>
      <c r="BH704" s="207"/>
      <c r="BI704" s="207"/>
      <c r="BJ704" s="207"/>
      <c r="BK704" s="207"/>
      <c r="BL704" s="207"/>
      <c r="BM704" s="208">
        <v>15</v>
      </c>
    </row>
    <row r="705" spans="1:65">
      <c r="A705" s="30"/>
      <c r="B705" s="19">
        <v>1</v>
      </c>
      <c r="C705" s="9">
        <v>6</v>
      </c>
      <c r="D705" s="225" t="s">
        <v>96</v>
      </c>
      <c r="E705" s="206"/>
      <c r="F705" s="207"/>
      <c r="G705" s="207"/>
      <c r="H705" s="207"/>
      <c r="I705" s="207"/>
      <c r="J705" s="207"/>
      <c r="K705" s="207"/>
      <c r="L705" s="207"/>
      <c r="M705" s="207"/>
      <c r="N705" s="207"/>
      <c r="O705" s="207"/>
      <c r="P705" s="207"/>
      <c r="Q705" s="207"/>
      <c r="R705" s="207"/>
      <c r="S705" s="207"/>
      <c r="T705" s="207"/>
      <c r="U705" s="207"/>
      <c r="V705" s="207"/>
      <c r="W705" s="207"/>
      <c r="X705" s="207"/>
      <c r="Y705" s="207"/>
      <c r="Z705" s="207"/>
      <c r="AA705" s="207"/>
      <c r="AB705" s="207"/>
      <c r="AC705" s="207"/>
      <c r="AD705" s="207"/>
      <c r="AE705" s="207"/>
      <c r="AF705" s="207"/>
      <c r="AG705" s="207"/>
      <c r="AH705" s="207"/>
      <c r="AI705" s="207"/>
      <c r="AJ705" s="207"/>
      <c r="AK705" s="207"/>
      <c r="AL705" s="207"/>
      <c r="AM705" s="207"/>
      <c r="AN705" s="207"/>
      <c r="AO705" s="207"/>
      <c r="AP705" s="207"/>
      <c r="AQ705" s="207"/>
      <c r="AR705" s="207"/>
      <c r="AS705" s="207"/>
      <c r="AT705" s="207"/>
      <c r="AU705" s="207"/>
      <c r="AV705" s="207"/>
      <c r="AW705" s="207"/>
      <c r="AX705" s="207"/>
      <c r="AY705" s="207"/>
      <c r="AZ705" s="207"/>
      <c r="BA705" s="207"/>
      <c r="BB705" s="207"/>
      <c r="BC705" s="207"/>
      <c r="BD705" s="207"/>
      <c r="BE705" s="207"/>
      <c r="BF705" s="207"/>
      <c r="BG705" s="207"/>
      <c r="BH705" s="207"/>
      <c r="BI705" s="207"/>
      <c r="BJ705" s="207"/>
      <c r="BK705" s="207"/>
      <c r="BL705" s="207"/>
      <c r="BM705" s="211"/>
    </row>
    <row r="706" spans="1:65">
      <c r="A706" s="30"/>
      <c r="B706" s="20" t="s">
        <v>258</v>
      </c>
      <c r="C706" s="12"/>
      <c r="D706" s="212" t="s">
        <v>625</v>
      </c>
      <c r="E706" s="206"/>
      <c r="F706" s="207"/>
      <c r="G706" s="207"/>
      <c r="H706" s="207"/>
      <c r="I706" s="207"/>
      <c r="J706" s="207"/>
      <c r="K706" s="207"/>
      <c r="L706" s="207"/>
      <c r="M706" s="207"/>
      <c r="N706" s="207"/>
      <c r="O706" s="207"/>
      <c r="P706" s="207"/>
      <c r="Q706" s="207"/>
      <c r="R706" s="207"/>
      <c r="S706" s="207"/>
      <c r="T706" s="207"/>
      <c r="U706" s="207"/>
      <c r="V706" s="207"/>
      <c r="W706" s="207"/>
      <c r="X706" s="207"/>
      <c r="Y706" s="207"/>
      <c r="Z706" s="207"/>
      <c r="AA706" s="207"/>
      <c r="AB706" s="207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07"/>
      <c r="AT706" s="207"/>
      <c r="AU706" s="207"/>
      <c r="AV706" s="207"/>
      <c r="AW706" s="207"/>
      <c r="AX706" s="207"/>
      <c r="AY706" s="207"/>
      <c r="AZ706" s="207"/>
      <c r="BA706" s="207"/>
      <c r="BB706" s="207"/>
      <c r="BC706" s="207"/>
      <c r="BD706" s="207"/>
      <c r="BE706" s="207"/>
      <c r="BF706" s="207"/>
      <c r="BG706" s="207"/>
      <c r="BH706" s="207"/>
      <c r="BI706" s="207"/>
      <c r="BJ706" s="207"/>
      <c r="BK706" s="207"/>
      <c r="BL706" s="207"/>
      <c r="BM706" s="211"/>
    </row>
    <row r="707" spans="1:65">
      <c r="A707" s="30"/>
      <c r="B707" s="3" t="s">
        <v>259</v>
      </c>
      <c r="C707" s="29"/>
      <c r="D707" s="209" t="s">
        <v>625</v>
      </c>
      <c r="E707" s="206"/>
      <c r="F707" s="207"/>
      <c r="G707" s="207"/>
      <c r="H707" s="207"/>
      <c r="I707" s="207"/>
      <c r="J707" s="207"/>
      <c r="K707" s="207"/>
      <c r="L707" s="207"/>
      <c r="M707" s="207"/>
      <c r="N707" s="207"/>
      <c r="O707" s="207"/>
      <c r="P707" s="207"/>
      <c r="Q707" s="207"/>
      <c r="R707" s="207"/>
      <c r="S707" s="207"/>
      <c r="T707" s="207"/>
      <c r="U707" s="207"/>
      <c r="V707" s="207"/>
      <c r="W707" s="207"/>
      <c r="X707" s="207"/>
      <c r="Y707" s="207"/>
      <c r="Z707" s="207"/>
      <c r="AA707" s="207"/>
      <c r="AB707" s="207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07"/>
      <c r="AT707" s="207"/>
      <c r="AU707" s="207"/>
      <c r="AV707" s="207"/>
      <c r="AW707" s="207"/>
      <c r="AX707" s="207"/>
      <c r="AY707" s="207"/>
      <c r="AZ707" s="207"/>
      <c r="BA707" s="207"/>
      <c r="BB707" s="207"/>
      <c r="BC707" s="207"/>
      <c r="BD707" s="207"/>
      <c r="BE707" s="207"/>
      <c r="BF707" s="207"/>
      <c r="BG707" s="207"/>
      <c r="BH707" s="207"/>
      <c r="BI707" s="207"/>
      <c r="BJ707" s="207"/>
      <c r="BK707" s="207"/>
      <c r="BL707" s="207"/>
      <c r="BM707" s="211"/>
    </row>
    <row r="708" spans="1:65">
      <c r="A708" s="30"/>
      <c r="B708" s="3" t="s">
        <v>260</v>
      </c>
      <c r="C708" s="29"/>
      <c r="D708" s="209" t="s">
        <v>625</v>
      </c>
      <c r="E708" s="206"/>
      <c r="F708" s="207"/>
      <c r="G708" s="207"/>
      <c r="H708" s="207"/>
      <c r="I708" s="207"/>
      <c r="J708" s="207"/>
      <c r="K708" s="207"/>
      <c r="L708" s="207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07"/>
      <c r="AT708" s="207"/>
      <c r="AU708" s="207"/>
      <c r="AV708" s="207"/>
      <c r="AW708" s="207"/>
      <c r="AX708" s="207"/>
      <c r="AY708" s="207"/>
      <c r="AZ708" s="207"/>
      <c r="BA708" s="207"/>
      <c r="BB708" s="207"/>
      <c r="BC708" s="207"/>
      <c r="BD708" s="207"/>
      <c r="BE708" s="207"/>
      <c r="BF708" s="207"/>
      <c r="BG708" s="207"/>
      <c r="BH708" s="207"/>
      <c r="BI708" s="207"/>
      <c r="BJ708" s="207"/>
      <c r="BK708" s="207"/>
      <c r="BL708" s="207"/>
      <c r="BM708" s="211"/>
    </row>
    <row r="709" spans="1:65">
      <c r="A709" s="30"/>
      <c r="B709" s="3" t="s">
        <v>86</v>
      </c>
      <c r="C709" s="29"/>
      <c r="D709" s="13" t="s">
        <v>625</v>
      </c>
      <c r="E709" s="147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30"/>
      <c r="B710" s="3" t="s">
        <v>261</v>
      </c>
      <c r="C710" s="29"/>
      <c r="D710" s="13" t="s">
        <v>625</v>
      </c>
      <c r="E710" s="147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4"/>
    </row>
    <row r="711" spans="1:65">
      <c r="A711" s="30"/>
      <c r="B711" s="45" t="s">
        <v>262</v>
      </c>
      <c r="C711" s="46"/>
      <c r="D711" s="44" t="s">
        <v>263</v>
      </c>
      <c r="E711" s="14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4"/>
    </row>
    <row r="712" spans="1:65">
      <c r="B712" s="31"/>
      <c r="C712" s="20"/>
      <c r="D712" s="20"/>
      <c r="BM712" s="54"/>
    </row>
    <row r="713" spans="1:65" ht="15">
      <c r="B713" s="8" t="s">
        <v>600</v>
      </c>
      <c r="BM713" s="28" t="s">
        <v>66</v>
      </c>
    </row>
    <row r="714" spans="1:65" ht="15">
      <c r="A714" s="25" t="s">
        <v>40</v>
      </c>
      <c r="B714" s="18" t="s">
        <v>111</v>
      </c>
      <c r="C714" s="15" t="s">
        <v>112</v>
      </c>
      <c r="D714" s="16" t="s">
        <v>223</v>
      </c>
      <c r="E714" s="17" t="s">
        <v>223</v>
      </c>
      <c r="F714" s="17" t="s">
        <v>223</v>
      </c>
      <c r="G714" s="17" t="s">
        <v>223</v>
      </c>
      <c r="H714" s="17" t="s">
        <v>223</v>
      </c>
      <c r="I714" s="17" t="s">
        <v>223</v>
      </c>
      <c r="J714" s="147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224</v>
      </c>
      <c r="C715" s="9" t="s">
        <v>224</v>
      </c>
      <c r="D715" s="145" t="s">
        <v>227</v>
      </c>
      <c r="E715" s="146" t="s">
        <v>228</v>
      </c>
      <c r="F715" s="146" t="s">
        <v>229</v>
      </c>
      <c r="G715" s="146" t="s">
        <v>230</v>
      </c>
      <c r="H715" s="146" t="s">
        <v>238</v>
      </c>
      <c r="I715" s="146" t="s">
        <v>241</v>
      </c>
      <c r="J715" s="147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3</v>
      </c>
    </row>
    <row r="716" spans="1:65">
      <c r="A716" s="30"/>
      <c r="B716" s="19"/>
      <c r="C716" s="9"/>
      <c r="D716" s="10" t="s">
        <v>266</v>
      </c>
      <c r="E716" s="11" t="s">
        <v>266</v>
      </c>
      <c r="F716" s="11" t="s">
        <v>266</v>
      </c>
      <c r="G716" s="11" t="s">
        <v>311</v>
      </c>
      <c r="H716" s="11" t="s">
        <v>266</v>
      </c>
      <c r="I716" s="11" t="s">
        <v>266</v>
      </c>
      <c r="J716" s="147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9"/>
      <c r="C717" s="9"/>
      <c r="D717" s="26" t="s">
        <v>314</v>
      </c>
      <c r="E717" s="26" t="s">
        <v>315</v>
      </c>
      <c r="F717" s="26" t="s">
        <v>316</v>
      </c>
      <c r="G717" s="26" t="s">
        <v>314</v>
      </c>
      <c r="H717" s="26" t="s">
        <v>117</v>
      </c>
      <c r="I717" s="26" t="s">
        <v>315</v>
      </c>
      <c r="J717" s="147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8">
        <v>1</v>
      </c>
      <c r="C718" s="14">
        <v>1</v>
      </c>
      <c r="D718" s="22">
        <v>2.0299999999999998</v>
      </c>
      <c r="E718" s="22">
        <v>1.99</v>
      </c>
      <c r="F718" s="22">
        <v>1.64630274319657</v>
      </c>
      <c r="G718" s="22">
        <v>1.7</v>
      </c>
      <c r="H718" s="22">
        <v>1.502</v>
      </c>
      <c r="I718" s="22">
        <v>1.4454754768602518</v>
      </c>
      <c r="J718" s="147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>
        <v>1</v>
      </c>
      <c r="C719" s="9">
        <v>2</v>
      </c>
      <c r="D719" s="11">
        <v>2.0699999999999998</v>
      </c>
      <c r="E719" s="11">
        <v>1.9</v>
      </c>
      <c r="F719" s="11">
        <v>1.65584966725171</v>
      </c>
      <c r="G719" s="11">
        <v>1.8</v>
      </c>
      <c r="H719" s="11">
        <v>1.583</v>
      </c>
      <c r="I719" s="11">
        <v>1.5117573945049934</v>
      </c>
      <c r="J719" s="147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 t="e">
        <v>#N/A</v>
      </c>
    </row>
    <row r="720" spans="1:65">
      <c r="A720" s="30"/>
      <c r="B720" s="19">
        <v>1</v>
      </c>
      <c r="C720" s="9">
        <v>3</v>
      </c>
      <c r="D720" s="11">
        <v>2.09</v>
      </c>
      <c r="E720" s="11">
        <v>1.9</v>
      </c>
      <c r="F720" s="11">
        <v>1.6126667912566801</v>
      </c>
      <c r="G720" s="11">
        <v>1.9</v>
      </c>
      <c r="H720" s="11">
        <v>1.583</v>
      </c>
      <c r="I720" s="11">
        <v>1.4495368341584629</v>
      </c>
      <c r="J720" s="147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16</v>
      </c>
    </row>
    <row r="721" spans="1:65">
      <c r="A721" s="30"/>
      <c r="B721" s="19">
        <v>1</v>
      </c>
      <c r="C721" s="9">
        <v>4</v>
      </c>
      <c r="D721" s="11">
        <v>2.04</v>
      </c>
      <c r="E721" s="11">
        <v>1.95</v>
      </c>
      <c r="F721" s="11">
        <v>1.6405706108588001</v>
      </c>
      <c r="G721" s="11">
        <v>2</v>
      </c>
      <c r="H721" s="11">
        <v>1.5409999999999999</v>
      </c>
      <c r="I721" s="11">
        <v>1.5022500904573826</v>
      </c>
      <c r="J721" s="147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1.7631443005164262</v>
      </c>
    </row>
    <row r="722" spans="1:65">
      <c r="A722" s="30"/>
      <c r="B722" s="19">
        <v>1</v>
      </c>
      <c r="C722" s="9">
        <v>5</v>
      </c>
      <c r="D722" s="11">
        <v>2.06</v>
      </c>
      <c r="E722" s="11">
        <v>1.9299999999999997</v>
      </c>
      <c r="F722" s="11">
        <v>1.6788358587758401</v>
      </c>
      <c r="G722" s="11">
        <v>1.9</v>
      </c>
      <c r="H722" s="11">
        <v>1.569</v>
      </c>
      <c r="I722" s="11">
        <v>1.4810149442741389</v>
      </c>
      <c r="J722" s="147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166</v>
      </c>
    </row>
    <row r="723" spans="1:65">
      <c r="A723" s="30"/>
      <c r="B723" s="19">
        <v>1</v>
      </c>
      <c r="C723" s="9">
        <v>6</v>
      </c>
      <c r="D723" s="11">
        <v>2.0499999999999998</v>
      </c>
      <c r="E723" s="11">
        <v>1.9699999999999998</v>
      </c>
      <c r="F723" s="11">
        <v>1.7315014270946001</v>
      </c>
      <c r="G723" s="11">
        <v>2</v>
      </c>
      <c r="H723" s="11">
        <v>1.6060000000000001</v>
      </c>
      <c r="I723" s="11">
        <v>1.4534329799019201</v>
      </c>
      <c r="J723" s="147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30"/>
      <c r="B724" s="20" t="s">
        <v>258</v>
      </c>
      <c r="C724" s="12"/>
      <c r="D724" s="23">
        <v>2.0566666666666666</v>
      </c>
      <c r="E724" s="23">
        <v>1.9399999999999995</v>
      </c>
      <c r="F724" s="23">
        <v>1.6609545164057</v>
      </c>
      <c r="G724" s="23">
        <v>1.8833333333333335</v>
      </c>
      <c r="H724" s="23">
        <v>1.5640000000000001</v>
      </c>
      <c r="I724" s="23">
        <v>1.4739112866928581</v>
      </c>
      <c r="J724" s="147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30"/>
      <c r="B725" s="3" t="s">
        <v>259</v>
      </c>
      <c r="C725" s="29"/>
      <c r="D725" s="11">
        <v>2.0549999999999997</v>
      </c>
      <c r="E725" s="11">
        <v>1.94</v>
      </c>
      <c r="F725" s="11">
        <v>1.6510762052241401</v>
      </c>
      <c r="G725" s="11">
        <v>1.9</v>
      </c>
      <c r="H725" s="11">
        <v>1.5760000000000001</v>
      </c>
      <c r="I725" s="11">
        <v>1.4672239620880294</v>
      </c>
      <c r="J725" s="147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A726" s="30"/>
      <c r="B726" s="3" t="s">
        <v>260</v>
      </c>
      <c r="C726" s="29"/>
      <c r="D726" s="24">
        <v>2.1602468994692856E-2</v>
      </c>
      <c r="E726" s="24">
        <v>3.6878177829171563E-2</v>
      </c>
      <c r="F726" s="24">
        <v>4.0705161739452184E-2</v>
      </c>
      <c r="G726" s="24">
        <v>0.1169045194450012</v>
      </c>
      <c r="H726" s="24">
        <v>3.7105255692421818E-2</v>
      </c>
      <c r="I726" s="24">
        <v>2.8663383933427995E-2</v>
      </c>
      <c r="J726" s="147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A727" s="30"/>
      <c r="B727" s="3" t="s">
        <v>86</v>
      </c>
      <c r="C727" s="29"/>
      <c r="D727" s="13">
        <v>1.0503631601957629E-2</v>
      </c>
      <c r="E727" s="13">
        <v>1.9009370015036893E-2</v>
      </c>
      <c r="F727" s="13">
        <v>2.4507089951829635E-2</v>
      </c>
      <c r="G727" s="13">
        <v>6.2073196165487357E-2</v>
      </c>
      <c r="H727" s="13">
        <v>2.3724588038632876E-2</v>
      </c>
      <c r="I727" s="13">
        <v>1.9447156821590331E-2</v>
      </c>
      <c r="J727" s="147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30"/>
      <c r="B728" s="3" t="s">
        <v>261</v>
      </c>
      <c r="C728" s="29"/>
      <c r="D728" s="13">
        <v>0.16647665540719925</v>
      </c>
      <c r="E728" s="13">
        <v>0.10030699099998341</v>
      </c>
      <c r="F728" s="13">
        <v>-5.7958831889593387E-2</v>
      </c>
      <c r="G728" s="13">
        <v>6.8167439716479095E-2</v>
      </c>
      <c r="H728" s="13">
        <v>-0.11294838457527079</v>
      </c>
      <c r="I728" s="13">
        <v>-0.16404386965879736</v>
      </c>
      <c r="J728" s="147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30"/>
      <c r="B729" s="45" t="s">
        <v>262</v>
      </c>
      <c r="C729" s="46"/>
      <c r="D729" s="44">
        <v>1.02</v>
      </c>
      <c r="E729" s="44">
        <v>0.6</v>
      </c>
      <c r="F729" s="44">
        <v>0.4</v>
      </c>
      <c r="G729" s="44">
        <v>0.4</v>
      </c>
      <c r="H729" s="44">
        <v>0.75</v>
      </c>
      <c r="I729" s="44">
        <v>1.07</v>
      </c>
      <c r="J729" s="147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4"/>
    </row>
    <row r="730" spans="1:65">
      <c r="B730" s="31"/>
      <c r="C730" s="20"/>
      <c r="D730" s="20"/>
      <c r="E730" s="20"/>
      <c r="F730" s="20"/>
      <c r="G730" s="20"/>
      <c r="H730" s="20"/>
      <c r="I730" s="20"/>
      <c r="BM730" s="54"/>
    </row>
    <row r="731" spans="1:65" ht="15">
      <c r="B731" s="8" t="s">
        <v>601</v>
      </c>
      <c r="BM731" s="28" t="s">
        <v>269</v>
      </c>
    </row>
    <row r="732" spans="1:65" ht="15">
      <c r="A732" s="25" t="s">
        <v>124</v>
      </c>
      <c r="B732" s="18" t="s">
        <v>111</v>
      </c>
      <c r="C732" s="15" t="s">
        <v>112</v>
      </c>
      <c r="D732" s="16" t="s">
        <v>223</v>
      </c>
      <c r="E732" s="17" t="s">
        <v>223</v>
      </c>
      <c r="F732" s="147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224</v>
      </c>
      <c r="C733" s="9" t="s">
        <v>224</v>
      </c>
      <c r="D733" s="145" t="s">
        <v>238</v>
      </c>
      <c r="E733" s="146" t="s">
        <v>243</v>
      </c>
      <c r="F733" s="147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82</v>
      </c>
    </row>
    <row r="734" spans="1:65">
      <c r="A734" s="30"/>
      <c r="B734" s="19"/>
      <c r="C734" s="9"/>
      <c r="D734" s="10" t="s">
        <v>266</v>
      </c>
      <c r="E734" s="11" t="s">
        <v>311</v>
      </c>
      <c r="F734" s="147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9"/>
      <c r="C735" s="9"/>
      <c r="D735" s="26" t="s">
        <v>117</v>
      </c>
      <c r="E735" s="26" t="s">
        <v>313</v>
      </c>
      <c r="F735" s="147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8">
        <v>1</v>
      </c>
      <c r="C736" s="14">
        <v>1</v>
      </c>
      <c r="D736" s="142" t="s">
        <v>107</v>
      </c>
      <c r="E736" s="142" t="s">
        <v>107</v>
      </c>
      <c r="F736" s="147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2</v>
      </c>
      <c r="D737" s="143" t="s">
        <v>107</v>
      </c>
      <c r="E737" s="143" t="s">
        <v>107</v>
      </c>
      <c r="F737" s="147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8</v>
      </c>
    </row>
    <row r="738" spans="1:65">
      <c r="A738" s="30"/>
      <c r="B738" s="19">
        <v>1</v>
      </c>
      <c r="C738" s="9">
        <v>3</v>
      </c>
      <c r="D738" s="143" t="s">
        <v>107</v>
      </c>
      <c r="E738" s="143" t="s">
        <v>107</v>
      </c>
      <c r="F738" s="147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16</v>
      </c>
    </row>
    <row r="739" spans="1:65">
      <c r="A739" s="30"/>
      <c r="B739" s="19">
        <v>1</v>
      </c>
      <c r="C739" s="9">
        <v>4</v>
      </c>
      <c r="D739" s="143" t="s">
        <v>107</v>
      </c>
      <c r="E739" s="143" t="s">
        <v>107</v>
      </c>
      <c r="F739" s="147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 t="s">
        <v>107</v>
      </c>
    </row>
    <row r="740" spans="1:65">
      <c r="A740" s="30"/>
      <c r="B740" s="19">
        <v>1</v>
      </c>
      <c r="C740" s="9">
        <v>5</v>
      </c>
      <c r="D740" s="143" t="s">
        <v>107</v>
      </c>
      <c r="E740" s="143" t="s">
        <v>107</v>
      </c>
      <c r="F740" s="147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14</v>
      </c>
    </row>
    <row r="741" spans="1:65">
      <c r="A741" s="30"/>
      <c r="B741" s="19">
        <v>1</v>
      </c>
      <c r="C741" s="9">
        <v>6</v>
      </c>
      <c r="D741" s="143" t="s">
        <v>107</v>
      </c>
      <c r="E741" s="143" t="s">
        <v>107</v>
      </c>
      <c r="F741" s="147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4"/>
    </row>
    <row r="742" spans="1:65">
      <c r="A742" s="30"/>
      <c r="B742" s="20" t="s">
        <v>258</v>
      </c>
      <c r="C742" s="12"/>
      <c r="D742" s="23" t="s">
        <v>625</v>
      </c>
      <c r="E742" s="23" t="s">
        <v>625</v>
      </c>
      <c r="F742" s="147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4"/>
    </row>
    <row r="743" spans="1:65">
      <c r="A743" s="30"/>
      <c r="B743" s="3" t="s">
        <v>259</v>
      </c>
      <c r="C743" s="29"/>
      <c r="D743" s="11" t="s">
        <v>625</v>
      </c>
      <c r="E743" s="11" t="s">
        <v>625</v>
      </c>
      <c r="F743" s="147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4"/>
    </row>
    <row r="744" spans="1:65">
      <c r="A744" s="30"/>
      <c r="B744" s="3" t="s">
        <v>260</v>
      </c>
      <c r="C744" s="29"/>
      <c r="D744" s="24" t="s">
        <v>625</v>
      </c>
      <c r="E744" s="24" t="s">
        <v>625</v>
      </c>
      <c r="F744" s="147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4"/>
    </row>
    <row r="745" spans="1:65">
      <c r="A745" s="30"/>
      <c r="B745" s="3" t="s">
        <v>86</v>
      </c>
      <c r="C745" s="29"/>
      <c r="D745" s="13" t="s">
        <v>625</v>
      </c>
      <c r="E745" s="13" t="s">
        <v>625</v>
      </c>
      <c r="F745" s="147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4"/>
    </row>
    <row r="746" spans="1:65">
      <c r="A746" s="30"/>
      <c r="B746" s="3" t="s">
        <v>261</v>
      </c>
      <c r="C746" s="29"/>
      <c r="D746" s="13" t="s">
        <v>625</v>
      </c>
      <c r="E746" s="13" t="s">
        <v>625</v>
      </c>
      <c r="F746" s="147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A747" s="30"/>
      <c r="B747" s="45" t="s">
        <v>262</v>
      </c>
      <c r="C747" s="46"/>
      <c r="D747" s="44" t="s">
        <v>263</v>
      </c>
      <c r="E747" s="44" t="s">
        <v>263</v>
      </c>
      <c r="F747" s="147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4"/>
    </row>
    <row r="748" spans="1:65">
      <c r="B748" s="31"/>
      <c r="C748" s="20"/>
      <c r="D748" s="20"/>
      <c r="E748" s="20"/>
      <c r="BM748" s="54"/>
    </row>
    <row r="749" spans="1:65" ht="15">
      <c r="B749" s="8" t="s">
        <v>602</v>
      </c>
      <c r="BM749" s="28" t="s">
        <v>66</v>
      </c>
    </row>
    <row r="750" spans="1:65" ht="15">
      <c r="A750" s="25" t="s">
        <v>43</v>
      </c>
      <c r="B750" s="18" t="s">
        <v>111</v>
      </c>
      <c r="C750" s="15" t="s">
        <v>112</v>
      </c>
      <c r="D750" s="16" t="s">
        <v>223</v>
      </c>
      <c r="E750" s="17" t="s">
        <v>223</v>
      </c>
      <c r="F750" s="17" t="s">
        <v>223</v>
      </c>
      <c r="G750" s="17" t="s">
        <v>223</v>
      </c>
      <c r="H750" s="17" t="s">
        <v>223</v>
      </c>
      <c r="I750" s="17" t="s">
        <v>223</v>
      </c>
      <c r="J750" s="17" t="s">
        <v>223</v>
      </c>
      <c r="K750" s="17" t="s">
        <v>223</v>
      </c>
      <c r="L750" s="17" t="s">
        <v>223</v>
      </c>
      <c r="M750" s="17" t="s">
        <v>223</v>
      </c>
      <c r="N750" s="17" t="s">
        <v>223</v>
      </c>
      <c r="O750" s="17" t="s">
        <v>223</v>
      </c>
      <c r="P750" s="17" t="s">
        <v>223</v>
      </c>
      <c r="Q750" s="17" t="s">
        <v>223</v>
      </c>
      <c r="R750" s="147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224</v>
      </c>
      <c r="C751" s="9" t="s">
        <v>224</v>
      </c>
      <c r="D751" s="145" t="s">
        <v>226</v>
      </c>
      <c r="E751" s="146" t="s">
        <v>227</v>
      </c>
      <c r="F751" s="146" t="s">
        <v>230</v>
      </c>
      <c r="G751" s="146" t="s">
        <v>234</v>
      </c>
      <c r="H751" s="146" t="s">
        <v>235</v>
      </c>
      <c r="I751" s="146" t="s">
        <v>236</v>
      </c>
      <c r="J751" s="146" t="s">
        <v>237</v>
      </c>
      <c r="K751" s="146" t="s">
        <v>264</v>
      </c>
      <c r="L751" s="146" t="s">
        <v>238</v>
      </c>
      <c r="M751" s="146" t="s">
        <v>241</v>
      </c>
      <c r="N751" s="146" t="s">
        <v>243</v>
      </c>
      <c r="O751" s="146" t="s">
        <v>244</v>
      </c>
      <c r="P751" s="146" t="s">
        <v>245</v>
      </c>
      <c r="Q751" s="146" t="s">
        <v>246</v>
      </c>
      <c r="R751" s="147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311</v>
      </c>
      <c r="E752" s="11" t="s">
        <v>266</v>
      </c>
      <c r="F752" s="11" t="s">
        <v>311</v>
      </c>
      <c r="G752" s="11" t="s">
        <v>266</v>
      </c>
      <c r="H752" s="11" t="s">
        <v>266</v>
      </c>
      <c r="I752" s="11" t="s">
        <v>266</v>
      </c>
      <c r="J752" s="11" t="s">
        <v>266</v>
      </c>
      <c r="K752" s="11" t="s">
        <v>266</v>
      </c>
      <c r="L752" s="11" t="s">
        <v>266</v>
      </c>
      <c r="M752" s="11" t="s">
        <v>266</v>
      </c>
      <c r="N752" s="11" t="s">
        <v>311</v>
      </c>
      <c r="O752" s="11" t="s">
        <v>311</v>
      </c>
      <c r="P752" s="11" t="s">
        <v>266</v>
      </c>
      <c r="Q752" s="11" t="s">
        <v>311</v>
      </c>
      <c r="R752" s="147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</v>
      </c>
    </row>
    <row r="753" spans="1:65">
      <c r="A753" s="30"/>
      <c r="B753" s="19"/>
      <c r="C753" s="9"/>
      <c r="D753" s="26" t="s">
        <v>313</v>
      </c>
      <c r="E753" s="26" t="s">
        <v>314</v>
      </c>
      <c r="F753" s="26" t="s">
        <v>314</v>
      </c>
      <c r="G753" s="26" t="s">
        <v>314</v>
      </c>
      <c r="H753" s="26" t="s">
        <v>314</v>
      </c>
      <c r="I753" s="26" t="s">
        <v>314</v>
      </c>
      <c r="J753" s="26" t="s">
        <v>314</v>
      </c>
      <c r="K753" s="26" t="s">
        <v>314</v>
      </c>
      <c r="L753" s="26" t="s">
        <v>117</v>
      </c>
      <c r="M753" s="26" t="s">
        <v>315</v>
      </c>
      <c r="N753" s="26" t="s">
        <v>313</v>
      </c>
      <c r="O753" s="26" t="s">
        <v>316</v>
      </c>
      <c r="P753" s="26" t="s">
        <v>316</v>
      </c>
      <c r="Q753" s="26" t="s">
        <v>316</v>
      </c>
      <c r="R753" s="147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3</v>
      </c>
    </row>
    <row r="754" spans="1:65">
      <c r="A754" s="30"/>
      <c r="B754" s="18">
        <v>1</v>
      </c>
      <c r="C754" s="14">
        <v>1</v>
      </c>
      <c r="D754" s="142">
        <v>9.06</v>
      </c>
      <c r="E754" s="22">
        <v>6.7</v>
      </c>
      <c r="F754" s="22">
        <v>5.4</v>
      </c>
      <c r="G754" s="22">
        <v>6</v>
      </c>
      <c r="H754" s="22">
        <v>6.9</v>
      </c>
      <c r="I754" s="22">
        <v>6.6</v>
      </c>
      <c r="J754" s="22">
        <v>6.9</v>
      </c>
      <c r="K754" s="22">
        <v>6.7</v>
      </c>
      <c r="L754" s="22">
        <v>7.05</v>
      </c>
      <c r="M754" s="22">
        <v>6.0582045870882339</v>
      </c>
      <c r="N754" s="22">
        <v>7.9744232228306711</v>
      </c>
      <c r="O754" s="142">
        <v>10.7</v>
      </c>
      <c r="P754" s="22">
        <v>7.13</v>
      </c>
      <c r="Q754" s="22">
        <v>6.1</v>
      </c>
      <c r="R754" s="147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>
        <v>1</v>
      </c>
      <c r="C755" s="9">
        <v>2</v>
      </c>
      <c r="D755" s="143">
        <v>9</v>
      </c>
      <c r="E755" s="11">
        <v>6.5</v>
      </c>
      <c r="F755" s="11">
        <v>5.9</v>
      </c>
      <c r="G755" s="11">
        <v>6.1</v>
      </c>
      <c r="H755" s="11">
        <v>6.5</v>
      </c>
      <c r="I755" s="11">
        <v>6.8</v>
      </c>
      <c r="J755" s="11">
        <v>7.1</v>
      </c>
      <c r="K755" s="11">
        <v>6</v>
      </c>
      <c r="L755" s="11">
        <v>7.17</v>
      </c>
      <c r="M755" s="11">
        <v>6.2647064316367782</v>
      </c>
      <c r="N755" s="11">
        <v>7.8641606525409999</v>
      </c>
      <c r="O755" s="143">
        <v>7</v>
      </c>
      <c r="P755" s="11">
        <v>6.7</v>
      </c>
      <c r="Q755" s="11">
        <v>5.3</v>
      </c>
      <c r="R755" s="147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 t="e">
        <v>#N/A</v>
      </c>
    </row>
    <row r="756" spans="1:65">
      <c r="A756" s="30"/>
      <c r="B756" s="19">
        <v>1</v>
      </c>
      <c r="C756" s="9">
        <v>3</v>
      </c>
      <c r="D756" s="143">
        <v>9.0399999999999991</v>
      </c>
      <c r="E756" s="11">
        <v>6.8</v>
      </c>
      <c r="F756" s="11">
        <v>5.9</v>
      </c>
      <c r="G756" s="11">
        <v>6.1</v>
      </c>
      <c r="H756" s="11">
        <v>6.6</v>
      </c>
      <c r="I756" s="11">
        <v>6.1</v>
      </c>
      <c r="J756" s="11">
        <v>6.8</v>
      </c>
      <c r="K756" s="11">
        <v>6.5</v>
      </c>
      <c r="L756" s="11">
        <v>7.26</v>
      </c>
      <c r="M756" s="11">
        <v>6.2254421580432826</v>
      </c>
      <c r="N756" s="11">
        <v>8.2674921858661872</v>
      </c>
      <c r="O756" s="143">
        <v>8.4</v>
      </c>
      <c r="P756" s="11">
        <v>6.62</v>
      </c>
      <c r="Q756" s="11">
        <v>5.5</v>
      </c>
      <c r="R756" s="147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16</v>
      </c>
    </row>
    <row r="757" spans="1:65">
      <c r="A757" s="30"/>
      <c r="B757" s="19">
        <v>1</v>
      </c>
      <c r="C757" s="9">
        <v>4</v>
      </c>
      <c r="D757" s="143">
        <v>8.9600000000000009</v>
      </c>
      <c r="E757" s="11">
        <v>7</v>
      </c>
      <c r="F757" s="11">
        <v>6.5</v>
      </c>
      <c r="G757" s="11">
        <v>6.1</v>
      </c>
      <c r="H757" s="11">
        <v>6.9</v>
      </c>
      <c r="I757" s="11">
        <v>6.8</v>
      </c>
      <c r="J757" s="11">
        <v>7.1</v>
      </c>
      <c r="K757" s="11">
        <v>6.6</v>
      </c>
      <c r="L757" s="11">
        <v>6.88</v>
      </c>
      <c r="M757" s="11">
        <v>6.3260745525917681</v>
      </c>
      <c r="N757" s="11">
        <v>8.1409094090046672</v>
      </c>
      <c r="O757" s="143">
        <v>11.1</v>
      </c>
      <c r="P757" s="11">
        <v>7</v>
      </c>
      <c r="Q757" s="11">
        <v>5.5</v>
      </c>
      <c r="R757" s="147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6.6194310669432559</v>
      </c>
    </row>
    <row r="758" spans="1:65">
      <c r="A758" s="30"/>
      <c r="B758" s="19">
        <v>1</v>
      </c>
      <c r="C758" s="9">
        <v>5</v>
      </c>
      <c r="D758" s="143">
        <v>8.9700000000000006</v>
      </c>
      <c r="E758" s="11">
        <v>6.8</v>
      </c>
      <c r="F758" s="11">
        <v>6.8</v>
      </c>
      <c r="G758" s="11">
        <v>6.1</v>
      </c>
      <c r="H758" s="11">
        <v>6.8</v>
      </c>
      <c r="I758" s="11">
        <v>5.9</v>
      </c>
      <c r="J758" s="11">
        <v>6.9</v>
      </c>
      <c r="K758" s="11">
        <v>6.7</v>
      </c>
      <c r="L758" s="11">
        <v>6.98</v>
      </c>
      <c r="M758" s="11">
        <v>6.746414042675319</v>
      </c>
      <c r="N758" s="11">
        <v>8.0130977467226003</v>
      </c>
      <c r="O758" s="143">
        <v>9.8000000000000007</v>
      </c>
      <c r="P758" s="11">
        <v>6.54</v>
      </c>
      <c r="Q758" s="11">
        <v>5.3</v>
      </c>
      <c r="R758" s="147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167</v>
      </c>
    </row>
    <row r="759" spans="1:65">
      <c r="A759" s="30"/>
      <c r="B759" s="19">
        <v>1</v>
      </c>
      <c r="C759" s="9">
        <v>6</v>
      </c>
      <c r="D759" s="143">
        <v>9.1300000000000008</v>
      </c>
      <c r="E759" s="11">
        <v>6.7</v>
      </c>
      <c r="F759" s="11">
        <v>5.7</v>
      </c>
      <c r="G759" s="11">
        <v>6</v>
      </c>
      <c r="H759" s="11">
        <v>6.7</v>
      </c>
      <c r="I759" s="11">
        <v>6.8</v>
      </c>
      <c r="J759" s="11">
        <v>7.1</v>
      </c>
      <c r="K759" s="11">
        <v>6.7</v>
      </c>
      <c r="L759" s="11">
        <v>7.28</v>
      </c>
      <c r="M759" s="11">
        <v>6.1684136863253061</v>
      </c>
      <c r="N759" s="11">
        <v>8.1196981445886216</v>
      </c>
      <c r="O759" s="143">
        <v>15.299999999999999</v>
      </c>
      <c r="P759" s="11">
        <v>6.52</v>
      </c>
      <c r="Q759" s="11">
        <v>6</v>
      </c>
      <c r="R759" s="147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30"/>
      <c r="B760" s="20" t="s">
        <v>258</v>
      </c>
      <c r="C760" s="12"/>
      <c r="D760" s="23">
        <v>9.0266666666666673</v>
      </c>
      <c r="E760" s="23">
        <v>6.75</v>
      </c>
      <c r="F760" s="23">
        <v>6.0333333333333341</v>
      </c>
      <c r="G760" s="23">
        <v>6.0666666666666664</v>
      </c>
      <c r="H760" s="23">
        <v>6.7333333333333334</v>
      </c>
      <c r="I760" s="23">
        <v>6.5</v>
      </c>
      <c r="J760" s="23">
        <v>6.9833333333333334</v>
      </c>
      <c r="K760" s="23">
        <v>6.5333333333333341</v>
      </c>
      <c r="L760" s="23">
        <v>7.1033333333333326</v>
      </c>
      <c r="M760" s="23">
        <v>6.2982092430601151</v>
      </c>
      <c r="N760" s="23">
        <v>8.0632968935922893</v>
      </c>
      <c r="O760" s="23">
        <v>10.383333333333333</v>
      </c>
      <c r="P760" s="23">
        <v>6.7516666666666678</v>
      </c>
      <c r="Q760" s="23">
        <v>5.6166666666666671</v>
      </c>
      <c r="R760" s="147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30"/>
      <c r="B761" s="3" t="s">
        <v>259</v>
      </c>
      <c r="C761" s="29"/>
      <c r="D761" s="11">
        <v>9.02</v>
      </c>
      <c r="E761" s="11">
        <v>6.75</v>
      </c>
      <c r="F761" s="11">
        <v>5.9</v>
      </c>
      <c r="G761" s="11">
        <v>6.1</v>
      </c>
      <c r="H761" s="11">
        <v>6.75</v>
      </c>
      <c r="I761" s="11">
        <v>6.6999999999999993</v>
      </c>
      <c r="J761" s="11">
        <v>7</v>
      </c>
      <c r="K761" s="11">
        <v>6.65</v>
      </c>
      <c r="L761" s="11">
        <v>7.1099999999999994</v>
      </c>
      <c r="M761" s="11">
        <v>6.2450742948400304</v>
      </c>
      <c r="N761" s="11">
        <v>8.066397945655611</v>
      </c>
      <c r="O761" s="11">
        <v>10.25</v>
      </c>
      <c r="P761" s="11">
        <v>6.66</v>
      </c>
      <c r="Q761" s="11">
        <v>5.5</v>
      </c>
      <c r="R761" s="147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A762" s="30"/>
      <c r="B762" s="3" t="s">
        <v>260</v>
      </c>
      <c r="C762" s="29"/>
      <c r="D762" s="24">
        <v>6.3770421565696622E-2</v>
      </c>
      <c r="E762" s="24">
        <v>0.16431676725154978</v>
      </c>
      <c r="F762" s="24">
        <v>0.52025634707004442</v>
      </c>
      <c r="G762" s="24">
        <v>5.1639777949432045E-2</v>
      </c>
      <c r="H762" s="24">
        <v>0.16329931618554538</v>
      </c>
      <c r="I762" s="24">
        <v>0.39999999999999986</v>
      </c>
      <c r="J762" s="24">
        <v>0.13291601358251234</v>
      </c>
      <c r="K762" s="24">
        <v>0.27325202042558933</v>
      </c>
      <c r="L762" s="24">
        <v>0.16008331164323988</v>
      </c>
      <c r="M762" s="24">
        <v>0.23771017073099523</v>
      </c>
      <c r="N762" s="24">
        <v>0.14210858330905757</v>
      </c>
      <c r="O762" s="24">
        <v>2.8463426825782392</v>
      </c>
      <c r="P762" s="24">
        <v>0.25427675211600975</v>
      </c>
      <c r="Q762" s="24">
        <v>0.34880749227427243</v>
      </c>
      <c r="R762" s="200"/>
      <c r="S762" s="201"/>
      <c r="T762" s="201"/>
      <c r="U762" s="201"/>
      <c r="V762" s="201"/>
      <c r="W762" s="201"/>
      <c r="X762" s="201"/>
      <c r="Y762" s="201"/>
      <c r="Z762" s="201"/>
      <c r="AA762" s="201"/>
      <c r="AB762" s="201"/>
      <c r="AC762" s="201"/>
      <c r="AD762" s="201"/>
      <c r="AE762" s="201"/>
      <c r="AF762" s="201"/>
      <c r="AG762" s="201"/>
      <c r="AH762" s="201"/>
      <c r="AI762" s="201"/>
      <c r="AJ762" s="201"/>
      <c r="AK762" s="201"/>
      <c r="AL762" s="201"/>
      <c r="AM762" s="201"/>
      <c r="AN762" s="201"/>
      <c r="AO762" s="201"/>
      <c r="AP762" s="201"/>
      <c r="AQ762" s="201"/>
      <c r="AR762" s="201"/>
      <c r="AS762" s="201"/>
      <c r="AT762" s="201"/>
      <c r="AU762" s="201"/>
      <c r="AV762" s="201"/>
      <c r="AW762" s="201"/>
      <c r="AX762" s="201"/>
      <c r="AY762" s="201"/>
      <c r="AZ762" s="201"/>
      <c r="BA762" s="201"/>
      <c r="BB762" s="201"/>
      <c r="BC762" s="201"/>
      <c r="BD762" s="201"/>
      <c r="BE762" s="201"/>
      <c r="BF762" s="201"/>
      <c r="BG762" s="201"/>
      <c r="BH762" s="201"/>
      <c r="BI762" s="201"/>
      <c r="BJ762" s="201"/>
      <c r="BK762" s="201"/>
      <c r="BL762" s="201"/>
      <c r="BM762" s="55"/>
    </row>
    <row r="763" spans="1:65">
      <c r="A763" s="30"/>
      <c r="B763" s="3" t="s">
        <v>86</v>
      </c>
      <c r="C763" s="29"/>
      <c r="D763" s="13">
        <v>7.0646700405129189E-3</v>
      </c>
      <c r="E763" s="13">
        <v>2.4343224778007374E-2</v>
      </c>
      <c r="F763" s="13">
        <v>8.6230333768515632E-2</v>
      </c>
      <c r="G763" s="13">
        <v>8.5120513103459413E-3</v>
      </c>
      <c r="H763" s="13">
        <v>2.425237369092258E-2</v>
      </c>
      <c r="I763" s="13">
        <v>6.1538461538461514E-2</v>
      </c>
      <c r="J763" s="13">
        <v>1.9033319367424202E-2</v>
      </c>
      <c r="K763" s="13">
        <v>4.1824288840651425E-2</v>
      </c>
      <c r="L763" s="13">
        <v>2.2536364848884077E-2</v>
      </c>
      <c r="M763" s="13">
        <v>3.7742501329711117E-2</v>
      </c>
      <c r="N763" s="13">
        <v>1.7624128837670342E-2</v>
      </c>
      <c r="O763" s="13">
        <v>0.27412610105087376</v>
      </c>
      <c r="P763" s="13">
        <v>3.766133084907574E-2</v>
      </c>
      <c r="Q763" s="13">
        <v>6.2102224143787368E-2</v>
      </c>
      <c r="R763" s="147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4"/>
    </row>
    <row r="764" spans="1:65">
      <c r="A764" s="30"/>
      <c r="B764" s="3" t="s">
        <v>261</v>
      </c>
      <c r="C764" s="29"/>
      <c r="D764" s="13">
        <v>0.36366200892171729</v>
      </c>
      <c r="E764" s="13">
        <v>1.9725098990575063E-2</v>
      </c>
      <c r="F764" s="13">
        <v>-8.8542010284967332E-2</v>
      </c>
      <c r="G764" s="13">
        <v>-8.3506330783779448E-2</v>
      </c>
      <c r="H764" s="13">
        <v>1.7207259239981232E-2</v>
      </c>
      <c r="I764" s="13">
        <v>-1.8042497268335067E-2</v>
      </c>
      <c r="J764" s="13">
        <v>5.4974855498891362E-2</v>
      </c>
      <c r="K764" s="13">
        <v>-1.3006817767146961E-2</v>
      </c>
      <c r="L764" s="13">
        <v>7.3103301703168144E-2</v>
      </c>
      <c r="M764" s="13">
        <v>-4.8527104615876837E-2</v>
      </c>
      <c r="N764" s="13">
        <v>0.21812536637167312</v>
      </c>
      <c r="O764" s="13">
        <v>0.56861416462006975</v>
      </c>
      <c r="P764" s="13">
        <v>1.9976882965634601E-2</v>
      </c>
      <c r="Q764" s="13">
        <v>-0.15148800404981766</v>
      </c>
      <c r="R764" s="147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4"/>
    </row>
    <row r="765" spans="1:65">
      <c r="A765" s="30"/>
      <c r="B765" s="45" t="s">
        <v>262</v>
      </c>
      <c r="C765" s="46"/>
      <c r="D765" s="44">
        <v>3.83</v>
      </c>
      <c r="E765" s="44">
        <v>0.01</v>
      </c>
      <c r="F765" s="44">
        <v>1.19</v>
      </c>
      <c r="G765" s="44">
        <v>1.1299999999999999</v>
      </c>
      <c r="H765" s="44">
        <v>0.01</v>
      </c>
      <c r="I765" s="44">
        <v>0.4</v>
      </c>
      <c r="J765" s="44">
        <v>0.4</v>
      </c>
      <c r="K765" s="44">
        <v>0.35</v>
      </c>
      <c r="L765" s="44">
        <v>0.61</v>
      </c>
      <c r="M765" s="44">
        <v>0.74</v>
      </c>
      <c r="N765" s="44">
        <v>2.21</v>
      </c>
      <c r="O765" s="44">
        <v>6.1</v>
      </c>
      <c r="P765" s="44">
        <v>0.02</v>
      </c>
      <c r="Q765" s="44">
        <v>1.88</v>
      </c>
      <c r="R765" s="147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4"/>
    </row>
    <row r="766" spans="1:65">
      <c r="B766" s="3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BM766" s="54"/>
    </row>
    <row r="767" spans="1:65" ht="15">
      <c r="B767" s="8" t="s">
        <v>603</v>
      </c>
      <c r="BM767" s="28" t="s">
        <v>66</v>
      </c>
    </row>
    <row r="768" spans="1:65" ht="15">
      <c r="A768" s="25" t="s">
        <v>59</v>
      </c>
      <c r="B768" s="18" t="s">
        <v>111</v>
      </c>
      <c r="C768" s="15" t="s">
        <v>112</v>
      </c>
      <c r="D768" s="16" t="s">
        <v>223</v>
      </c>
      <c r="E768" s="17" t="s">
        <v>223</v>
      </c>
      <c r="F768" s="17" t="s">
        <v>223</v>
      </c>
      <c r="G768" s="17" t="s">
        <v>223</v>
      </c>
      <c r="H768" s="17" t="s">
        <v>223</v>
      </c>
      <c r="I768" s="17" t="s">
        <v>223</v>
      </c>
      <c r="J768" s="17" t="s">
        <v>223</v>
      </c>
      <c r="K768" s="17" t="s">
        <v>223</v>
      </c>
      <c r="L768" s="17" t="s">
        <v>223</v>
      </c>
      <c r="M768" s="17" t="s">
        <v>223</v>
      </c>
      <c r="N768" s="17" t="s">
        <v>223</v>
      </c>
      <c r="O768" s="17" t="s">
        <v>223</v>
      </c>
      <c r="P768" s="147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224</v>
      </c>
      <c r="C769" s="9" t="s">
        <v>224</v>
      </c>
      <c r="D769" s="145" t="s">
        <v>226</v>
      </c>
      <c r="E769" s="146" t="s">
        <v>227</v>
      </c>
      <c r="F769" s="146" t="s">
        <v>230</v>
      </c>
      <c r="G769" s="146" t="s">
        <v>234</v>
      </c>
      <c r="H769" s="146" t="s">
        <v>235</v>
      </c>
      <c r="I769" s="146" t="s">
        <v>236</v>
      </c>
      <c r="J769" s="146" t="s">
        <v>237</v>
      </c>
      <c r="K769" s="146" t="s">
        <v>264</v>
      </c>
      <c r="L769" s="146" t="s">
        <v>238</v>
      </c>
      <c r="M769" s="146" t="s">
        <v>243</v>
      </c>
      <c r="N769" s="146" t="s">
        <v>244</v>
      </c>
      <c r="O769" s="146" t="s">
        <v>246</v>
      </c>
      <c r="P769" s="147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3</v>
      </c>
    </row>
    <row r="770" spans="1:65">
      <c r="A770" s="30"/>
      <c r="B770" s="19"/>
      <c r="C770" s="9"/>
      <c r="D770" s="10" t="s">
        <v>311</v>
      </c>
      <c r="E770" s="11" t="s">
        <v>266</v>
      </c>
      <c r="F770" s="11" t="s">
        <v>311</v>
      </c>
      <c r="G770" s="11" t="s">
        <v>266</v>
      </c>
      <c r="H770" s="11" t="s">
        <v>266</v>
      </c>
      <c r="I770" s="11" t="s">
        <v>266</v>
      </c>
      <c r="J770" s="11" t="s">
        <v>266</v>
      </c>
      <c r="K770" s="11" t="s">
        <v>266</v>
      </c>
      <c r="L770" s="11" t="s">
        <v>266</v>
      </c>
      <c r="M770" s="11" t="s">
        <v>311</v>
      </c>
      <c r="N770" s="11" t="s">
        <v>311</v>
      </c>
      <c r="O770" s="11" t="s">
        <v>311</v>
      </c>
      <c r="P770" s="147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9"/>
      <c r="C771" s="9"/>
      <c r="D771" s="26" t="s">
        <v>313</v>
      </c>
      <c r="E771" s="26" t="s">
        <v>314</v>
      </c>
      <c r="F771" s="26" t="s">
        <v>314</v>
      </c>
      <c r="G771" s="26" t="s">
        <v>314</v>
      </c>
      <c r="H771" s="26" t="s">
        <v>314</v>
      </c>
      <c r="I771" s="26" t="s">
        <v>314</v>
      </c>
      <c r="J771" s="26" t="s">
        <v>314</v>
      </c>
      <c r="K771" s="26" t="s">
        <v>314</v>
      </c>
      <c r="L771" s="26" t="s">
        <v>117</v>
      </c>
      <c r="M771" s="26" t="s">
        <v>313</v>
      </c>
      <c r="N771" s="26" t="s">
        <v>316</v>
      </c>
      <c r="O771" s="26" t="s">
        <v>316</v>
      </c>
      <c r="P771" s="147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8">
        <v>1</v>
      </c>
      <c r="C772" s="14">
        <v>1</v>
      </c>
      <c r="D772" s="226" t="s">
        <v>303</v>
      </c>
      <c r="E772" s="202">
        <v>1.6E-2</v>
      </c>
      <c r="F772" s="226">
        <v>1E-3</v>
      </c>
      <c r="G772" s="202">
        <v>1.4E-2</v>
      </c>
      <c r="H772" s="202">
        <v>1.2999999999999999E-2</v>
      </c>
      <c r="I772" s="202">
        <v>1.0999999999999999E-2</v>
      </c>
      <c r="J772" s="202">
        <v>1.4E-2</v>
      </c>
      <c r="K772" s="202">
        <v>1.0999999999999999E-2</v>
      </c>
      <c r="L772" s="202">
        <v>1.4999999999999999E-2</v>
      </c>
      <c r="M772" s="226" t="s">
        <v>303</v>
      </c>
      <c r="N772" s="226" t="s">
        <v>108</v>
      </c>
      <c r="O772" s="202">
        <v>1.6E-2</v>
      </c>
      <c r="P772" s="200"/>
      <c r="Q772" s="201"/>
      <c r="R772" s="201"/>
      <c r="S772" s="201"/>
      <c r="T772" s="201"/>
      <c r="U772" s="201"/>
      <c r="V772" s="201"/>
      <c r="W772" s="201"/>
      <c r="X772" s="201"/>
      <c r="Y772" s="201"/>
      <c r="Z772" s="201"/>
      <c r="AA772" s="201"/>
      <c r="AB772" s="201"/>
      <c r="AC772" s="201"/>
      <c r="AD772" s="201"/>
      <c r="AE772" s="201"/>
      <c r="AF772" s="201"/>
      <c r="AG772" s="201"/>
      <c r="AH772" s="201"/>
      <c r="AI772" s="201"/>
      <c r="AJ772" s="201"/>
      <c r="AK772" s="201"/>
      <c r="AL772" s="201"/>
      <c r="AM772" s="201"/>
      <c r="AN772" s="201"/>
      <c r="AO772" s="201"/>
      <c r="AP772" s="201"/>
      <c r="AQ772" s="201"/>
      <c r="AR772" s="201"/>
      <c r="AS772" s="201"/>
      <c r="AT772" s="201"/>
      <c r="AU772" s="201"/>
      <c r="AV772" s="201"/>
      <c r="AW772" s="201"/>
      <c r="AX772" s="201"/>
      <c r="AY772" s="201"/>
      <c r="AZ772" s="201"/>
      <c r="BA772" s="201"/>
      <c r="BB772" s="201"/>
      <c r="BC772" s="201"/>
      <c r="BD772" s="201"/>
      <c r="BE772" s="201"/>
      <c r="BF772" s="201"/>
      <c r="BG772" s="201"/>
      <c r="BH772" s="201"/>
      <c r="BI772" s="201"/>
      <c r="BJ772" s="201"/>
      <c r="BK772" s="201"/>
      <c r="BL772" s="201"/>
      <c r="BM772" s="203">
        <v>1</v>
      </c>
    </row>
    <row r="773" spans="1:65">
      <c r="A773" s="30"/>
      <c r="B773" s="19">
        <v>1</v>
      </c>
      <c r="C773" s="9">
        <v>2</v>
      </c>
      <c r="D773" s="227" t="s">
        <v>303</v>
      </c>
      <c r="E773" s="24">
        <v>1.4E-2</v>
      </c>
      <c r="F773" s="227">
        <v>1E-3</v>
      </c>
      <c r="G773" s="24">
        <v>1.4E-2</v>
      </c>
      <c r="H773" s="24">
        <v>1.4E-2</v>
      </c>
      <c r="I773" s="24">
        <v>1.2999999999999999E-2</v>
      </c>
      <c r="J773" s="24">
        <v>1.4E-2</v>
      </c>
      <c r="K773" s="24">
        <v>1.0999999999999999E-2</v>
      </c>
      <c r="L773" s="24">
        <v>1.6E-2</v>
      </c>
      <c r="M773" s="227" t="s">
        <v>303</v>
      </c>
      <c r="N773" s="227" t="s">
        <v>108</v>
      </c>
      <c r="O773" s="24">
        <v>1.6E-2</v>
      </c>
      <c r="P773" s="200"/>
      <c r="Q773" s="201"/>
      <c r="R773" s="201"/>
      <c r="S773" s="201"/>
      <c r="T773" s="201"/>
      <c r="U773" s="201"/>
      <c r="V773" s="201"/>
      <c r="W773" s="201"/>
      <c r="X773" s="201"/>
      <c r="Y773" s="201"/>
      <c r="Z773" s="201"/>
      <c r="AA773" s="201"/>
      <c r="AB773" s="201"/>
      <c r="AC773" s="201"/>
      <c r="AD773" s="201"/>
      <c r="AE773" s="201"/>
      <c r="AF773" s="201"/>
      <c r="AG773" s="201"/>
      <c r="AH773" s="201"/>
      <c r="AI773" s="201"/>
      <c r="AJ773" s="201"/>
      <c r="AK773" s="201"/>
      <c r="AL773" s="201"/>
      <c r="AM773" s="201"/>
      <c r="AN773" s="201"/>
      <c r="AO773" s="201"/>
      <c r="AP773" s="201"/>
      <c r="AQ773" s="201"/>
      <c r="AR773" s="201"/>
      <c r="AS773" s="201"/>
      <c r="AT773" s="201"/>
      <c r="AU773" s="201"/>
      <c r="AV773" s="201"/>
      <c r="AW773" s="201"/>
      <c r="AX773" s="201"/>
      <c r="AY773" s="201"/>
      <c r="AZ773" s="201"/>
      <c r="BA773" s="201"/>
      <c r="BB773" s="201"/>
      <c r="BC773" s="201"/>
      <c r="BD773" s="201"/>
      <c r="BE773" s="201"/>
      <c r="BF773" s="201"/>
      <c r="BG773" s="201"/>
      <c r="BH773" s="201"/>
      <c r="BI773" s="201"/>
      <c r="BJ773" s="201"/>
      <c r="BK773" s="201"/>
      <c r="BL773" s="201"/>
      <c r="BM773" s="203">
        <v>3</v>
      </c>
    </row>
    <row r="774" spans="1:65">
      <c r="A774" s="30"/>
      <c r="B774" s="19">
        <v>1</v>
      </c>
      <c r="C774" s="9">
        <v>3</v>
      </c>
      <c r="D774" s="227" t="s">
        <v>303</v>
      </c>
      <c r="E774" s="24">
        <v>1.4999999999999999E-2</v>
      </c>
      <c r="F774" s="227">
        <v>2E-3</v>
      </c>
      <c r="G774" s="24">
        <v>1.2E-2</v>
      </c>
      <c r="H774" s="24">
        <v>1.2999999999999999E-2</v>
      </c>
      <c r="I774" s="24">
        <v>1.2E-2</v>
      </c>
      <c r="J774" s="24">
        <v>1.4E-2</v>
      </c>
      <c r="K774" s="24">
        <v>0.01</v>
      </c>
      <c r="L774" s="24">
        <v>1.4999999999999999E-2</v>
      </c>
      <c r="M774" s="227" t="s">
        <v>303</v>
      </c>
      <c r="N774" s="227" t="s">
        <v>108</v>
      </c>
      <c r="O774" s="24">
        <v>1.4E-2</v>
      </c>
      <c r="P774" s="200"/>
      <c r="Q774" s="201"/>
      <c r="R774" s="201"/>
      <c r="S774" s="201"/>
      <c r="T774" s="201"/>
      <c r="U774" s="201"/>
      <c r="V774" s="201"/>
      <c r="W774" s="201"/>
      <c r="X774" s="201"/>
      <c r="Y774" s="201"/>
      <c r="Z774" s="201"/>
      <c r="AA774" s="201"/>
      <c r="AB774" s="201"/>
      <c r="AC774" s="201"/>
      <c r="AD774" s="201"/>
      <c r="AE774" s="201"/>
      <c r="AF774" s="201"/>
      <c r="AG774" s="201"/>
      <c r="AH774" s="201"/>
      <c r="AI774" s="201"/>
      <c r="AJ774" s="201"/>
      <c r="AK774" s="201"/>
      <c r="AL774" s="201"/>
      <c r="AM774" s="201"/>
      <c r="AN774" s="201"/>
      <c r="AO774" s="201"/>
      <c r="AP774" s="201"/>
      <c r="AQ774" s="201"/>
      <c r="AR774" s="201"/>
      <c r="AS774" s="201"/>
      <c r="AT774" s="201"/>
      <c r="AU774" s="201"/>
      <c r="AV774" s="201"/>
      <c r="AW774" s="201"/>
      <c r="AX774" s="201"/>
      <c r="AY774" s="201"/>
      <c r="AZ774" s="201"/>
      <c r="BA774" s="201"/>
      <c r="BB774" s="201"/>
      <c r="BC774" s="201"/>
      <c r="BD774" s="201"/>
      <c r="BE774" s="201"/>
      <c r="BF774" s="201"/>
      <c r="BG774" s="201"/>
      <c r="BH774" s="201"/>
      <c r="BI774" s="201"/>
      <c r="BJ774" s="201"/>
      <c r="BK774" s="201"/>
      <c r="BL774" s="201"/>
      <c r="BM774" s="203">
        <v>16</v>
      </c>
    </row>
    <row r="775" spans="1:65">
      <c r="A775" s="30"/>
      <c r="B775" s="19">
        <v>1</v>
      </c>
      <c r="C775" s="9">
        <v>4</v>
      </c>
      <c r="D775" s="227" t="s">
        <v>303</v>
      </c>
      <c r="E775" s="24">
        <v>1.4E-2</v>
      </c>
      <c r="F775" s="227" t="s">
        <v>327</v>
      </c>
      <c r="G775" s="24">
        <v>1.4E-2</v>
      </c>
      <c r="H775" s="24">
        <v>1.4E-2</v>
      </c>
      <c r="I775" s="24">
        <v>1.4E-2</v>
      </c>
      <c r="J775" s="24">
        <v>1.4999999999999999E-2</v>
      </c>
      <c r="K775" s="24">
        <v>1.0999999999999999E-2</v>
      </c>
      <c r="L775" s="24">
        <v>1.6E-2</v>
      </c>
      <c r="M775" s="227" t="s">
        <v>303</v>
      </c>
      <c r="N775" s="227" t="s">
        <v>108</v>
      </c>
      <c r="O775" s="24">
        <v>1.4999999999999999E-2</v>
      </c>
      <c r="P775" s="200"/>
      <c r="Q775" s="201"/>
      <c r="R775" s="201"/>
      <c r="S775" s="201"/>
      <c r="T775" s="201"/>
      <c r="U775" s="201"/>
      <c r="V775" s="201"/>
      <c r="W775" s="201"/>
      <c r="X775" s="201"/>
      <c r="Y775" s="201"/>
      <c r="Z775" s="201"/>
      <c r="AA775" s="201"/>
      <c r="AB775" s="201"/>
      <c r="AC775" s="201"/>
      <c r="AD775" s="201"/>
      <c r="AE775" s="201"/>
      <c r="AF775" s="201"/>
      <c r="AG775" s="201"/>
      <c r="AH775" s="201"/>
      <c r="AI775" s="201"/>
      <c r="AJ775" s="201"/>
      <c r="AK775" s="201"/>
      <c r="AL775" s="201"/>
      <c r="AM775" s="201"/>
      <c r="AN775" s="201"/>
      <c r="AO775" s="201"/>
      <c r="AP775" s="201"/>
      <c r="AQ775" s="201"/>
      <c r="AR775" s="201"/>
      <c r="AS775" s="201"/>
      <c r="AT775" s="201"/>
      <c r="AU775" s="201"/>
      <c r="AV775" s="201"/>
      <c r="AW775" s="201"/>
      <c r="AX775" s="201"/>
      <c r="AY775" s="201"/>
      <c r="AZ775" s="201"/>
      <c r="BA775" s="201"/>
      <c r="BB775" s="201"/>
      <c r="BC775" s="201"/>
      <c r="BD775" s="201"/>
      <c r="BE775" s="201"/>
      <c r="BF775" s="201"/>
      <c r="BG775" s="201"/>
      <c r="BH775" s="201"/>
      <c r="BI775" s="201"/>
      <c r="BJ775" s="201"/>
      <c r="BK775" s="201"/>
      <c r="BL775" s="201"/>
      <c r="BM775" s="203">
        <v>1.3812500000000002E-2</v>
      </c>
    </row>
    <row r="776" spans="1:65">
      <c r="A776" s="30"/>
      <c r="B776" s="19">
        <v>1</v>
      </c>
      <c r="C776" s="9">
        <v>5</v>
      </c>
      <c r="D776" s="227" t="s">
        <v>303</v>
      </c>
      <c r="E776" s="24">
        <v>1.6E-2</v>
      </c>
      <c r="F776" s="227" t="s">
        <v>327</v>
      </c>
      <c r="G776" s="24">
        <v>1.2999999999999999E-2</v>
      </c>
      <c r="H776" s="24">
        <v>1.6E-2</v>
      </c>
      <c r="I776" s="24">
        <v>1.0999999999999999E-2</v>
      </c>
      <c r="J776" s="24">
        <v>1.2999999999999999E-2</v>
      </c>
      <c r="K776" s="24">
        <v>1.0999999999999999E-2</v>
      </c>
      <c r="L776" s="24">
        <v>1.6E-2</v>
      </c>
      <c r="M776" s="227" t="s">
        <v>303</v>
      </c>
      <c r="N776" s="227" t="s">
        <v>108</v>
      </c>
      <c r="O776" s="24">
        <v>1.4999999999999999E-2</v>
      </c>
      <c r="P776" s="200"/>
      <c r="Q776" s="201"/>
      <c r="R776" s="201"/>
      <c r="S776" s="201"/>
      <c r="T776" s="201"/>
      <c r="U776" s="201"/>
      <c r="V776" s="201"/>
      <c r="W776" s="201"/>
      <c r="X776" s="201"/>
      <c r="Y776" s="201"/>
      <c r="Z776" s="201"/>
      <c r="AA776" s="201"/>
      <c r="AB776" s="201"/>
      <c r="AC776" s="201"/>
      <c r="AD776" s="201"/>
      <c r="AE776" s="201"/>
      <c r="AF776" s="201"/>
      <c r="AG776" s="201"/>
      <c r="AH776" s="201"/>
      <c r="AI776" s="201"/>
      <c r="AJ776" s="201"/>
      <c r="AK776" s="201"/>
      <c r="AL776" s="201"/>
      <c r="AM776" s="201"/>
      <c r="AN776" s="201"/>
      <c r="AO776" s="201"/>
      <c r="AP776" s="201"/>
      <c r="AQ776" s="201"/>
      <c r="AR776" s="201"/>
      <c r="AS776" s="201"/>
      <c r="AT776" s="201"/>
      <c r="AU776" s="201"/>
      <c r="AV776" s="201"/>
      <c r="AW776" s="201"/>
      <c r="AX776" s="201"/>
      <c r="AY776" s="201"/>
      <c r="AZ776" s="201"/>
      <c r="BA776" s="201"/>
      <c r="BB776" s="201"/>
      <c r="BC776" s="201"/>
      <c r="BD776" s="201"/>
      <c r="BE776" s="201"/>
      <c r="BF776" s="201"/>
      <c r="BG776" s="201"/>
      <c r="BH776" s="201"/>
      <c r="BI776" s="201"/>
      <c r="BJ776" s="201"/>
      <c r="BK776" s="201"/>
      <c r="BL776" s="201"/>
      <c r="BM776" s="203">
        <v>168</v>
      </c>
    </row>
    <row r="777" spans="1:65">
      <c r="A777" s="30"/>
      <c r="B777" s="19">
        <v>1</v>
      </c>
      <c r="C777" s="9">
        <v>6</v>
      </c>
      <c r="D777" s="227" t="s">
        <v>303</v>
      </c>
      <c r="E777" s="24">
        <v>1.4999999999999999E-2</v>
      </c>
      <c r="F777" s="227" t="s">
        <v>327</v>
      </c>
      <c r="G777" s="24">
        <v>1.2E-2</v>
      </c>
      <c r="H777" s="228">
        <v>1.9E-2</v>
      </c>
      <c r="I777" s="24">
        <v>1.2999999999999999E-2</v>
      </c>
      <c r="J777" s="24">
        <v>1.4999999999999999E-2</v>
      </c>
      <c r="K777" s="24">
        <v>1.0999999999999999E-2</v>
      </c>
      <c r="L777" s="24">
        <v>1.6E-2</v>
      </c>
      <c r="M777" s="227" t="s">
        <v>303</v>
      </c>
      <c r="N777" s="227" t="s">
        <v>108</v>
      </c>
      <c r="O777" s="24">
        <v>1.6E-2</v>
      </c>
      <c r="P777" s="200"/>
      <c r="Q777" s="201"/>
      <c r="R777" s="201"/>
      <c r="S777" s="201"/>
      <c r="T777" s="201"/>
      <c r="U777" s="201"/>
      <c r="V777" s="201"/>
      <c r="W777" s="201"/>
      <c r="X777" s="201"/>
      <c r="Y777" s="201"/>
      <c r="Z777" s="201"/>
      <c r="AA777" s="201"/>
      <c r="AB777" s="201"/>
      <c r="AC777" s="201"/>
      <c r="AD777" s="201"/>
      <c r="AE777" s="201"/>
      <c r="AF777" s="201"/>
      <c r="AG777" s="201"/>
      <c r="AH777" s="201"/>
      <c r="AI777" s="201"/>
      <c r="AJ777" s="201"/>
      <c r="AK777" s="201"/>
      <c r="AL777" s="201"/>
      <c r="AM777" s="201"/>
      <c r="AN777" s="201"/>
      <c r="AO777" s="201"/>
      <c r="AP777" s="201"/>
      <c r="AQ777" s="201"/>
      <c r="AR777" s="201"/>
      <c r="AS777" s="201"/>
      <c r="AT777" s="201"/>
      <c r="AU777" s="201"/>
      <c r="AV777" s="201"/>
      <c r="AW777" s="201"/>
      <c r="AX777" s="201"/>
      <c r="AY777" s="201"/>
      <c r="AZ777" s="201"/>
      <c r="BA777" s="201"/>
      <c r="BB777" s="201"/>
      <c r="BC777" s="201"/>
      <c r="BD777" s="201"/>
      <c r="BE777" s="201"/>
      <c r="BF777" s="201"/>
      <c r="BG777" s="201"/>
      <c r="BH777" s="201"/>
      <c r="BI777" s="201"/>
      <c r="BJ777" s="201"/>
      <c r="BK777" s="201"/>
      <c r="BL777" s="201"/>
      <c r="BM777" s="55"/>
    </row>
    <row r="778" spans="1:65">
      <c r="A778" s="30"/>
      <c r="B778" s="20" t="s">
        <v>258</v>
      </c>
      <c r="C778" s="12"/>
      <c r="D778" s="204" t="s">
        <v>625</v>
      </c>
      <c r="E778" s="204">
        <v>1.4999999999999999E-2</v>
      </c>
      <c r="F778" s="204">
        <v>1.3333333333333333E-3</v>
      </c>
      <c r="G778" s="204">
        <v>1.3166666666666667E-2</v>
      </c>
      <c r="H778" s="204">
        <v>1.4833333333333336E-2</v>
      </c>
      <c r="I778" s="204">
        <v>1.2333333333333333E-2</v>
      </c>
      <c r="J778" s="204">
        <v>1.4166666666666668E-2</v>
      </c>
      <c r="K778" s="204">
        <v>1.0833333333333332E-2</v>
      </c>
      <c r="L778" s="204">
        <v>1.5666666666666666E-2</v>
      </c>
      <c r="M778" s="204" t="s">
        <v>625</v>
      </c>
      <c r="N778" s="204" t="s">
        <v>625</v>
      </c>
      <c r="O778" s="204">
        <v>1.5333333333333332E-2</v>
      </c>
      <c r="P778" s="200"/>
      <c r="Q778" s="201"/>
      <c r="R778" s="201"/>
      <c r="S778" s="201"/>
      <c r="T778" s="201"/>
      <c r="U778" s="201"/>
      <c r="V778" s="201"/>
      <c r="W778" s="201"/>
      <c r="X778" s="201"/>
      <c r="Y778" s="201"/>
      <c r="Z778" s="201"/>
      <c r="AA778" s="201"/>
      <c r="AB778" s="201"/>
      <c r="AC778" s="201"/>
      <c r="AD778" s="201"/>
      <c r="AE778" s="201"/>
      <c r="AF778" s="201"/>
      <c r="AG778" s="201"/>
      <c r="AH778" s="201"/>
      <c r="AI778" s="201"/>
      <c r="AJ778" s="201"/>
      <c r="AK778" s="201"/>
      <c r="AL778" s="201"/>
      <c r="AM778" s="201"/>
      <c r="AN778" s="201"/>
      <c r="AO778" s="201"/>
      <c r="AP778" s="201"/>
      <c r="AQ778" s="201"/>
      <c r="AR778" s="201"/>
      <c r="AS778" s="201"/>
      <c r="AT778" s="201"/>
      <c r="AU778" s="201"/>
      <c r="AV778" s="201"/>
      <c r="AW778" s="201"/>
      <c r="AX778" s="201"/>
      <c r="AY778" s="201"/>
      <c r="AZ778" s="201"/>
      <c r="BA778" s="201"/>
      <c r="BB778" s="201"/>
      <c r="BC778" s="201"/>
      <c r="BD778" s="201"/>
      <c r="BE778" s="201"/>
      <c r="BF778" s="201"/>
      <c r="BG778" s="201"/>
      <c r="BH778" s="201"/>
      <c r="BI778" s="201"/>
      <c r="BJ778" s="201"/>
      <c r="BK778" s="201"/>
      <c r="BL778" s="201"/>
      <c r="BM778" s="55"/>
    </row>
    <row r="779" spans="1:65">
      <c r="A779" s="30"/>
      <c r="B779" s="3" t="s">
        <v>259</v>
      </c>
      <c r="C779" s="29"/>
      <c r="D779" s="24" t="s">
        <v>625</v>
      </c>
      <c r="E779" s="24">
        <v>1.4999999999999999E-2</v>
      </c>
      <c r="F779" s="24">
        <v>1E-3</v>
      </c>
      <c r="G779" s="24">
        <v>1.35E-2</v>
      </c>
      <c r="H779" s="24">
        <v>1.4E-2</v>
      </c>
      <c r="I779" s="24">
        <v>1.2500000000000001E-2</v>
      </c>
      <c r="J779" s="24">
        <v>1.4E-2</v>
      </c>
      <c r="K779" s="24">
        <v>1.0999999999999999E-2</v>
      </c>
      <c r="L779" s="24">
        <v>1.6E-2</v>
      </c>
      <c r="M779" s="24" t="s">
        <v>625</v>
      </c>
      <c r="N779" s="24" t="s">
        <v>625</v>
      </c>
      <c r="O779" s="24">
        <v>1.55E-2</v>
      </c>
      <c r="P779" s="200"/>
      <c r="Q779" s="201"/>
      <c r="R779" s="201"/>
      <c r="S779" s="201"/>
      <c r="T779" s="201"/>
      <c r="U779" s="201"/>
      <c r="V779" s="201"/>
      <c r="W779" s="201"/>
      <c r="X779" s="201"/>
      <c r="Y779" s="201"/>
      <c r="Z779" s="201"/>
      <c r="AA779" s="201"/>
      <c r="AB779" s="201"/>
      <c r="AC779" s="201"/>
      <c r="AD779" s="201"/>
      <c r="AE779" s="201"/>
      <c r="AF779" s="201"/>
      <c r="AG779" s="201"/>
      <c r="AH779" s="201"/>
      <c r="AI779" s="201"/>
      <c r="AJ779" s="201"/>
      <c r="AK779" s="201"/>
      <c r="AL779" s="201"/>
      <c r="AM779" s="201"/>
      <c r="AN779" s="201"/>
      <c r="AO779" s="201"/>
      <c r="AP779" s="201"/>
      <c r="AQ779" s="201"/>
      <c r="AR779" s="201"/>
      <c r="AS779" s="201"/>
      <c r="AT779" s="201"/>
      <c r="AU779" s="201"/>
      <c r="AV779" s="201"/>
      <c r="AW779" s="201"/>
      <c r="AX779" s="201"/>
      <c r="AY779" s="201"/>
      <c r="AZ779" s="201"/>
      <c r="BA779" s="201"/>
      <c r="BB779" s="201"/>
      <c r="BC779" s="201"/>
      <c r="BD779" s="201"/>
      <c r="BE779" s="201"/>
      <c r="BF779" s="201"/>
      <c r="BG779" s="201"/>
      <c r="BH779" s="201"/>
      <c r="BI779" s="201"/>
      <c r="BJ779" s="201"/>
      <c r="BK779" s="201"/>
      <c r="BL779" s="201"/>
      <c r="BM779" s="55"/>
    </row>
    <row r="780" spans="1:65">
      <c r="A780" s="30"/>
      <c r="B780" s="3" t="s">
        <v>260</v>
      </c>
      <c r="C780" s="29"/>
      <c r="D780" s="24" t="s">
        <v>625</v>
      </c>
      <c r="E780" s="24">
        <v>8.9442719099991602E-4</v>
      </c>
      <c r="F780" s="24">
        <v>5.773502691896258E-4</v>
      </c>
      <c r="G780" s="24">
        <v>9.8319208025017492E-4</v>
      </c>
      <c r="H780" s="24">
        <v>2.3166067138525406E-3</v>
      </c>
      <c r="I780" s="24">
        <v>1.2110601416389969E-3</v>
      </c>
      <c r="J780" s="24">
        <v>7.5277265270908087E-4</v>
      </c>
      <c r="K780" s="24">
        <v>4.0824829046386265E-4</v>
      </c>
      <c r="L780" s="24">
        <v>5.1639777949432275E-4</v>
      </c>
      <c r="M780" s="24" t="s">
        <v>625</v>
      </c>
      <c r="N780" s="24" t="s">
        <v>625</v>
      </c>
      <c r="O780" s="24">
        <v>8.1649658092772628E-4</v>
      </c>
      <c r="P780" s="200"/>
      <c r="Q780" s="201"/>
      <c r="R780" s="201"/>
      <c r="S780" s="201"/>
      <c r="T780" s="201"/>
      <c r="U780" s="201"/>
      <c r="V780" s="201"/>
      <c r="W780" s="201"/>
      <c r="X780" s="201"/>
      <c r="Y780" s="201"/>
      <c r="Z780" s="201"/>
      <c r="AA780" s="201"/>
      <c r="AB780" s="201"/>
      <c r="AC780" s="201"/>
      <c r="AD780" s="201"/>
      <c r="AE780" s="201"/>
      <c r="AF780" s="201"/>
      <c r="AG780" s="201"/>
      <c r="AH780" s="201"/>
      <c r="AI780" s="201"/>
      <c r="AJ780" s="201"/>
      <c r="AK780" s="201"/>
      <c r="AL780" s="201"/>
      <c r="AM780" s="201"/>
      <c r="AN780" s="201"/>
      <c r="AO780" s="201"/>
      <c r="AP780" s="201"/>
      <c r="AQ780" s="201"/>
      <c r="AR780" s="201"/>
      <c r="AS780" s="201"/>
      <c r="AT780" s="201"/>
      <c r="AU780" s="201"/>
      <c r="AV780" s="201"/>
      <c r="AW780" s="201"/>
      <c r="AX780" s="201"/>
      <c r="AY780" s="201"/>
      <c r="AZ780" s="201"/>
      <c r="BA780" s="201"/>
      <c r="BB780" s="201"/>
      <c r="BC780" s="201"/>
      <c r="BD780" s="201"/>
      <c r="BE780" s="201"/>
      <c r="BF780" s="201"/>
      <c r="BG780" s="201"/>
      <c r="BH780" s="201"/>
      <c r="BI780" s="201"/>
      <c r="BJ780" s="201"/>
      <c r="BK780" s="201"/>
      <c r="BL780" s="201"/>
      <c r="BM780" s="55"/>
    </row>
    <row r="781" spans="1:65">
      <c r="A781" s="30"/>
      <c r="B781" s="3" t="s">
        <v>86</v>
      </c>
      <c r="C781" s="29"/>
      <c r="D781" s="13" t="s">
        <v>625</v>
      </c>
      <c r="E781" s="13">
        <v>5.9628479399994404E-2</v>
      </c>
      <c r="F781" s="13">
        <v>0.43301270189221935</v>
      </c>
      <c r="G781" s="13">
        <v>7.4672816221532268E-2</v>
      </c>
      <c r="H781" s="13">
        <v>0.15617573351814878</v>
      </c>
      <c r="I781" s="13">
        <v>9.8194065538297043E-2</v>
      </c>
      <c r="J781" s="13">
        <v>5.3136893132405702E-2</v>
      </c>
      <c r="K781" s="13">
        <v>3.7684457581279633E-2</v>
      </c>
      <c r="L781" s="13">
        <v>3.2961560393254645E-2</v>
      </c>
      <c r="M781" s="13" t="s">
        <v>625</v>
      </c>
      <c r="N781" s="13" t="s">
        <v>625</v>
      </c>
      <c r="O781" s="13">
        <v>5.3249777017025629E-2</v>
      </c>
      <c r="P781" s="147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4"/>
    </row>
    <row r="782" spans="1:65">
      <c r="A782" s="30"/>
      <c r="B782" s="3" t="s">
        <v>261</v>
      </c>
      <c r="C782" s="29"/>
      <c r="D782" s="13" t="s">
        <v>625</v>
      </c>
      <c r="E782" s="13">
        <v>8.5972850678732948E-2</v>
      </c>
      <c r="F782" s="13">
        <v>-0.90346907993966818</v>
      </c>
      <c r="G782" s="13">
        <v>-4.6757164404223395E-2</v>
      </c>
      <c r="H782" s="13">
        <v>7.3906485671191513E-2</v>
      </c>
      <c r="I782" s="13">
        <v>-0.10708898944193079</v>
      </c>
      <c r="J782" s="13">
        <v>2.564102564102555E-2</v>
      </c>
      <c r="K782" s="13">
        <v>-0.21568627450980415</v>
      </c>
      <c r="L782" s="13">
        <v>0.13423831070889869</v>
      </c>
      <c r="M782" s="13" t="s">
        <v>625</v>
      </c>
      <c r="N782" s="13" t="s">
        <v>625</v>
      </c>
      <c r="O782" s="13">
        <v>0.11010558069381582</v>
      </c>
      <c r="P782" s="147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4"/>
    </row>
    <row r="783" spans="1:65">
      <c r="A783" s="30"/>
      <c r="B783" s="45" t="s">
        <v>262</v>
      </c>
      <c r="C783" s="46"/>
      <c r="D783" s="44">
        <v>3.14</v>
      </c>
      <c r="E783" s="44">
        <v>0.03</v>
      </c>
      <c r="F783" s="44">
        <v>4.3600000000000003</v>
      </c>
      <c r="G783" s="44">
        <v>0.54</v>
      </c>
      <c r="H783" s="44">
        <v>0.03</v>
      </c>
      <c r="I783" s="44">
        <v>0.8</v>
      </c>
      <c r="J783" s="44">
        <v>0.23</v>
      </c>
      <c r="K783" s="44">
        <v>1.27</v>
      </c>
      <c r="L783" s="44">
        <v>0.23</v>
      </c>
      <c r="M783" s="44">
        <v>3.14</v>
      </c>
      <c r="N783" s="44">
        <v>10.92</v>
      </c>
      <c r="O783" s="44">
        <v>0.13</v>
      </c>
      <c r="P783" s="147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4"/>
    </row>
    <row r="784" spans="1:65">
      <c r="B784" s="3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BM784" s="54"/>
    </row>
    <row r="785" spans="1:65" ht="15">
      <c r="B785" s="8" t="s">
        <v>604</v>
      </c>
      <c r="BM785" s="28" t="s">
        <v>66</v>
      </c>
    </row>
    <row r="786" spans="1:65" ht="15">
      <c r="A786" s="25" t="s">
        <v>60</v>
      </c>
      <c r="B786" s="18" t="s">
        <v>111</v>
      </c>
      <c r="C786" s="15" t="s">
        <v>112</v>
      </c>
      <c r="D786" s="16" t="s">
        <v>223</v>
      </c>
      <c r="E786" s="17" t="s">
        <v>223</v>
      </c>
      <c r="F786" s="17" t="s">
        <v>223</v>
      </c>
      <c r="G786" s="17" t="s">
        <v>223</v>
      </c>
      <c r="H786" s="17" t="s">
        <v>223</v>
      </c>
      <c r="I786" s="17" t="s">
        <v>223</v>
      </c>
      <c r="J786" s="17" t="s">
        <v>223</v>
      </c>
      <c r="K786" s="17" t="s">
        <v>223</v>
      </c>
      <c r="L786" s="17" t="s">
        <v>223</v>
      </c>
      <c r="M786" s="17" t="s">
        <v>223</v>
      </c>
      <c r="N786" s="17" t="s">
        <v>223</v>
      </c>
      <c r="O786" s="17" t="s">
        <v>223</v>
      </c>
      <c r="P786" s="17" t="s">
        <v>223</v>
      </c>
      <c r="Q786" s="17" t="s">
        <v>223</v>
      </c>
      <c r="R786" s="17" t="s">
        <v>223</v>
      </c>
      <c r="S786" s="17" t="s">
        <v>223</v>
      </c>
      <c r="T786" s="17" t="s">
        <v>223</v>
      </c>
      <c r="U786" s="17" t="s">
        <v>223</v>
      </c>
      <c r="V786" s="17" t="s">
        <v>223</v>
      </c>
      <c r="W786" s="17" t="s">
        <v>223</v>
      </c>
      <c r="X786" s="17" t="s">
        <v>223</v>
      </c>
      <c r="Y786" s="147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224</v>
      </c>
      <c r="C787" s="9" t="s">
        <v>224</v>
      </c>
      <c r="D787" s="145" t="s">
        <v>226</v>
      </c>
      <c r="E787" s="146" t="s">
        <v>227</v>
      </c>
      <c r="F787" s="146" t="s">
        <v>228</v>
      </c>
      <c r="G787" s="146" t="s">
        <v>229</v>
      </c>
      <c r="H787" s="146" t="s">
        <v>230</v>
      </c>
      <c r="I787" s="146" t="s">
        <v>231</v>
      </c>
      <c r="J787" s="146" t="s">
        <v>232</v>
      </c>
      <c r="K787" s="146" t="s">
        <v>234</v>
      </c>
      <c r="L787" s="146" t="s">
        <v>235</v>
      </c>
      <c r="M787" s="146" t="s">
        <v>236</v>
      </c>
      <c r="N787" s="146" t="s">
        <v>237</v>
      </c>
      <c r="O787" s="146" t="s">
        <v>264</v>
      </c>
      <c r="P787" s="146" t="s">
        <v>238</v>
      </c>
      <c r="Q787" s="146" t="s">
        <v>239</v>
      </c>
      <c r="R787" s="146" t="s">
        <v>240</v>
      </c>
      <c r="S787" s="146" t="s">
        <v>241</v>
      </c>
      <c r="T787" s="146" t="s">
        <v>243</v>
      </c>
      <c r="U787" s="146" t="s">
        <v>244</v>
      </c>
      <c r="V787" s="146" t="s">
        <v>245</v>
      </c>
      <c r="W787" s="146" t="s">
        <v>246</v>
      </c>
      <c r="X787" s="146" t="s">
        <v>249</v>
      </c>
      <c r="Y787" s="147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1</v>
      </c>
    </row>
    <row r="788" spans="1:65">
      <c r="A788" s="30"/>
      <c r="B788" s="19"/>
      <c r="C788" s="9"/>
      <c r="D788" s="10" t="s">
        <v>311</v>
      </c>
      <c r="E788" s="11" t="s">
        <v>312</v>
      </c>
      <c r="F788" s="11" t="s">
        <v>312</v>
      </c>
      <c r="G788" s="11" t="s">
        <v>312</v>
      </c>
      <c r="H788" s="11" t="s">
        <v>311</v>
      </c>
      <c r="I788" s="11" t="s">
        <v>266</v>
      </c>
      <c r="J788" s="11" t="s">
        <v>312</v>
      </c>
      <c r="K788" s="11" t="s">
        <v>266</v>
      </c>
      <c r="L788" s="11" t="s">
        <v>266</v>
      </c>
      <c r="M788" s="11" t="s">
        <v>266</v>
      </c>
      <c r="N788" s="11" t="s">
        <v>266</v>
      </c>
      <c r="O788" s="11" t="s">
        <v>266</v>
      </c>
      <c r="P788" s="11" t="s">
        <v>266</v>
      </c>
      <c r="Q788" s="11" t="s">
        <v>311</v>
      </c>
      <c r="R788" s="11" t="s">
        <v>312</v>
      </c>
      <c r="S788" s="11" t="s">
        <v>266</v>
      </c>
      <c r="T788" s="11" t="s">
        <v>312</v>
      </c>
      <c r="U788" s="11" t="s">
        <v>311</v>
      </c>
      <c r="V788" s="11" t="s">
        <v>312</v>
      </c>
      <c r="W788" s="11" t="s">
        <v>311</v>
      </c>
      <c r="X788" s="11" t="s">
        <v>312</v>
      </c>
      <c r="Y788" s="147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</v>
      </c>
    </row>
    <row r="789" spans="1:65">
      <c r="A789" s="30"/>
      <c r="B789" s="19"/>
      <c r="C789" s="9"/>
      <c r="D789" s="26" t="s">
        <v>313</v>
      </c>
      <c r="E789" s="26"/>
      <c r="F789" s="26" t="s">
        <v>315</v>
      </c>
      <c r="G789" s="26" t="s">
        <v>316</v>
      </c>
      <c r="H789" s="26" t="s">
        <v>314</v>
      </c>
      <c r="I789" s="26" t="s">
        <v>314</v>
      </c>
      <c r="J789" s="26" t="s">
        <v>313</v>
      </c>
      <c r="K789" s="26" t="s">
        <v>314</v>
      </c>
      <c r="L789" s="26" t="s">
        <v>314</v>
      </c>
      <c r="M789" s="26" t="s">
        <v>314</v>
      </c>
      <c r="N789" s="26" t="s">
        <v>314</v>
      </c>
      <c r="O789" s="26" t="s">
        <v>314</v>
      </c>
      <c r="P789" s="26" t="s">
        <v>117</v>
      </c>
      <c r="Q789" s="26" t="s">
        <v>314</v>
      </c>
      <c r="R789" s="26" t="s">
        <v>313</v>
      </c>
      <c r="S789" s="26" t="s">
        <v>315</v>
      </c>
      <c r="T789" s="26" t="s">
        <v>313</v>
      </c>
      <c r="U789" s="26" t="s">
        <v>316</v>
      </c>
      <c r="V789" s="26" t="s">
        <v>316</v>
      </c>
      <c r="W789" s="26" t="s">
        <v>316</v>
      </c>
      <c r="X789" s="26" t="s">
        <v>315</v>
      </c>
      <c r="Y789" s="147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22">
        <v>19.5</v>
      </c>
      <c r="E790" s="22">
        <v>21.91</v>
      </c>
      <c r="F790" s="22">
        <v>17.502037150000003</v>
      </c>
      <c r="G790" s="22">
        <v>21.558862999999999</v>
      </c>
      <c r="H790" s="22" t="s">
        <v>299</v>
      </c>
      <c r="I790" s="22" t="s">
        <v>299</v>
      </c>
      <c r="J790" s="22" t="s">
        <v>328</v>
      </c>
      <c r="K790" s="22" t="s">
        <v>299</v>
      </c>
      <c r="L790" s="22" t="s">
        <v>299</v>
      </c>
      <c r="M790" s="22" t="s">
        <v>299</v>
      </c>
      <c r="N790" s="22" t="s">
        <v>299</v>
      </c>
      <c r="O790" s="22" t="s">
        <v>299</v>
      </c>
      <c r="P790" s="22" t="s">
        <v>328</v>
      </c>
      <c r="Q790" s="142">
        <v>15.748100000000001</v>
      </c>
      <c r="R790" s="22">
        <v>21.05</v>
      </c>
      <c r="S790" s="22">
        <v>20.101816771041918</v>
      </c>
      <c r="T790" s="22">
        <v>20.624725021908041</v>
      </c>
      <c r="U790" s="22">
        <v>21.361484499999996</v>
      </c>
      <c r="V790" s="22">
        <v>21.04</v>
      </c>
      <c r="W790" s="22" t="s">
        <v>299</v>
      </c>
      <c r="X790" s="22">
        <v>19.8083873</v>
      </c>
      <c r="Y790" s="147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>
        <v>1</v>
      </c>
      <c r="C791" s="9">
        <v>2</v>
      </c>
      <c r="D791" s="11">
        <v>19.5</v>
      </c>
      <c r="E791" s="11">
        <v>21.95</v>
      </c>
      <c r="F791" s="11">
        <v>17.810061810000001</v>
      </c>
      <c r="G791" s="11">
        <v>21.633882999999997</v>
      </c>
      <c r="H791" s="11" t="s">
        <v>299</v>
      </c>
      <c r="I791" s="11" t="s">
        <v>299</v>
      </c>
      <c r="J791" s="11" t="s">
        <v>328</v>
      </c>
      <c r="K791" s="11" t="s">
        <v>299</v>
      </c>
      <c r="L791" s="11" t="s">
        <v>299</v>
      </c>
      <c r="M791" s="11" t="s">
        <v>299</v>
      </c>
      <c r="N791" s="11" t="s">
        <v>299</v>
      </c>
      <c r="O791" s="11" t="s">
        <v>299</v>
      </c>
      <c r="P791" s="11" t="s">
        <v>328</v>
      </c>
      <c r="Q791" s="143">
        <v>15.886700000000001</v>
      </c>
      <c r="R791" s="11">
        <v>20.96</v>
      </c>
      <c r="S791" s="11">
        <v>19.981915225765604</v>
      </c>
      <c r="T791" s="11">
        <v>20.176043309011149</v>
      </c>
      <c r="U791" s="11">
        <v>21.673469000000001</v>
      </c>
      <c r="V791" s="11">
        <v>21.3</v>
      </c>
      <c r="W791" s="11" t="s">
        <v>299</v>
      </c>
      <c r="X791" s="148">
        <v>16.387337599999999</v>
      </c>
      <c r="Y791" s="147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e">
        <v>#N/A</v>
      </c>
    </row>
    <row r="792" spans="1:65">
      <c r="A792" s="30"/>
      <c r="B792" s="19">
        <v>1</v>
      </c>
      <c r="C792" s="9">
        <v>3</v>
      </c>
      <c r="D792" s="11">
        <v>19.7</v>
      </c>
      <c r="E792" s="11">
        <v>21.97</v>
      </c>
      <c r="F792" s="11">
        <v>18.20026687</v>
      </c>
      <c r="G792" s="11">
        <v>21.631011999999998</v>
      </c>
      <c r="H792" s="11" t="s">
        <v>299</v>
      </c>
      <c r="I792" s="11" t="s">
        <v>299</v>
      </c>
      <c r="J792" s="11" t="s">
        <v>328</v>
      </c>
      <c r="K792" s="11" t="s">
        <v>299</v>
      </c>
      <c r="L792" s="11" t="s">
        <v>299</v>
      </c>
      <c r="M792" s="11" t="s">
        <v>299</v>
      </c>
      <c r="N792" s="11" t="s">
        <v>299</v>
      </c>
      <c r="O792" s="11" t="s">
        <v>299</v>
      </c>
      <c r="P792" s="11" t="s">
        <v>328</v>
      </c>
      <c r="Q792" s="143">
        <v>15.817700000000002</v>
      </c>
      <c r="R792" s="11">
        <v>21.05</v>
      </c>
      <c r="S792" s="11">
        <v>20.17951527414532</v>
      </c>
      <c r="T792" s="11">
        <v>20.57319162192935</v>
      </c>
      <c r="U792" s="11">
        <v>21.15</v>
      </c>
      <c r="V792" s="11">
        <v>21.37</v>
      </c>
      <c r="W792" s="11" t="s">
        <v>299</v>
      </c>
      <c r="X792" s="11">
        <v>20.0236771</v>
      </c>
      <c r="Y792" s="147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16</v>
      </c>
    </row>
    <row r="793" spans="1:65">
      <c r="A793" s="30"/>
      <c r="B793" s="19">
        <v>1</v>
      </c>
      <c r="C793" s="9">
        <v>4</v>
      </c>
      <c r="D793" s="11">
        <v>19</v>
      </c>
      <c r="E793" s="11">
        <v>21.92</v>
      </c>
      <c r="F793" s="11">
        <v>18.204649549999999</v>
      </c>
      <c r="G793" s="11">
        <v>21.642470000000003</v>
      </c>
      <c r="H793" s="11" t="s">
        <v>299</v>
      </c>
      <c r="I793" s="11" t="s">
        <v>299</v>
      </c>
      <c r="J793" s="11" t="s">
        <v>328</v>
      </c>
      <c r="K793" s="11" t="s">
        <v>299</v>
      </c>
      <c r="L793" s="11" t="s">
        <v>299</v>
      </c>
      <c r="M793" s="11" t="s">
        <v>299</v>
      </c>
      <c r="N793" s="11" t="s">
        <v>299</v>
      </c>
      <c r="O793" s="11" t="s">
        <v>299</v>
      </c>
      <c r="P793" s="11" t="s">
        <v>328</v>
      </c>
      <c r="Q793" s="143">
        <v>15.809500000000002</v>
      </c>
      <c r="R793" s="11">
        <v>20.78</v>
      </c>
      <c r="S793" s="11">
        <v>19.762380150695957</v>
      </c>
      <c r="T793" s="11">
        <v>20.288421725975383</v>
      </c>
      <c r="U793" s="11">
        <v>21.428570999999998</v>
      </c>
      <c r="V793" s="11">
        <v>20.99</v>
      </c>
      <c r="W793" s="11" t="s">
        <v>299</v>
      </c>
      <c r="X793" s="11">
        <v>20.086271400000001</v>
      </c>
      <c r="Y793" s="147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20.431583956030799</v>
      </c>
    </row>
    <row r="794" spans="1:65">
      <c r="A794" s="30"/>
      <c r="B794" s="19">
        <v>1</v>
      </c>
      <c r="C794" s="9">
        <v>5</v>
      </c>
      <c r="D794" s="11">
        <v>19.5</v>
      </c>
      <c r="E794" s="11">
        <v>21.95</v>
      </c>
      <c r="F794" s="11">
        <v>17.935867909999999</v>
      </c>
      <c r="G794" s="11">
        <v>21.511509</v>
      </c>
      <c r="H794" s="11" t="s">
        <v>299</v>
      </c>
      <c r="I794" s="11" t="s">
        <v>299</v>
      </c>
      <c r="J794" s="11" t="s">
        <v>328</v>
      </c>
      <c r="K794" s="11" t="s">
        <v>299</v>
      </c>
      <c r="L794" s="11" t="s">
        <v>299</v>
      </c>
      <c r="M794" s="11" t="s">
        <v>299</v>
      </c>
      <c r="N794" s="11" t="s">
        <v>299</v>
      </c>
      <c r="O794" s="11" t="s">
        <v>299</v>
      </c>
      <c r="P794" s="11" t="s">
        <v>328</v>
      </c>
      <c r="Q794" s="143">
        <v>15.860799999999999</v>
      </c>
      <c r="R794" s="11">
        <v>21.2</v>
      </c>
      <c r="S794" s="11">
        <v>20.169509319771461</v>
      </c>
      <c r="T794" s="11">
        <v>20.36718490946895</v>
      </c>
      <c r="U794" s="11">
        <v>21.585999999999999</v>
      </c>
      <c r="V794" s="11">
        <v>21.01</v>
      </c>
      <c r="W794" s="11" t="s">
        <v>299</v>
      </c>
      <c r="X794" s="11">
        <v>18.142638099999999</v>
      </c>
      <c r="Y794" s="147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169</v>
      </c>
    </row>
    <row r="795" spans="1:65">
      <c r="A795" s="30"/>
      <c r="B795" s="19">
        <v>1</v>
      </c>
      <c r="C795" s="9">
        <v>6</v>
      </c>
      <c r="D795" s="11">
        <v>19.100000000000001</v>
      </c>
      <c r="E795" s="11">
        <v>21.95</v>
      </c>
      <c r="F795" s="11">
        <v>17.659057190000002</v>
      </c>
      <c r="G795" s="11">
        <v>21.516742000000004</v>
      </c>
      <c r="H795" s="11" t="s">
        <v>299</v>
      </c>
      <c r="I795" s="11" t="s">
        <v>299</v>
      </c>
      <c r="J795" s="11" t="s">
        <v>328</v>
      </c>
      <c r="K795" s="11" t="s">
        <v>299</v>
      </c>
      <c r="L795" s="11" t="s">
        <v>299</v>
      </c>
      <c r="M795" s="11" t="s">
        <v>299</v>
      </c>
      <c r="N795" s="11" t="s">
        <v>299</v>
      </c>
      <c r="O795" s="11" t="s">
        <v>299</v>
      </c>
      <c r="P795" s="11" t="s">
        <v>328</v>
      </c>
      <c r="Q795" s="143">
        <v>15.900900000000002</v>
      </c>
      <c r="R795" s="11">
        <v>20.91</v>
      </c>
      <c r="S795" s="11">
        <v>20.214756087542369</v>
      </c>
      <c r="T795" s="11">
        <v>20.260260924592398</v>
      </c>
      <c r="U795" s="11">
        <v>21.193898000000001</v>
      </c>
      <c r="V795" s="11">
        <v>21.39</v>
      </c>
      <c r="W795" s="11" t="s">
        <v>299</v>
      </c>
      <c r="X795" s="11">
        <v>19.435255300000001</v>
      </c>
      <c r="Y795" s="147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30"/>
      <c r="B796" s="20" t="s">
        <v>258</v>
      </c>
      <c r="C796" s="12"/>
      <c r="D796" s="23">
        <v>19.383333333333336</v>
      </c>
      <c r="E796" s="23">
        <v>21.941666666666666</v>
      </c>
      <c r="F796" s="23">
        <v>17.885323413333332</v>
      </c>
      <c r="G796" s="23">
        <v>21.582413166666669</v>
      </c>
      <c r="H796" s="23" t="s">
        <v>625</v>
      </c>
      <c r="I796" s="23" t="s">
        <v>625</v>
      </c>
      <c r="J796" s="23" t="s">
        <v>625</v>
      </c>
      <c r="K796" s="23" t="s">
        <v>625</v>
      </c>
      <c r="L796" s="23" t="s">
        <v>625</v>
      </c>
      <c r="M796" s="23" t="s">
        <v>625</v>
      </c>
      <c r="N796" s="23" t="s">
        <v>625</v>
      </c>
      <c r="O796" s="23" t="s">
        <v>625</v>
      </c>
      <c r="P796" s="23" t="s">
        <v>625</v>
      </c>
      <c r="Q796" s="23">
        <v>15.837283333333334</v>
      </c>
      <c r="R796" s="23">
        <v>20.991666666666667</v>
      </c>
      <c r="S796" s="23">
        <v>20.068315471493772</v>
      </c>
      <c r="T796" s="23">
        <v>20.38163791881421</v>
      </c>
      <c r="U796" s="23">
        <v>21.398903750000002</v>
      </c>
      <c r="V796" s="23">
        <v>21.183333333333334</v>
      </c>
      <c r="W796" s="23" t="s">
        <v>625</v>
      </c>
      <c r="X796" s="23">
        <v>18.98059446666667</v>
      </c>
      <c r="Y796" s="147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30"/>
      <c r="B797" s="3" t="s">
        <v>259</v>
      </c>
      <c r="C797" s="29"/>
      <c r="D797" s="11">
        <v>19.5</v>
      </c>
      <c r="E797" s="11">
        <v>21.95</v>
      </c>
      <c r="F797" s="11">
        <v>17.87296486</v>
      </c>
      <c r="G797" s="11">
        <v>21.5949375</v>
      </c>
      <c r="H797" s="11" t="s">
        <v>625</v>
      </c>
      <c r="I797" s="11" t="s">
        <v>625</v>
      </c>
      <c r="J797" s="11" t="s">
        <v>625</v>
      </c>
      <c r="K797" s="11" t="s">
        <v>625</v>
      </c>
      <c r="L797" s="11" t="s">
        <v>625</v>
      </c>
      <c r="M797" s="11" t="s">
        <v>625</v>
      </c>
      <c r="N797" s="11" t="s">
        <v>625</v>
      </c>
      <c r="O797" s="11" t="s">
        <v>625</v>
      </c>
      <c r="P797" s="11" t="s">
        <v>625</v>
      </c>
      <c r="Q797" s="11">
        <v>15.83925</v>
      </c>
      <c r="R797" s="11">
        <v>21.005000000000003</v>
      </c>
      <c r="S797" s="11">
        <v>20.135663045406687</v>
      </c>
      <c r="T797" s="11">
        <v>20.327803317722164</v>
      </c>
      <c r="U797" s="11">
        <v>21.395027749999997</v>
      </c>
      <c r="V797" s="11">
        <v>21.17</v>
      </c>
      <c r="W797" s="11" t="s">
        <v>625</v>
      </c>
      <c r="X797" s="11">
        <v>19.621821300000001</v>
      </c>
      <c r="Y797" s="147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30"/>
      <c r="B798" s="3" t="s">
        <v>260</v>
      </c>
      <c r="C798" s="29"/>
      <c r="D798" s="24">
        <v>0.27141603981096329</v>
      </c>
      <c r="E798" s="24">
        <v>2.2286019533928218E-2</v>
      </c>
      <c r="F798" s="24">
        <v>0.28547587674504238</v>
      </c>
      <c r="G798" s="24">
        <v>6.08482159259131E-2</v>
      </c>
      <c r="H798" s="24" t="s">
        <v>625</v>
      </c>
      <c r="I798" s="24" t="s">
        <v>625</v>
      </c>
      <c r="J798" s="24" t="s">
        <v>625</v>
      </c>
      <c r="K798" s="24" t="s">
        <v>625</v>
      </c>
      <c r="L798" s="24" t="s">
        <v>625</v>
      </c>
      <c r="M798" s="24" t="s">
        <v>625</v>
      </c>
      <c r="N798" s="24" t="s">
        <v>625</v>
      </c>
      <c r="O798" s="24" t="s">
        <v>625</v>
      </c>
      <c r="P798" s="24" t="s">
        <v>625</v>
      </c>
      <c r="Q798" s="24">
        <v>5.683521502261308E-2</v>
      </c>
      <c r="R798" s="24">
        <v>0.14330619898199284</v>
      </c>
      <c r="S798" s="24">
        <v>0.17101707816042697</v>
      </c>
      <c r="T798" s="24">
        <v>0.17982426269031029</v>
      </c>
      <c r="U798" s="24">
        <v>0.20815948864362416</v>
      </c>
      <c r="V798" s="24">
        <v>0.18927933502278288</v>
      </c>
      <c r="W798" s="24" t="s">
        <v>625</v>
      </c>
      <c r="X798" s="24">
        <v>1.4580570879155195</v>
      </c>
      <c r="Y798" s="200"/>
      <c r="Z798" s="201"/>
      <c r="AA798" s="201"/>
      <c r="AB798" s="201"/>
      <c r="AC798" s="201"/>
      <c r="AD798" s="201"/>
      <c r="AE798" s="201"/>
      <c r="AF798" s="201"/>
      <c r="AG798" s="201"/>
      <c r="AH798" s="201"/>
      <c r="AI798" s="201"/>
      <c r="AJ798" s="201"/>
      <c r="AK798" s="201"/>
      <c r="AL798" s="201"/>
      <c r="AM798" s="201"/>
      <c r="AN798" s="201"/>
      <c r="AO798" s="201"/>
      <c r="AP798" s="201"/>
      <c r="AQ798" s="201"/>
      <c r="AR798" s="201"/>
      <c r="AS798" s="201"/>
      <c r="AT798" s="201"/>
      <c r="AU798" s="201"/>
      <c r="AV798" s="201"/>
      <c r="AW798" s="201"/>
      <c r="AX798" s="201"/>
      <c r="AY798" s="201"/>
      <c r="AZ798" s="201"/>
      <c r="BA798" s="201"/>
      <c r="BB798" s="201"/>
      <c r="BC798" s="201"/>
      <c r="BD798" s="201"/>
      <c r="BE798" s="201"/>
      <c r="BF798" s="201"/>
      <c r="BG798" s="201"/>
      <c r="BH798" s="201"/>
      <c r="BI798" s="201"/>
      <c r="BJ798" s="201"/>
      <c r="BK798" s="201"/>
      <c r="BL798" s="201"/>
      <c r="BM798" s="55"/>
    </row>
    <row r="799" spans="1:65">
      <c r="A799" s="30"/>
      <c r="B799" s="3" t="s">
        <v>86</v>
      </c>
      <c r="C799" s="29"/>
      <c r="D799" s="13">
        <v>1.4002547195750469E-2</v>
      </c>
      <c r="E799" s="13">
        <v>1.0156940159784984E-3</v>
      </c>
      <c r="F799" s="13">
        <v>1.5961460139559062E-2</v>
      </c>
      <c r="G799" s="13">
        <v>2.8193425571099336E-3</v>
      </c>
      <c r="H799" s="13" t="s">
        <v>625</v>
      </c>
      <c r="I799" s="13" t="s">
        <v>625</v>
      </c>
      <c r="J799" s="13" t="s">
        <v>625</v>
      </c>
      <c r="K799" s="13" t="s">
        <v>625</v>
      </c>
      <c r="L799" s="13" t="s">
        <v>625</v>
      </c>
      <c r="M799" s="13" t="s">
        <v>625</v>
      </c>
      <c r="N799" s="13" t="s">
        <v>625</v>
      </c>
      <c r="O799" s="13" t="s">
        <v>625</v>
      </c>
      <c r="P799" s="13" t="s">
        <v>625</v>
      </c>
      <c r="Q799" s="13">
        <v>3.5886972422214509E-3</v>
      </c>
      <c r="R799" s="13">
        <v>6.8268137665101793E-3</v>
      </c>
      <c r="S799" s="13">
        <v>8.5217455547452296E-3</v>
      </c>
      <c r="T799" s="13">
        <v>8.8228563085361866E-3</v>
      </c>
      <c r="U799" s="13">
        <v>9.7275772196332311E-3</v>
      </c>
      <c r="V799" s="13">
        <v>8.9352951230267288E-3</v>
      </c>
      <c r="W799" s="13" t="s">
        <v>625</v>
      </c>
      <c r="X799" s="13">
        <v>7.681830463614453E-2</v>
      </c>
      <c r="Y799" s="147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4"/>
    </row>
    <row r="800" spans="1:65">
      <c r="A800" s="30"/>
      <c r="B800" s="3" t="s">
        <v>261</v>
      </c>
      <c r="C800" s="29"/>
      <c r="D800" s="13">
        <v>-5.1305401722809174E-2</v>
      </c>
      <c r="E800" s="13">
        <v>7.3909233561411547E-2</v>
      </c>
      <c r="F800" s="13">
        <v>-0.12462374665503539</v>
      </c>
      <c r="G800" s="13">
        <v>5.632599083421419E-2</v>
      </c>
      <c r="H800" s="13" t="s">
        <v>625</v>
      </c>
      <c r="I800" s="13" t="s">
        <v>625</v>
      </c>
      <c r="J800" s="13" t="s">
        <v>625</v>
      </c>
      <c r="K800" s="13" t="s">
        <v>625</v>
      </c>
      <c r="L800" s="13" t="s">
        <v>625</v>
      </c>
      <c r="M800" s="13" t="s">
        <v>625</v>
      </c>
      <c r="N800" s="13" t="s">
        <v>625</v>
      </c>
      <c r="O800" s="13" t="s">
        <v>625</v>
      </c>
      <c r="P800" s="13" t="s">
        <v>625</v>
      </c>
      <c r="Q800" s="13">
        <v>-0.2248626749930156</v>
      </c>
      <c r="R800" s="13">
        <v>2.7412593749029712E-2</v>
      </c>
      <c r="S800" s="13">
        <v>-1.7779751453376735E-2</v>
      </c>
      <c r="T800" s="13">
        <v>-2.4445504237006199E-3</v>
      </c>
      <c r="U800" s="13">
        <v>4.7344336887971794E-2</v>
      </c>
      <c r="V800" s="13">
        <v>3.6793494763808665E-2</v>
      </c>
      <c r="W800" s="13" t="s">
        <v>625</v>
      </c>
      <c r="X800" s="13">
        <v>-7.1016984903700564E-2</v>
      </c>
      <c r="Y800" s="147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A801" s="30"/>
      <c r="B801" s="45" t="s">
        <v>262</v>
      </c>
      <c r="C801" s="46"/>
      <c r="D801" s="44">
        <v>0.66</v>
      </c>
      <c r="E801" s="44">
        <v>1.03</v>
      </c>
      <c r="F801" s="44">
        <v>1.65</v>
      </c>
      <c r="G801" s="44">
        <v>0.8</v>
      </c>
      <c r="H801" s="44" t="s">
        <v>263</v>
      </c>
      <c r="I801" s="44" t="s">
        <v>263</v>
      </c>
      <c r="J801" s="44" t="s">
        <v>263</v>
      </c>
      <c r="K801" s="44" t="s">
        <v>263</v>
      </c>
      <c r="L801" s="44" t="s">
        <v>263</v>
      </c>
      <c r="M801" s="44" t="s">
        <v>263</v>
      </c>
      <c r="N801" s="44" t="s">
        <v>263</v>
      </c>
      <c r="O801" s="44" t="s">
        <v>263</v>
      </c>
      <c r="P801" s="44" t="s">
        <v>263</v>
      </c>
      <c r="Q801" s="44">
        <v>3.01</v>
      </c>
      <c r="R801" s="44">
        <v>0.4</v>
      </c>
      <c r="S801" s="44">
        <v>0.21</v>
      </c>
      <c r="T801" s="44">
        <v>0</v>
      </c>
      <c r="U801" s="44">
        <v>0.67</v>
      </c>
      <c r="V801" s="44">
        <v>0.53</v>
      </c>
      <c r="W801" s="44" t="s">
        <v>263</v>
      </c>
      <c r="X801" s="44">
        <v>0.93</v>
      </c>
      <c r="Y801" s="147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4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BM802" s="54"/>
    </row>
    <row r="803" spans="1:65" ht="15">
      <c r="B803" s="8" t="s">
        <v>605</v>
      </c>
      <c r="BM803" s="28" t="s">
        <v>66</v>
      </c>
    </row>
    <row r="804" spans="1:65" ht="15">
      <c r="A804" s="25" t="s">
        <v>6</v>
      </c>
      <c r="B804" s="18" t="s">
        <v>111</v>
      </c>
      <c r="C804" s="15" t="s">
        <v>112</v>
      </c>
      <c r="D804" s="16" t="s">
        <v>223</v>
      </c>
      <c r="E804" s="17" t="s">
        <v>223</v>
      </c>
      <c r="F804" s="17" t="s">
        <v>223</v>
      </c>
      <c r="G804" s="17" t="s">
        <v>223</v>
      </c>
      <c r="H804" s="17" t="s">
        <v>223</v>
      </c>
      <c r="I804" s="17" t="s">
        <v>223</v>
      </c>
      <c r="J804" s="17" t="s">
        <v>223</v>
      </c>
      <c r="K804" s="17" t="s">
        <v>223</v>
      </c>
      <c r="L804" s="17" t="s">
        <v>223</v>
      </c>
      <c r="M804" s="17" t="s">
        <v>223</v>
      </c>
      <c r="N804" s="17" t="s">
        <v>223</v>
      </c>
      <c r="O804" s="17" t="s">
        <v>223</v>
      </c>
      <c r="P804" s="17" t="s">
        <v>223</v>
      </c>
      <c r="Q804" s="17" t="s">
        <v>223</v>
      </c>
      <c r="R804" s="17" t="s">
        <v>223</v>
      </c>
      <c r="S804" s="17" t="s">
        <v>223</v>
      </c>
      <c r="T804" s="17" t="s">
        <v>223</v>
      </c>
      <c r="U804" s="17" t="s">
        <v>223</v>
      </c>
      <c r="V804" s="17" t="s">
        <v>223</v>
      </c>
      <c r="W804" s="17" t="s">
        <v>223</v>
      </c>
      <c r="X804" s="147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224</v>
      </c>
      <c r="C805" s="9" t="s">
        <v>224</v>
      </c>
      <c r="D805" s="145" t="s">
        <v>226</v>
      </c>
      <c r="E805" s="146" t="s">
        <v>227</v>
      </c>
      <c r="F805" s="146" t="s">
        <v>228</v>
      </c>
      <c r="G805" s="146" t="s">
        <v>230</v>
      </c>
      <c r="H805" s="146" t="s">
        <v>231</v>
      </c>
      <c r="I805" s="146" t="s">
        <v>232</v>
      </c>
      <c r="J805" s="146" t="s">
        <v>234</v>
      </c>
      <c r="K805" s="146" t="s">
        <v>235</v>
      </c>
      <c r="L805" s="146" t="s">
        <v>236</v>
      </c>
      <c r="M805" s="146" t="s">
        <v>237</v>
      </c>
      <c r="N805" s="146" t="s">
        <v>264</v>
      </c>
      <c r="O805" s="146" t="s">
        <v>238</v>
      </c>
      <c r="P805" s="146" t="s">
        <v>239</v>
      </c>
      <c r="Q805" s="146" t="s">
        <v>240</v>
      </c>
      <c r="R805" s="146" t="s">
        <v>241</v>
      </c>
      <c r="S805" s="146" t="s">
        <v>243</v>
      </c>
      <c r="T805" s="146" t="s">
        <v>244</v>
      </c>
      <c r="U805" s="146" t="s">
        <v>245</v>
      </c>
      <c r="V805" s="146" t="s">
        <v>246</v>
      </c>
      <c r="W805" s="146" t="s">
        <v>249</v>
      </c>
      <c r="X805" s="147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311</v>
      </c>
      <c r="E806" s="11" t="s">
        <v>266</v>
      </c>
      <c r="F806" s="11" t="s">
        <v>266</v>
      </c>
      <c r="G806" s="11" t="s">
        <v>311</v>
      </c>
      <c r="H806" s="11" t="s">
        <v>266</v>
      </c>
      <c r="I806" s="11" t="s">
        <v>312</v>
      </c>
      <c r="J806" s="11" t="s">
        <v>266</v>
      </c>
      <c r="K806" s="11" t="s">
        <v>266</v>
      </c>
      <c r="L806" s="11" t="s">
        <v>266</v>
      </c>
      <c r="M806" s="11" t="s">
        <v>266</v>
      </c>
      <c r="N806" s="11" t="s">
        <v>266</v>
      </c>
      <c r="O806" s="11" t="s">
        <v>266</v>
      </c>
      <c r="P806" s="11" t="s">
        <v>311</v>
      </c>
      <c r="Q806" s="11" t="s">
        <v>266</v>
      </c>
      <c r="R806" s="11" t="s">
        <v>266</v>
      </c>
      <c r="S806" s="11" t="s">
        <v>311</v>
      </c>
      <c r="T806" s="11" t="s">
        <v>311</v>
      </c>
      <c r="U806" s="11" t="s">
        <v>266</v>
      </c>
      <c r="V806" s="11" t="s">
        <v>311</v>
      </c>
      <c r="W806" s="11" t="s">
        <v>312</v>
      </c>
      <c r="X806" s="147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0</v>
      </c>
    </row>
    <row r="807" spans="1:65">
      <c r="A807" s="30"/>
      <c r="B807" s="19"/>
      <c r="C807" s="9"/>
      <c r="D807" s="26" t="s">
        <v>313</v>
      </c>
      <c r="E807" s="26" t="s">
        <v>314</v>
      </c>
      <c r="F807" s="26" t="s">
        <v>315</v>
      </c>
      <c r="G807" s="26" t="s">
        <v>314</v>
      </c>
      <c r="H807" s="26" t="s">
        <v>314</v>
      </c>
      <c r="I807" s="26" t="s">
        <v>313</v>
      </c>
      <c r="J807" s="26" t="s">
        <v>314</v>
      </c>
      <c r="K807" s="26" t="s">
        <v>314</v>
      </c>
      <c r="L807" s="26" t="s">
        <v>314</v>
      </c>
      <c r="M807" s="26" t="s">
        <v>314</v>
      </c>
      <c r="N807" s="26" t="s">
        <v>314</v>
      </c>
      <c r="O807" s="26" t="s">
        <v>117</v>
      </c>
      <c r="P807" s="26" t="s">
        <v>314</v>
      </c>
      <c r="Q807" s="26" t="s">
        <v>314</v>
      </c>
      <c r="R807" s="26" t="s">
        <v>315</v>
      </c>
      <c r="S807" s="26" t="s">
        <v>313</v>
      </c>
      <c r="T807" s="26" t="s">
        <v>316</v>
      </c>
      <c r="U807" s="26" t="s">
        <v>316</v>
      </c>
      <c r="V807" s="26" t="s">
        <v>316</v>
      </c>
      <c r="W807" s="26" t="s">
        <v>315</v>
      </c>
      <c r="X807" s="147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0</v>
      </c>
    </row>
    <row r="808" spans="1:65">
      <c r="A808" s="30"/>
      <c r="B808" s="18">
        <v>1</v>
      </c>
      <c r="C808" s="14">
        <v>1</v>
      </c>
      <c r="D808" s="213">
        <v>72.7</v>
      </c>
      <c r="E808" s="213">
        <v>83</v>
      </c>
      <c r="F808" s="213">
        <v>63.739999999999995</v>
      </c>
      <c r="G808" s="213">
        <v>51.6</v>
      </c>
      <c r="H808" s="213">
        <v>66.09</v>
      </c>
      <c r="I808" s="213">
        <v>52</v>
      </c>
      <c r="J808" s="213">
        <v>80.900000000000006</v>
      </c>
      <c r="K808" s="213">
        <v>90.8</v>
      </c>
      <c r="L808" s="213">
        <v>87.3</v>
      </c>
      <c r="M808" s="213">
        <v>58.7</v>
      </c>
      <c r="N808" s="213">
        <v>77.900000000000006</v>
      </c>
      <c r="O808" s="213">
        <v>78.099999999999994</v>
      </c>
      <c r="P808" s="213">
        <v>68.11</v>
      </c>
      <c r="Q808" s="215">
        <v>44.3</v>
      </c>
      <c r="R808" s="213">
        <v>73.004074709552839</v>
      </c>
      <c r="S808" s="213">
        <v>59.959913296780009</v>
      </c>
      <c r="T808" s="213">
        <v>61.45</v>
      </c>
      <c r="U808" s="213">
        <v>75.099999999999994</v>
      </c>
      <c r="V808" s="213">
        <v>71.349999999999994</v>
      </c>
      <c r="W808" s="213">
        <v>71.385999999999996</v>
      </c>
      <c r="X808" s="216"/>
      <c r="Y808" s="217"/>
      <c r="Z808" s="217"/>
      <c r="AA808" s="217"/>
      <c r="AB808" s="217"/>
      <c r="AC808" s="217"/>
      <c r="AD808" s="217"/>
      <c r="AE808" s="217"/>
      <c r="AF808" s="217"/>
      <c r="AG808" s="217"/>
      <c r="AH808" s="217"/>
      <c r="AI808" s="217"/>
      <c r="AJ808" s="217"/>
      <c r="AK808" s="217"/>
      <c r="AL808" s="217"/>
      <c r="AM808" s="217"/>
      <c r="AN808" s="217"/>
      <c r="AO808" s="217"/>
      <c r="AP808" s="217"/>
      <c r="AQ808" s="217"/>
      <c r="AR808" s="217"/>
      <c r="AS808" s="217"/>
      <c r="AT808" s="217"/>
      <c r="AU808" s="217"/>
      <c r="AV808" s="217"/>
      <c r="AW808" s="217"/>
      <c r="AX808" s="217"/>
      <c r="AY808" s="217"/>
      <c r="AZ808" s="217"/>
      <c r="BA808" s="217"/>
      <c r="BB808" s="217"/>
      <c r="BC808" s="217"/>
      <c r="BD808" s="217"/>
      <c r="BE808" s="217"/>
      <c r="BF808" s="217"/>
      <c r="BG808" s="217"/>
      <c r="BH808" s="217"/>
      <c r="BI808" s="217"/>
      <c r="BJ808" s="217"/>
      <c r="BK808" s="217"/>
      <c r="BL808" s="217"/>
      <c r="BM808" s="218">
        <v>1</v>
      </c>
    </row>
    <row r="809" spans="1:65">
      <c r="A809" s="30"/>
      <c r="B809" s="19">
        <v>1</v>
      </c>
      <c r="C809" s="9">
        <v>2</v>
      </c>
      <c r="D809" s="219">
        <v>73.400000000000006</v>
      </c>
      <c r="E809" s="219">
        <v>82</v>
      </c>
      <c r="F809" s="219">
        <v>60.95</v>
      </c>
      <c r="G809" s="219">
        <v>55.4</v>
      </c>
      <c r="H809" s="219">
        <v>68.63</v>
      </c>
      <c r="I809" s="219">
        <v>50</v>
      </c>
      <c r="J809" s="219">
        <v>80.7</v>
      </c>
      <c r="K809" s="219">
        <v>89.2</v>
      </c>
      <c r="L809" s="219">
        <v>88.4</v>
      </c>
      <c r="M809" s="219">
        <v>55.4</v>
      </c>
      <c r="N809" s="219">
        <v>76.2</v>
      </c>
      <c r="O809" s="219">
        <v>75.209999999999994</v>
      </c>
      <c r="P809" s="219">
        <v>69.22</v>
      </c>
      <c r="Q809" s="220">
        <v>39.9</v>
      </c>
      <c r="R809" s="219">
        <v>73.101483798862319</v>
      </c>
      <c r="S809" s="219">
        <v>63.713565081254323</v>
      </c>
      <c r="T809" s="219">
        <v>93.43</v>
      </c>
      <c r="U809" s="219">
        <v>74.31</v>
      </c>
      <c r="V809" s="219">
        <v>71.290000000000006</v>
      </c>
      <c r="W809" s="219">
        <v>68.677999999999997</v>
      </c>
      <c r="X809" s="216"/>
      <c r="Y809" s="217"/>
      <c r="Z809" s="217"/>
      <c r="AA809" s="217"/>
      <c r="AB809" s="217"/>
      <c r="AC809" s="217"/>
      <c r="AD809" s="217"/>
      <c r="AE809" s="217"/>
      <c r="AF809" s="217"/>
      <c r="AG809" s="217"/>
      <c r="AH809" s="217"/>
      <c r="AI809" s="217"/>
      <c r="AJ809" s="217"/>
      <c r="AK809" s="217"/>
      <c r="AL809" s="217"/>
      <c r="AM809" s="217"/>
      <c r="AN809" s="217"/>
      <c r="AO809" s="217"/>
      <c r="AP809" s="217"/>
      <c r="AQ809" s="217"/>
      <c r="AR809" s="217"/>
      <c r="AS809" s="217"/>
      <c r="AT809" s="217"/>
      <c r="AU809" s="217"/>
      <c r="AV809" s="217"/>
      <c r="AW809" s="217"/>
      <c r="AX809" s="217"/>
      <c r="AY809" s="217"/>
      <c r="AZ809" s="217"/>
      <c r="BA809" s="217"/>
      <c r="BB809" s="217"/>
      <c r="BC809" s="217"/>
      <c r="BD809" s="217"/>
      <c r="BE809" s="217"/>
      <c r="BF809" s="217"/>
      <c r="BG809" s="217"/>
      <c r="BH809" s="217"/>
      <c r="BI809" s="217"/>
      <c r="BJ809" s="217"/>
      <c r="BK809" s="217"/>
      <c r="BL809" s="217"/>
      <c r="BM809" s="218" t="e">
        <v>#N/A</v>
      </c>
    </row>
    <row r="810" spans="1:65">
      <c r="A810" s="30"/>
      <c r="B810" s="19">
        <v>1</v>
      </c>
      <c r="C810" s="9">
        <v>3</v>
      </c>
      <c r="D810" s="219">
        <v>73.599999999999994</v>
      </c>
      <c r="E810" s="219">
        <v>83</v>
      </c>
      <c r="F810" s="219">
        <v>63.39</v>
      </c>
      <c r="G810" s="219">
        <v>56.6</v>
      </c>
      <c r="H810" s="219">
        <v>70.06</v>
      </c>
      <c r="I810" s="219">
        <v>57</v>
      </c>
      <c r="J810" s="219">
        <v>81.2</v>
      </c>
      <c r="K810" s="219">
        <v>90.1</v>
      </c>
      <c r="L810" s="219">
        <v>83.2</v>
      </c>
      <c r="M810" s="219">
        <v>54.6</v>
      </c>
      <c r="N810" s="219">
        <v>77.900000000000006</v>
      </c>
      <c r="O810" s="219">
        <v>78.08</v>
      </c>
      <c r="P810" s="219">
        <v>69.209999999999994</v>
      </c>
      <c r="Q810" s="220">
        <v>46.4</v>
      </c>
      <c r="R810" s="219">
        <v>74.072336463571048</v>
      </c>
      <c r="S810" s="219">
        <v>62.182999714080438</v>
      </c>
      <c r="T810" s="219">
        <v>91.04</v>
      </c>
      <c r="U810" s="219">
        <v>77.31</v>
      </c>
      <c r="V810" s="219">
        <v>70.37</v>
      </c>
      <c r="W810" s="219">
        <v>73.347999999999999</v>
      </c>
      <c r="X810" s="216"/>
      <c r="Y810" s="217"/>
      <c r="Z810" s="217"/>
      <c r="AA810" s="217"/>
      <c r="AB810" s="217"/>
      <c r="AC810" s="217"/>
      <c r="AD810" s="217"/>
      <c r="AE810" s="217"/>
      <c r="AF810" s="217"/>
      <c r="AG810" s="217"/>
      <c r="AH810" s="217"/>
      <c r="AI810" s="217"/>
      <c r="AJ810" s="217"/>
      <c r="AK810" s="217"/>
      <c r="AL810" s="217"/>
      <c r="AM810" s="217"/>
      <c r="AN810" s="217"/>
      <c r="AO810" s="217"/>
      <c r="AP810" s="217"/>
      <c r="AQ810" s="217"/>
      <c r="AR810" s="217"/>
      <c r="AS810" s="217"/>
      <c r="AT810" s="217"/>
      <c r="AU810" s="217"/>
      <c r="AV810" s="217"/>
      <c r="AW810" s="217"/>
      <c r="AX810" s="217"/>
      <c r="AY810" s="217"/>
      <c r="AZ810" s="217"/>
      <c r="BA810" s="217"/>
      <c r="BB810" s="217"/>
      <c r="BC810" s="217"/>
      <c r="BD810" s="217"/>
      <c r="BE810" s="217"/>
      <c r="BF810" s="217"/>
      <c r="BG810" s="217"/>
      <c r="BH810" s="217"/>
      <c r="BI810" s="217"/>
      <c r="BJ810" s="217"/>
      <c r="BK810" s="217"/>
      <c r="BL810" s="217"/>
      <c r="BM810" s="218">
        <v>16</v>
      </c>
    </row>
    <row r="811" spans="1:65">
      <c r="A811" s="30"/>
      <c r="B811" s="19">
        <v>1</v>
      </c>
      <c r="C811" s="9">
        <v>4</v>
      </c>
      <c r="D811" s="219">
        <v>74.599999999999994</v>
      </c>
      <c r="E811" s="219">
        <v>83</v>
      </c>
      <c r="F811" s="219">
        <v>64.63</v>
      </c>
      <c r="G811" s="219">
        <v>52.5</v>
      </c>
      <c r="H811" s="219">
        <v>68.5</v>
      </c>
      <c r="I811" s="219">
        <v>55</v>
      </c>
      <c r="J811" s="219">
        <v>81.400000000000006</v>
      </c>
      <c r="K811" s="219">
        <v>90.4</v>
      </c>
      <c r="L811" s="219">
        <v>93.1</v>
      </c>
      <c r="M811" s="219">
        <v>59.6</v>
      </c>
      <c r="N811" s="219">
        <v>78.5</v>
      </c>
      <c r="O811" s="219">
        <v>75.180000000000007</v>
      </c>
      <c r="P811" s="219">
        <v>69.3</v>
      </c>
      <c r="Q811" s="220">
        <v>42.2</v>
      </c>
      <c r="R811" s="219">
        <v>74.783735204613265</v>
      </c>
      <c r="S811" s="219">
        <v>64.333939989003184</v>
      </c>
      <c r="T811" s="219">
        <v>88.31</v>
      </c>
      <c r="U811" s="219">
        <v>76.819999999999993</v>
      </c>
      <c r="V811" s="219">
        <v>71.22</v>
      </c>
      <c r="W811" s="219">
        <v>90.343999999999994</v>
      </c>
      <c r="X811" s="216"/>
      <c r="Y811" s="217"/>
      <c r="Z811" s="217"/>
      <c r="AA811" s="217"/>
      <c r="AB811" s="217"/>
      <c r="AC811" s="217"/>
      <c r="AD811" s="217"/>
      <c r="AE811" s="217"/>
      <c r="AF811" s="217"/>
      <c r="AG811" s="217"/>
      <c r="AH811" s="217"/>
      <c r="AI811" s="217"/>
      <c r="AJ811" s="217"/>
      <c r="AK811" s="217"/>
      <c r="AL811" s="217"/>
      <c r="AM811" s="217"/>
      <c r="AN811" s="217"/>
      <c r="AO811" s="217"/>
      <c r="AP811" s="217"/>
      <c r="AQ811" s="217"/>
      <c r="AR811" s="217"/>
      <c r="AS811" s="217"/>
      <c r="AT811" s="217"/>
      <c r="AU811" s="217"/>
      <c r="AV811" s="217"/>
      <c r="AW811" s="217"/>
      <c r="AX811" s="217"/>
      <c r="AY811" s="217"/>
      <c r="AZ811" s="217"/>
      <c r="BA811" s="217"/>
      <c r="BB811" s="217"/>
      <c r="BC811" s="217"/>
      <c r="BD811" s="217"/>
      <c r="BE811" s="217"/>
      <c r="BF811" s="217"/>
      <c r="BG811" s="217"/>
      <c r="BH811" s="217"/>
      <c r="BI811" s="217"/>
      <c r="BJ811" s="217"/>
      <c r="BK811" s="217"/>
      <c r="BL811" s="217"/>
      <c r="BM811" s="218">
        <v>72.312776091922061</v>
      </c>
    </row>
    <row r="812" spans="1:65">
      <c r="A812" s="30"/>
      <c r="B812" s="19">
        <v>1</v>
      </c>
      <c r="C812" s="9">
        <v>5</v>
      </c>
      <c r="D812" s="219">
        <v>70.099999999999994</v>
      </c>
      <c r="E812" s="219">
        <v>83</v>
      </c>
      <c r="F812" s="219">
        <v>62.68</v>
      </c>
      <c r="G812" s="219">
        <v>62</v>
      </c>
      <c r="H812" s="219">
        <v>68.02</v>
      </c>
      <c r="I812" s="219">
        <v>53</v>
      </c>
      <c r="J812" s="219">
        <v>81.2</v>
      </c>
      <c r="K812" s="219">
        <v>88.7</v>
      </c>
      <c r="L812" s="219">
        <v>81.900000000000006</v>
      </c>
      <c r="M812" s="219">
        <v>58.4</v>
      </c>
      <c r="N812" s="219">
        <v>82.2</v>
      </c>
      <c r="O812" s="219">
        <v>75.349999999999994</v>
      </c>
      <c r="P812" s="219">
        <v>67.45</v>
      </c>
      <c r="Q812" s="220">
        <v>43.6</v>
      </c>
      <c r="R812" s="219">
        <v>75.530480299794533</v>
      </c>
      <c r="S812" s="219">
        <v>62.637788765471505</v>
      </c>
      <c r="T812" s="219">
        <v>61.580000000000005</v>
      </c>
      <c r="U812" s="219">
        <v>76.61</v>
      </c>
      <c r="V812" s="219">
        <v>70.89</v>
      </c>
      <c r="W812" s="219">
        <v>73.274000000000001</v>
      </c>
      <c r="X812" s="216"/>
      <c r="Y812" s="217"/>
      <c r="Z812" s="217"/>
      <c r="AA812" s="217"/>
      <c r="AB812" s="217"/>
      <c r="AC812" s="217"/>
      <c r="AD812" s="217"/>
      <c r="AE812" s="217"/>
      <c r="AF812" s="217"/>
      <c r="AG812" s="217"/>
      <c r="AH812" s="217"/>
      <c r="AI812" s="217"/>
      <c r="AJ812" s="217"/>
      <c r="AK812" s="217"/>
      <c r="AL812" s="217"/>
      <c r="AM812" s="217"/>
      <c r="AN812" s="217"/>
      <c r="AO812" s="217"/>
      <c r="AP812" s="217"/>
      <c r="AQ812" s="217"/>
      <c r="AR812" s="217"/>
      <c r="AS812" s="217"/>
      <c r="AT812" s="217"/>
      <c r="AU812" s="217"/>
      <c r="AV812" s="217"/>
      <c r="AW812" s="217"/>
      <c r="AX812" s="217"/>
      <c r="AY812" s="217"/>
      <c r="AZ812" s="217"/>
      <c r="BA812" s="217"/>
      <c r="BB812" s="217"/>
      <c r="BC812" s="217"/>
      <c r="BD812" s="217"/>
      <c r="BE812" s="217"/>
      <c r="BF812" s="217"/>
      <c r="BG812" s="217"/>
      <c r="BH812" s="217"/>
      <c r="BI812" s="217"/>
      <c r="BJ812" s="217"/>
      <c r="BK812" s="217"/>
      <c r="BL812" s="217"/>
      <c r="BM812" s="218">
        <v>170</v>
      </c>
    </row>
    <row r="813" spans="1:65">
      <c r="A813" s="30"/>
      <c r="B813" s="19">
        <v>1</v>
      </c>
      <c r="C813" s="9">
        <v>6</v>
      </c>
      <c r="D813" s="219">
        <v>72.2</v>
      </c>
      <c r="E813" s="219">
        <v>81</v>
      </c>
      <c r="F813" s="219">
        <v>64.03</v>
      </c>
      <c r="G813" s="219">
        <v>58.8</v>
      </c>
      <c r="H813" s="219">
        <v>65.959999999999994</v>
      </c>
      <c r="I813" s="219">
        <v>46</v>
      </c>
      <c r="J813" s="219">
        <v>82</v>
      </c>
      <c r="K813" s="219">
        <v>90</v>
      </c>
      <c r="L813" s="219">
        <v>88.1</v>
      </c>
      <c r="M813" s="219">
        <v>58.4</v>
      </c>
      <c r="N813" s="219">
        <v>79.3</v>
      </c>
      <c r="O813" s="219">
        <v>75.61</v>
      </c>
      <c r="P813" s="219">
        <v>67.37</v>
      </c>
      <c r="Q813" s="220">
        <v>42.6</v>
      </c>
      <c r="R813" s="219">
        <v>75.546608168267895</v>
      </c>
      <c r="S813" s="219">
        <v>59.548548987862851</v>
      </c>
      <c r="T813" s="219">
        <v>91.01</v>
      </c>
      <c r="U813" s="219">
        <v>78.349999999999994</v>
      </c>
      <c r="V813" s="219">
        <v>70.400000000000006</v>
      </c>
      <c r="W813" s="219">
        <v>75.301000000000002</v>
      </c>
      <c r="X813" s="216"/>
      <c r="Y813" s="217"/>
      <c r="Z813" s="217"/>
      <c r="AA813" s="217"/>
      <c r="AB813" s="217"/>
      <c r="AC813" s="217"/>
      <c r="AD813" s="217"/>
      <c r="AE813" s="217"/>
      <c r="AF813" s="217"/>
      <c r="AG813" s="217"/>
      <c r="AH813" s="217"/>
      <c r="AI813" s="217"/>
      <c r="AJ813" s="217"/>
      <c r="AK813" s="217"/>
      <c r="AL813" s="217"/>
      <c r="AM813" s="217"/>
      <c r="AN813" s="217"/>
      <c r="AO813" s="217"/>
      <c r="AP813" s="217"/>
      <c r="AQ813" s="217"/>
      <c r="AR813" s="217"/>
      <c r="AS813" s="217"/>
      <c r="AT813" s="217"/>
      <c r="AU813" s="217"/>
      <c r="AV813" s="217"/>
      <c r="AW813" s="217"/>
      <c r="AX813" s="217"/>
      <c r="AY813" s="217"/>
      <c r="AZ813" s="217"/>
      <c r="BA813" s="217"/>
      <c r="BB813" s="217"/>
      <c r="BC813" s="217"/>
      <c r="BD813" s="217"/>
      <c r="BE813" s="217"/>
      <c r="BF813" s="217"/>
      <c r="BG813" s="217"/>
      <c r="BH813" s="217"/>
      <c r="BI813" s="217"/>
      <c r="BJ813" s="217"/>
      <c r="BK813" s="217"/>
      <c r="BL813" s="217"/>
      <c r="BM813" s="222"/>
    </row>
    <row r="814" spans="1:65">
      <c r="A814" s="30"/>
      <c r="B814" s="20" t="s">
        <v>258</v>
      </c>
      <c r="C814" s="12"/>
      <c r="D814" s="223">
        <v>72.766666666666666</v>
      </c>
      <c r="E814" s="223">
        <v>82.5</v>
      </c>
      <c r="F814" s="223">
        <v>63.236666666666657</v>
      </c>
      <c r="G814" s="223">
        <v>56.150000000000006</v>
      </c>
      <c r="H814" s="223">
        <v>67.876666666666651</v>
      </c>
      <c r="I814" s="223">
        <v>52.166666666666664</v>
      </c>
      <c r="J814" s="223">
        <v>81.233333333333334</v>
      </c>
      <c r="K814" s="223">
        <v>89.866666666666674</v>
      </c>
      <c r="L814" s="223">
        <v>87</v>
      </c>
      <c r="M814" s="223">
        <v>57.516666666666659</v>
      </c>
      <c r="N814" s="223">
        <v>78.666666666666671</v>
      </c>
      <c r="O814" s="223">
        <v>76.254999999999995</v>
      </c>
      <c r="P814" s="223">
        <v>68.443333333333328</v>
      </c>
      <c r="Q814" s="223">
        <v>43.166666666666664</v>
      </c>
      <c r="R814" s="223">
        <v>74.339786440776976</v>
      </c>
      <c r="S814" s="223">
        <v>62.062792639075383</v>
      </c>
      <c r="T814" s="223">
        <v>81.13666666666667</v>
      </c>
      <c r="U814" s="223">
        <v>76.416666666666671</v>
      </c>
      <c r="V814" s="223">
        <v>70.92</v>
      </c>
      <c r="W814" s="223">
        <v>75.388499999999993</v>
      </c>
      <c r="X814" s="216"/>
      <c r="Y814" s="217"/>
      <c r="Z814" s="217"/>
      <c r="AA814" s="217"/>
      <c r="AB814" s="217"/>
      <c r="AC814" s="217"/>
      <c r="AD814" s="217"/>
      <c r="AE814" s="217"/>
      <c r="AF814" s="217"/>
      <c r="AG814" s="217"/>
      <c r="AH814" s="217"/>
      <c r="AI814" s="217"/>
      <c r="AJ814" s="217"/>
      <c r="AK814" s="217"/>
      <c r="AL814" s="217"/>
      <c r="AM814" s="217"/>
      <c r="AN814" s="217"/>
      <c r="AO814" s="217"/>
      <c r="AP814" s="217"/>
      <c r="AQ814" s="217"/>
      <c r="AR814" s="217"/>
      <c r="AS814" s="217"/>
      <c r="AT814" s="217"/>
      <c r="AU814" s="217"/>
      <c r="AV814" s="217"/>
      <c r="AW814" s="217"/>
      <c r="AX814" s="217"/>
      <c r="AY814" s="217"/>
      <c r="AZ814" s="217"/>
      <c r="BA814" s="217"/>
      <c r="BB814" s="217"/>
      <c r="BC814" s="217"/>
      <c r="BD814" s="217"/>
      <c r="BE814" s="217"/>
      <c r="BF814" s="217"/>
      <c r="BG814" s="217"/>
      <c r="BH814" s="217"/>
      <c r="BI814" s="217"/>
      <c r="BJ814" s="217"/>
      <c r="BK814" s="217"/>
      <c r="BL814" s="217"/>
      <c r="BM814" s="222"/>
    </row>
    <row r="815" spans="1:65">
      <c r="A815" s="30"/>
      <c r="B815" s="3" t="s">
        <v>259</v>
      </c>
      <c r="C815" s="29"/>
      <c r="D815" s="219">
        <v>73.050000000000011</v>
      </c>
      <c r="E815" s="219">
        <v>83</v>
      </c>
      <c r="F815" s="219">
        <v>63.564999999999998</v>
      </c>
      <c r="G815" s="219">
        <v>56</v>
      </c>
      <c r="H815" s="219">
        <v>68.259999999999991</v>
      </c>
      <c r="I815" s="219">
        <v>52.5</v>
      </c>
      <c r="J815" s="219">
        <v>81.2</v>
      </c>
      <c r="K815" s="219">
        <v>90.05</v>
      </c>
      <c r="L815" s="219">
        <v>87.699999999999989</v>
      </c>
      <c r="M815" s="219">
        <v>58.4</v>
      </c>
      <c r="N815" s="219">
        <v>78.2</v>
      </c>
      <c r="O815" s="219">
        <v>75.47999999999999</v>
      </c>
      <c r="P815" s="219">
        <v>68.66</v>
      </c>
      <c r="Q815" s="219">
        <v>43.1</v>
      </c>
      <c r="R815" s="219">
        <v>74.428035834092157</v>
      </c>
      <c r="S815" s="219">
        <v>62.410394239775968</v>
      </c>
      <c r="T815" s="219">
        <v>89.66</v>
      </c>
      <c r="U815" s="219">
        <v>76.715000000000003</v>
      </c>
      <c r="V815" s="219">
        <v>71.055000000000007</v>
      </c>
      <c r="W815" s="219">
        <v>73.311000000000007</v>
      </c>
      <c r="X815" s="216"/>
      <c r="Y815" s="217"/>
      <c r="Z815" s="217"/>
      <c r="AA815" s="217"/>
      <c r="AB815" s="217"/>
      <c r="AC815" s="217"/>
      <c r="AD815" s="217"/>
      <c r="AE815" s="217"/>
      <c r="AF815" s="217"/>
      <c r="AG815" s="217"/>
      <c r="AH815" s="217"/>
      <c r="AI815" s="217"/>
      <c r="AJ815" s="217"/>
      <c r="AK815" s="217"/>
      <c r="AL815" s="217"/>
      <c r="AM815" s="217"/>
      <c r="AN815" s="217"/>
      <c r="AO815" s="217"/>
      <c r="AP815" s="217"/>
      <c r="AQ815" s="217"/>
      <c r="AR815" s="217"/>
      <c r="AS815" s="217"/>
      <c r="AT815" s="217"/>
      <c r="AU815" s="217"/>
      <c r="AV815" s="217"/>
      <c r="AW815" s="217"/>
      <c r="AX815" s="217"/>
      <c r="AY815" s="217"/>
      <c r="AZ815" s="217"/>
      <c r="BA815" s="217"/>
      <c r="BB815" s="217"/>
      <c r="BC815" s="217"/>
      <c r="BD815" s="217"/>
      <c r="BE815" s="217"/>
      <c r="BF815" s="217"/>
      <c r="BG815" s="217"/>
      <c r="BH815" s="217"/>
      <c r="BI815" s="217"/>
      <c r="BJ815" s="217"/>
      <c r="BK815" s="217"/>
      <c r="BL815" s="217"/>
      <c r="BM815" s="222"/>
    </row>
    <row r="816" spans="1:65">
      <c r="A816" s="30"/>
      <c r="B816" s="3" t="s">
        <v>260</v>
      </c>
      <c r="C816" s="29"/>
      <c r="D816" s="219">
        <v>1.5422926656982672</v>
      </c>
      <c r="E816" s="219">
        <v>0.83666002653407556</v>
      </c>
      <c r="F816" s="219">
        <v>1.2950933042320392</v>
      </c>
      <c r="G816" s="219">
        <v>3.8996153656482577</v>
      </c>
      <c r="H816" s="219">
        <v>1.5880386225361995</v>
      </c>
      <c r="I816" s="219">
        <v>3.868677637987775</v>
      </c>
      <c r="J816" s="219">
        <v>0.45018514709690899</v>
      </c>
      <c r="K816" s="219">
        <v>0.77888809636986001</v>
      </c>
      <c r="L816" s="219">
        <v>4.0229342525077358</v>
      </c>
      <c r="M816" s="219">
        <v>2.0143650778016053</v>
      </c>
      <c r="N816" s="219">
        <v>2.0086479698211592</v>
      </c>
      <c r="O816" s="219">
        <v>1.429499912556834</v>
      </c>
      <c r="P816" s="219">
        <v>0.91375416095723494</v>
      </c>
      <c r="Q816" s="219">
        <v>2.1841855843006255</v>
      </c>
      <c r="R816" s="219">
        <v>1.1366890344300951</v>
      </c>
      <c r="S816" s="219">
        <v>1.9479092839815955</v>
      </c>
      <c r="T816" s="219">
        <v>15.28508772191603</v>
      </c>
      <c r="U816" s="219">
        <v>1.4769924396105292</v>
      </c>
      <c r="V816" s="219">
        <v>0.44398198161636876</v>
      </c>
      <c r="W816" s="219">
        <v>7.6597676661893592</v>
      </c>
      <c r="X816" s="216"/>
      <c r="Y816" s="217"/>
      <c r="Z816" s="217"/>
      <c r="AA816" s="217"/>
      <c r="AB816" s="217"/>
      <c r="AC816" s="217"/>
      <c r="AD816" s="217"/>
      <c r="AE816" s="217"/>
      <c r="AF816" s="217"/>
      <c r="AG816" s="217"/>
      <c r="AH816" s="217"/>
      <c r="AI816" s="217"/>
      <c r="AJ816" s="217"/>
      <c r="AK816" s="217"/>
      <c r="AL816" s="217"/>
      <c r="AM816" s="217"/>
      <c r="AN816" s="217"/>
      <c r="AO816" s="217"/>
      <c r="AP816" s="217"/>
      <c r="AQ816" s="217"/>
      <c r="AR816" s="217"/>
      <c r="AS816" s="217"/>
      <c r="AT816" s="217"/>
      <c r="AU816" s="217"/>
      <c r="AV816" s="217"/>
      <c r="AW816" s="217"/>
      <c r="AX816" s="217"/>
      <c r="AY816" s="217"/>
      <c r="AZ816" s="217"/>
      <c r="BA816" s="217"/>
      <c r="BB816" s="217"/>
      <c r="BC816" s="217"/>
      <c r="BD816" s="217"/>
      <c r="BE816" s="217"/>
      <c r="BF816" s="217"/>
      <c r="BG816" s="217"/>
      <c r="BH816" s="217"/>
      <c r="BI816" s="217"/>
      <c r="BJ816" s="217"/>
      <c r="BK816" s="217"/>
      <c r="BL816" s="217"/>
      <c r="BM816" s="222"/>
    </row>
    <row r="817" spans="1:65">
      <c r="A817" s="30"/>
      <c r="B817" s="3" t="s">
        <v>86</v>
      </c>
      <c r="C817" s="29"/>
      <c r="D817" s="13">
        <v>2.1195043504786081E-2</v>
      </c>
      <c r="E817" s="13">
        <v>1.0141333654958491E-2</v>
      </c>
      <c r="F817" s="13">
        <v>2.048010074690906E-2</v>
      </c>
      <c r="G817" s="13">
        <v>6.944996198839283E-2</v>
      </c>
      <c r="H817" s="13">
        <v>2.339594297308157E-2</v>
      </c>
      <c r="I817" s="13">
        <v>7.4159954721810389E-2</v>
      </c>
      <c r="J817" s="13">
        <v>5.5418770672578041E-3</v>
      </c>
      <c r="K817" s="13">
        <v>8.6671524076764837E-3</v>
      </c>
      <c r="L817" s="13">
        <v>4.6240623592042944E-2</v>
      </c>
      <c r="M817" s="13">
        <v>3.5022284748796387E-2</v>
      </c>
      <c r="N817" s="13">
        <v>2.553366063331982E-2</v>
      </c>
      <c r="O817" s="13">
        <v>1.8746310570544017E-2</v>
      </c>
      <c r="P817" s="13">
        <v>1.3350521028937344E-2</v>
      </c>
      <c r="Q817" s="13">
        <v>5.0598893844802137E-2</v>
      </c>
      <c r="R817" s="13">
        <v>1.5290453320519584E-2</v>
      </c>
      <c r="S817" s="13">
        <v>3.1386104317116588E-2</v>
      </c>
      <c r="T817" s="13">
        <v>0.18838693219567021</v>
      </c>
      <c r="U817" s="13">
        <v>1.9328145338414777E-2</v>
      </c>
      <c r="V817" s="13">
        <v>6.2603212297852335E-3</v>
      </c>
      <c r="W817" s="13">
        <v>0.10160392720626302</v>
      </c>
      <c r="X817" s="147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30"/>
      <c r="B818" s="3" t="s">
        <v>261</v>
      </c>
      <c r="C818" s="29"/>
      <c r="D818" s="13">
        <v>6.2767687713667364E-3</v>
      </c>
      <c r="E818" s="13">
        <v>0.14087723440638222</v>
      </c>
      <c r="F818" s="13">
        <v>-0.12551183782127373</v>
      </c>
      <c r="G818" s="13">
        <v>-0.22351203985553492</v>
      </c>
      <c r="H818" s="13">
        <v>-6.1346136395266426E-2</v>
      </c>
      <c r="I818" s="13">
        <v>-0.27859681945616643</v>
      </c>
      <c r="J818" s="13">
        <v>0.12336073545388015</v>
      </c>
      <c r="K818" s="13">
        <v>0.24274950463014422</v>
      </c>
      <c r="L818" s="13">
        <v>0.20310690173763946</v>
      </c>
      <c r="M818" s="13">
        <v>-0.20461265940678286</v>
      </c>
      <c r="N818" s="13">
        <v>8.7866777050126244E-2</v>
      </c>
      <c r="O818" s="13">
        <v>5.4516284965559603E-2</v>
      </c>
      <c r="P818" s="13">
        <v>-5.3509807916515384E-2</v>
      </c>
      <c r="Q818" s="13">
        <v>-0.40305615411868079</v>
      </c>
      <c r="R818" s="13">
        <v>2.8031151041390423E-2</v>
      </c>
      <c r="S818" s="13">
        <v>-0.14174512453811994</v>
      </c>
      <c r="T818" s="13">
        <v>0.1220239500075051</v>
      </c>
      <c r="U818" s="13">
        <v>5.6751943384497627E-2</v>
      </c>
      <c r="V818" s="13">
        <v>-1.9260442859386329E-2</v>
      </c>
      <c r="W818" s="13">
        <v>4.2533616800552121E-2</v>
      </c>
      <c r="X818" s="147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30"/>
      <c r="B819" s="45" t="s">
        <v>262</v>
      </c>
      <c r="C819" s="46"/>
      <c r="D819" s="44">
        <v>7.0000000000000007E-2</v>
      </c>
      <c r="E819" s="44">
        <v>0.79</v>
      </c>
      <c r="F819" s="44">
        <v>0.91</v>
      </c>
      <c r="G819" s="44">
        <v>1.54</v>
      </c>
      <c r="H819" s="44">
        <v>0.5</v>
      </c>
      <c r="I819" s="44">
        <v>1.89</v>
      </c>
      <c r="J819" s="44">
        <v>0.68</v>
      </c>
      <c r="K819" s="44">
        <v>1.44</v>
      </c>
      <c r="L819" s="44">
        <v>1.19</v>
      </c>
      <c r="M819" s="44">
        <v>1.42</v>
      </c>
      <c r="N819" s="44">
        <v>0.45</v>
      </c>
      <c r="O819" s="44">
        <v>0.24</v>
      </c>
      <c r="P819" s="44">
        <v>0.45</v>
      </c>
      <c r="Q819" s="44">
        <v>2.68</v>
      </c>
      <c r="R819" s="44">
        <v>7.0000000000000007E-2</v>
      </c>
      <c r="S819" s="44">
        <v>1.02</v>
      </c>
      <c r="T819" s="44">
        <v>0.67</v>
      </c>
      <c r="U819" s="44">
        <v>0.25</v>
      </c>
      <c r="V819" s="44">
        <v>0.23</v>
      </c>
      <c r="W819" s="44">
        <v>0.16</v>
      </c>
      <c r="X819" s="147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BM820" s="54"/>
    </row>
    <row r="821" spans="1:65" ht="15">
      <c r="B821" s="8" t="s">
        <v>606</v>
      </c>
      <c r="BM821" s="28" t="s">
        <v>66</v>
      </c>
    </row>
    <row r="822" spans="1:65" ht="15">
      <c r="A822" s="25" t="s">
        <v>9</v>
      </c>
      <c r="B822" s="18" t="s">
        <v>111</v>
      </c>
      <c r="C822" s="15" t="s">
        <v>112</v>
      </c>
      <c r="D822" s="16" t="s">
        <v>223</v>
      </c>
      <c r="E822" s="17" t="s">
        <v>223</v>
      </c>
      <c r="F822" s="17" t="s">
        <v>223</v>
      </c>
      <c r="G822" s="17" t="s">
        <v>223</v>
      </c>
      <c r="H822" s="17" t="s">
        <v>223</v>
      </c>
      <c r="I822" s="17" t="s">
        <v>223</v>
      </c>
      <c r="J822" s="17" t="s">
        <v>223</v>
      </c>
      <c r="K822" s="17" t="s">
        <v>223</v>
      </c>
      <c r="L822" s="17" t="s">
        <v>223</v>
      </c>
      <c r="M822" s="17" t="s">
        <v>223</v>
      </c>
      <c r="N822" s="17" t="s">
        <v>223</v>
      </c>
      <c r="O822" s="17" t="s">
        <v>223</v>
      </c>
      <c r="P822" s="17" t="s">
        <v>223</v>
      </c>
      <c r="Q822" s="17" t="s">
        <v>223</v>
      </c>
      <c r="R822" s="17" t="s">
        <v>223</v>
      </c>
      <c r="S822" s="17" t="s">
        <v>223</v>
      </c>
      <c r="T822" s="17" t="s">
        <v>223</v>
      </c>
      <c r="U822" s="17" t="s">
        <v>223</v>
      </c>
      <c r="V822" s="17" t="s">
        <v>223</v>
      </c>
      <c r="W822" s="147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224</v>
      </c>
      <c r="C823" s="9" t="s">
        <v>224</v>
      </c>
      <c r="D823" s="145" t="s">
        <v>226</v>
      </c>
      <c r="E823" s="146" t="s">
        <v>227</v>
      </c>
      <c r="F823" s="146" t="s">
        <v>228</v>
      </c>
      <c r="G823" s="146" t="s">
        <v>229</v>
      </c>
      <c r="H823" s="146" t="s">
        <v>230</v>
      </c>
      <c r="I823" s="146" t="s">
        <v>231</v>
      </c>
      <c r="J823" s="146" t="s">
        <v>232</v>
      </c>
      <c r="K823" s="146" t="s">
        <v>234</v>
      </c>
      <c r="L823" s="146" t="s">
        <v>235</v>
      </c>
      <c r="M823" s="146" t="s">
        <v>236</v>
      </c>
      <c r="N823" s="146" t="s">
        <v>237</v>
      </c>
      <c r="O823" s="146" t="s">
        <v>264</v>
      </c>
      <c r="P823" s="146" t="s">
        <v>238</v>
      </c>
      <c r="Q823" s="146" t="s">
        <v>240</v>
      </c>
      <c r="R823" s="146" t="s">
        <v>241</v>
      </c>
      <c r="S823" s="146" t="s">
        <v>243</v>
      </c>
      <c r="T823" s="146" t="s">
        <v>244</v>
      </c>
      <c r="U823" s="146" t="s">
        <v>245</v>
      </c>
      <c r="V823" s="146" t="s">
        <v>246</v>
      </c>
      <c r="W823" s="147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311</v>
      </c>
      <c r="E824" s="11" t="s">
        <v>266</v>
      </c>
      <c r="F824" s="11" t="s">
        <v>266</v>
      </c>
      <c r="G824" s="11" t="s">
        <v>266</v>
      </c>
      <c r="H824" s="11" t="s">
        <v>311</v>
      </c>
      <c r="I824" s="11" t="s">
        <v>266</v>
      </c>
      <c r="J824" s="11" t="s">
        <v>312</v>
      </c>
      <c r="K824" s="11" t="s">
        <v>266</v>
      </c>
      <c r="L824" s="11" t="s">
        <v>266</v>
      </c>
      <c r="M824" s="11" t="s">
        <v>266</v>
      </c>
      <c r="N824" s="11" t="s">
        <v>266</v>
      </c>
      <c r="O824" s="11" t="s">
        <v>266</v>
      </c>
      <c r="P824" s="11" t="s">
        <v>266</v>
      </c>
      <c r="Q824" s="11" t="s">
        <v>266</v>
      </c>
      <c r="R824" s="11" t="s">
        <v>266</v>
      </c>
      <c r="S824" s="11" t="s">
        <v>311</v>
      </c>
      <c r="T824" s="11" t="s">
        <v>311</v>
      </c>
      <c r="U824" s="11" t="s">
        <v>266</v>
      </c>
      <c r="V824" s="11" t="s">
        <v>311</v>
      </c>
      <c r="W824" s="147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 t="s">
        <v>313</v>
      </c>
      <c r="E825" s="26" t="s">
        <v>314</v>
      </c>
      <c r="F825" s="26" t="s">
        <v>315</v>
      </c>
      <c r="G825" s="26" t="s">
        <v>316</v>
      </c>
      <c r="H825" s="26" t="s">
        <v>314</v>
      </c>
      <c r="I825" s="26" t="s">
        <v>314</v>
      </c>
      <c r="J825" s="26" t="s">
        <v>313</v>
      </c>
      <c r="K825" s="26" t="s">
        <v>314</v>
      </c>
      <c r="L825" s="26" t="s">
        <v>314</v>
      </c>
      <c r="M825" s="26" t="s">
        <v>314</v>
      </c>
      <c r="N825" s="26" t="s">
        <v>314</v>
      </c>
      <c r="O825" s="26" t="s">
        <v>314</v>
      </c>
      <c r="P825" s="26" t="s">
        <v>117</v>
      </c>
      <c r="Q825" s="26" t="s">
        <v>116</v>
      </c>
      <c r="R825" s="26" t="s">
        <v>315</v>
      </c>
      <c r="S825" s="26" t="s">
        <v>313</v>
      </c>
      <c r="T825" s="26" t="s">
        <v>316</v>
      </c>
      <c r="U825" s="26" t="s">
        <v>316</v>
      </c>
      <c r="V825" s="26" t="s">
        <v>316</v>
      </c>
      <c r="W825" s="147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142">
        <v>4</v>
      </c>
      <c r="E826" s="22">
        <v>3.5</v>
      </c>
      <c r="F826" s="142">
        <v>4.2300000000000004</v>
      </c>
      <c r="G826" s="22">
        <v>2.9035238311363898</v>
      </c>
      <c r="H826" s="22">
        <v>3</v>
      </c>
      <c r="I826" s="22">
        <v>3.1</v>
      </c>
      <c r="J826" s="142">
        <v>4</v>
      </c>
      <c r="K826" s="22">
        <v>3.1</v>
      </c>
      <c r="L826" s="22">
        <v>3.1</v>
      </c>
      <c r="M826" s="22">
        <v>2.9</v>
      </c>
      <c r="N826" s="22">
        <v>2.8</v>
      </c>
      <c r="O826" s="22">
        <v>2.9</v>
      </c>
      <c r="P826" s="22">
        <v>2.9</v>
      </c>
      <c r="Q826" s="22">
        <v>2.5</v>
      </c>
      <c r="R826" s="22">
        <v>2.5944228188140288</v>
      </c>
      <c r="S826" s="22">
        <v>2.9473960530263987</v>
      </c>
      <c r="T826" s="22">
        <v>3.4</v>
      </c>
      <c r="U826" s="22">
        <v>3.2</v>
      </c>
      <c r="V826" s="22">
        <v>3</v>
      </c>
      <c r="W826" s="147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43">
        <v>4</v>
      </c>
      <c r="E827" s="11">
        <v>3.5</v>
      </c>
      <c r="F827" s="143">
        <v>4.04</v>
      </c>
      <c r="G827" s="11">
        <v>2.9365961038076001</v>
      </c>
      <c r="H827" s="11">
        <v>3.4</v>
      </c>
      <c r="I827" s="11">
        <v>2.7</v>
      </c>
      <c r="J827" s="143">
        <v>4</v>
      </c>
      <c r="K827" s="11">
        <v>3.1</v>
      </c>
      <c r="L827" s="11">
        <v>3</v>
      </c>
      <c r="M827" s="11">
        <v>3.1</v>
      </c>
      <c r="N827" s="11">
        <v>3</v>
      </c>
      <c r="O827" s="11">
        <v>2.7</v>
      </c>
      <c r="P827" s="11">
        <v>3.1</v>
      </c>
      <c r="Q827" s="11">
        <v>2.6</v>
      </c>
      <c r="R827" s="11">
        <v>2.6851403695926854</v>
      </c>
      <c r="S827" s="11">
        <v>3.0157956686809713</v>
      </c>
      <c r="T827" s="148">
        <v>2</v>
      </c>
      <c r="U827" s="11">
        <v>2.9</v>
      </c>
      <c r="V827" s="11">
        <v>2.6</v>
      </c>
      <c r="W827" s="147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e">
        <v>#N/A</v>
      </c>
    </row>
    <row r="828" spans="1:65">
      <c r="A828" s="30"/>
      <c r="B828" s="19">
        <v>1</v>
      </c>
      <c r="C828" s="9">
        <v>3</v>
      </c>
      <c r="D828" s="143">
        <v>4</v>
      </c>
      <c r="E828" s="11">
        <v>3.4</v>
      </c>
      <c r="F828" s="143">
        <v>3.92</v>
      </c>
      <c r="G828" s="11">
        <v>2.9073998147331999</v>
      </c>
      <c r="H828" s="11">
        <v>3.1</v>
      </c>
      <c r="I828" s="11">
        <v>3.4</v>
      </c>
      <c r="J828" s="143">
        <v>4</v>
      </c>
      <c r="K828" s="11">
        <v>3.2</v>
      </c>
      <c r="L828" s="11">
        <v>3.1</v>
      </c>
      <c r="M828" s="11">
        <v>2.9</v>
      </c>
      <c r="N828" s="11">
        <v>2.8</v>
      </c>
      <c r="O828" s="11">
        <v>2.8</v>
      </c>
      <c r="P828" s="11">
        <v>3.1</v>
      </c>
      <c r="Q828" s="11">
        <v>2.6</v>
      </c>
      <c r="R828" s="11">
        <v>2.8230287667380165</v>
      </c>
      <c r="S828" s="11">
        <v>3.2371830358139069</v>
      </c>
      <c r="T828" s="148">
        <v>1.9</v>
      </c>
      <c r="U828" s="11">
        <v>2.9</v>
      </c>
      <c r="V828" s="11">
        <v>2.8</v>
      </c>
      <c r="W828" s="147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43">
        <v>4</v>
      </c>
      <c r="E829" s="11">
        <v>3.5</v>
      </c>
      <c r="F829" s="143">
        <v>3.89</v>
      </c>
      <c r="G829" s="11">
        <v>2.8922475806232</v>
      </c>
      <c r="H829" s="11">
        <v>3.3</v>
      </c>
      <c r="I829" s="11">
        <v>3.2</v>
      </c>
      <c r="J829" s="143">
        <v>4</v>
      </c>
      <c r="K829" s="11">
        <v>3.1</v>
      </c>
      <c r="L829" s="11">
        <v>3.1</v>
      </c>
      <c r="M829" s="11">
        <v>3</v>
      </c>
      <c r="N829" s="11">
        <v>2.9</v>
      </c>
      <c r="O829" s="11">
        <v>2.9</v>
      </c>
      <c r="P829" s="11">
        <v>2.9</v>
      </c>
      <c r="Q829" s="11">
        <v>2.6</v>
      </c>
      <c r="R829" s="11">
        <v>2.7586241544606125</v>
      </c>
      <c r="S829" s="11">
        <v>3.0340192253584619</v>
      </c>
      <c r="T829" s="11">
        <v>2.5</v>
      </c>
      <c r="U829" s="11">
        <v>3</v>
      </c>
      <c r="V829" s="11">
        <v>2.7</v>
      </c>
      <c r="W829" s="147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2.9727514938445081</v>
      </c>
    </row>
    <row r="830" spans="1:65">
      <c r="A830" s="30"/>
      <c r="B830" s="19">
        <v>1</v>
      </c>
      <c r="C830" s="9">
        <v>5</v>
      </c>
      <c r="D830" s="143">
        <v>4</v>
      </c>
      <c r="E830" s="11">
        <v>3.3</v>
      </c>
      <c r="F830" s="143">
        <v>3.89</v>
      </c>
      <c r="G830" s="11">
        <v>2.9321500346737799</v>
      </c>
      <c r="H830" s="148">
        <v>4</v>
      </c>
      <c r="I830" s="11">
        <v>3.3</v>
      </c>
      <c r="J830" s="143">
        <v>4</v>
      </c>
      <c r="K830" s="11">
        <v>3</v>
      </c>
      <c r="L830" s="11">
        <v>3.2</v>
      </c>
      <c r="M830" s="11">
        <v>2.8</v>
      </c>
      <c r="N830" s="11">
        <v>2.8</v>
      </c>
      <c r="O830" s="11">
        <v>2.9</v>
      </c>
      <c r="P830" s="11">
        <v>3</v>
      </c>
      <c r="Q830" s="11">
        <v>2.6</v>
      </c>
      <c r="R830" s="11">
        <v>2.6985271000828437</v>
      </c>
      <c r="S830" s="11">
        <v>3.022357394695518</v>
      </c>
      <c r="T830" s="11">
        <v>3.4</v>
      </c>
      <c r="U830" s="11">
        <v>2.9</v>
      </c>
      <c r="V830" s="11">
        <v>2.7</v>
      </c>
      <c r="W830" s="147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171</v>
      </c>
    </row>
    <row r="831" spans="1:65">
      <c r="A831" s="30"/>
      <c r="B831" s="19">
        <v>1</v>
      </c>
      <c r="C831" s="9">
        <v>6</v>
      </c>
      <c r="D831" s="143">
        <v>4</v>
      </c>
      <c r="E831" s="11">
        <v>3.4</v>
      </c>
      <c r="F831" s="143">
        <v>4.16</v>
      </c>
      <c r="G831" s="11">
        <v>2.9405581370790399</v>
      </c>
      <c r="H831" s="11">
        <v>3.3</v>
      </c>
      <c r="I831" s="11">
        <v>2.6</v>
      </c>
      <c r="J831" s="143">
        <v>4</v>
      </c>
      <c r="K831" s="11">
        <v>3.1</v>
      </c>
      <c r="L831" s="11">
        <v>3</v>
      </c>
      <c r="M831" s="11">
        <v>3</v>
      </c>
      <c r="N831" s="11">
        <v>2.8</v>
      </c>
      <c r="O831" s="11">
        <v>2.9</v>
      </c>
      <c r="P831" s="11">
        <v>3.1</v>
      </c>
      <c r="Q831" s="11">
        <v>2.6</v>
      </c>
      <c r="R831" s="11">
        <v>2.8181535808343412</v>
      </c>
      <c r="S831" s="11">
        <v>3.2170197389217656</v>
      </c>
      <c r="T831" s="11">
        <v>2.5</v>
      </c>
      <c r="U831" s="11">
        <v>2.8</v>
      </c>
      <c r="V831" s="11">
        <v>3</v>
      </c>
      <c r="W831" s="147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4"/>
    </row>
    <row r="832" spans="1:65">
      <c r="A832" s="30"/>
      <c r="B832" s="20" t="s">
        <v>258</v>
      </c>
      <c r="C832" s="12"/>
      <c r="D832" s="23">
        <v>4</v>
      </c>
      <c r="E832" s="23">
        <v>3.4333333333333331</v>
      </c>
      <c r="F832" s="23">
        <v>4.0216666666666665</v>
      </c>
      <c r="G832" s="23">
        <v>2.9187459170088683</v>
      </c>
      <c r="H832" s="23">
        <v>3.35</v>
      </c>
      <c r="I832" s="23">
        <v>3.0500000000000007</v>
      </c>
      <c r="J832" s="23">
        <v>4</v>
      </c>
      <c r="K832" s="23">
        <v>3.1</v>
      </c>
      <c r="L832" s="23">
        <v>3.0833333333333335</v>
      </c>
      <c r="M832" s="23">
        <v>2.9499999999999997</v>
      </c>
      <c r="N832" s="23">
        <v>2.85</v>
      </c>
      <c r="O832" s="23">
        <v>2.8499999999999996</v>
      </c>
      <c r="P832" s="23">
        <v>3.0166666666666671</v>
      </c>
      <c r="Q832" s="23">
        <v>2.583333333333333</v>
      </c>
      <c r="R832" s="23">
        <v>2.7296494650870877</v>
      </c>
      <c r="S832" s="23">
        <v>3.078961852749504</v>
      </c>
      <c r="T832" s="23">
        <v>2.6166666666666667</v>
      </c>
      <c r="U832" s="23">
        <v>2.9499999999999997</v>
      </c>
      <c r="V832" s="23">
        <v>2.7999999999999994</v>
      </c>
      <c r="W832" s="147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4"/>
    </row>
    <row r="833" spans="1:65">
      <c r="A833" s="30"/>
      <c r="B833" s="3" t="s">
        <v>259</v>
      </c>
      <c r="C833" s="29"/>
      <c r="D833" s="11">
        <v>4</v>
      </c>
      <c r="E833" s="11">
        <v>3.45</v>
      </c>
      <c r="F833" s="11">
        <v>3.98</v>
      </c>
      <c r="G833" s="11">
        <v>2.9197749247034901</v>
      </c>
      <c r="H833" s="11">
        <v>3.3</v>
      </c>
      <c r="I833" s="11">
        <v>3.1500000000000004</v>
      </c>
      <c r="J833" s="11">
        <v>4</v>
      </c>
      <c r="K833" s="11">
        <v>3.1</v>
      </c>
      <c r="L833" s="11">
        <v>3.1</v>
      </c>
      <c r="M833" s="11">
        <v>2.95</v>
      </c>
      <c r="N833" s="11">
        <v>2.8</v>
      </c>
      <c r="O833" s="11">
        <v>2.9</v>
      </c>
      <c r="P833" s="11">
        <v>3.05</v>
      </c>
      <c r="Q833" s="11">
        <v>2.6</v>
      </c>
      <c r="R833" s="11">
        <v>2.7285756272717281</v>
      </c>
      <c r="S833" s="11">
        <v>3.02818831002699</v>
      </c>
      <c r="T833" s="11">
        <v>2.5</v>
      </c>
      <c r="U833" s="11">
        <v>2.9</v>
      </c>
      <c r="V833" s="11">
        <v>2.75</v>
      </c>
      <c r="W833" s="147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A834" s="30"/>
      <c r="B834" s="3" t="s">
        <v>260</v>
      </c>
      <c r="C834" s="29"/>
      <c r="D834" s="24">
        <v>0</v>
      </c>
      <c r="E834" s="24">
        <v>8.1649658092772678E-2</v>
      </c>
      <c r="F834" s="24">
        <v>0.14688998150543386</v>
      </c>
      <c r="G834" s="24">
        <v>2.018256797278821E-2</v>
      </c>
      <c r="H834" s="24">
        <v>0.35071355833500362</v>
      </c>
      <c r="I834" s="24">
        <v>0.32710854467592243</v>
      </c>
      <c r="J834" s="24">
        <v>0</v>
      </c>
      <c r="K834" s="24">
        <v>6.3245553203367638E-2</v>
      </c>
      <c r="L834" s="24">
        <v>7.5277265270908167E-2</v>
      </c>
      <c r="M834" s="24">
        <v>0.10488088481701525</v>
      </c>
      <c r="N834" s="24">
        <v>8.3666002653407623E-2</v>
      </c>
      <c r="O834" s="24">
        <v>8.3666002653407484E-2</v>
      </c>
      <c r="P834" s="24">
        <v>9.831920802501759E-2</v>
      </c>
      <c r="Q834" s="24">
        <v>4.0824829046386339E-2</v>
      </c>
      <c r="R834" s="24">
        <v>8.7895519968604618E-2</v>
      </c>
      <c r="S834" s="24">
        <v>0.1188422093362522</v>
      </c>
      <c r="T834" s="24">
        <v>0.65548963887056622</v>
      </c>
      <c r="U834" s="24">
        <v>0.13784048752090236</v>
      </c>
      <c r="V834" s="24">
        <v>0.16733200530681505</v>
      </c>
      <c r="W834" s="200"/>
      <c r="X834" s="201"/>
      <c r="Y834" s="201"/>
      <c r="Z834" s="201"/>
      <c r="AA834" s="201"/>
      <c r="AB834" s="201"/>
      <c r="AC834" s="201"/>
      <c r="AD834" s="201"/>
      <c r="AE834" s="201"/>
      <c r="AF834" s="201"/>
      <c r="AG834" s="201"/>
      <c r="AH834" s="201"/>
      <c r="AI834" s="201"/>
      <c r="AJ834" s="201"/>
      <c r="AK834" s="201"/>
      <c r="AL834" s="201"/>
      <c r="AM834" s="201"/>
      <c r="AN834" s="201"/>
      <c r="AO834" s="201"/>
      <c r="AP834" s="201"/>
      <c r="AQ834" s="201"/>
      <c r="AR834" s="201"/>
      <c r="AS834" s="201"/>
      <c r="AT834" s="201"/>
      <c r="AU834" s="201"/>
      <c r="AV834" s="201"/>
      <c r="AW834" s="201"/>
      <c r="AX834" s="201"/>
      <c r="AY834" s="201"/>
      <c r="AZ834" s="201"/>
      <c r="BA834" s="201"/>
      <c r="BB834" s="201"/>
      <c r="BC834" s="201"/>
      <c r="BD834" s="201"/>
      <c r="BE834" s="201"/>
      <c r="BF834" s="201"/>
      <c r="BG834" s="201"/>
      <c r="BH834" s="201"/>
      <c r="BI834" s="201"/>
      <c r="BJ834" s="201"/>
      <c r="BK834" s="201"/>
      <c r="BL834" s="201"/>
      <c r="BM834" s="55"/>
    </row>
    <row r="835" spans="1:65">
      <c r="A835" s="30"/>
      <c r="B835" s="3" t="s">
        <v>86</v>
      </c>
      <c r="C835" s="29"/>
      <c r="D835" s="13">
        <v>0</v>
      </c>
      <c r="E835" s="13">
        <v>2.3781453813428936E-2</v>
      </c>
      <c r="F835" s="13">
        <v>3.6524653503216049E-2</v>
      </c>
      <c r="G835" s="13">
        <v>6.9148081219318029E-3</v>
      </c>
      <c r="H835" s="13">
        <v>0.10469061442835928</v>
      </c>
      <c r="I835" s="13">
        <v>0.10724870317243355</v>
      </c>
      <c r="J835" s="13">
        <v>0</v>
      </c>
      <c r="K835" s="13">
        <v>2.0401791355925045E-2</v>
      </c>
      <c r="L835" s="13">
        <v>2.4414248195970215E-2</v>
      </c>
      <c r="M835" s="13">
        <v>3.555284231085263E-2</v>
      </c>
      <c r="N835" s="13">
        <v>2.9356492159090392E-2</v>
      </c>
      <c r="O835" s="13">
        <v>2.935649215909035E-2</v>
      </c>
      <c r="P835" s="13">
        <v>3.259200266022682E-2</v>
      </c>
      <c r="Q835" s="13">
        <v>1.580315963085923E-2</v>
      </c>
      <c r="R835" s="13">
        <v>3.2200295712988325E-2</v>
      </c>
      <c r="S835" s="13">
        <v>3.8598142822109487E-2</v>
      </c>
      <c r="T835" s="13">
        <v>0.25050559447282783</v>
      </c>
      <c r="U835" s="13">
        <v>4.6725588990136395E-2</v>
      </c>
      <c r="V835" s="13">
        <v>5.9761430466719674E-2</v>
      </c>
      <c r="W835" s="147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30"/>
      <c r="B836" s="3" t="s">
        <v>261</v>
      </c>
      <c r="C836" s="29"/>
      <c r="D836" s="13">
        <v>0.34555478595589029</v>
      </c>
      <c r="E836" s="13">
        <v>0.15493452461213897</v>
      </c>
      <c r="F836" s="13">
        <v>0.35284320771315114</v>
      </c>
      <c r="G836" s="13">
        <v>-1.8166865594875903E-2</v>
      </c>
      <c r="H836" s="13">
        <v>0.12690213323805799</v>
      </c>
      <c r="I836" s="13">
        <v>2.5985524291366469E-2</v>
      </c>
      <c r="J836" s="13">
        <v>0.34555478595589029</v>
      </c>
      <c r="K836" s="13">
        <v>4.2804959115815056E-2</v>
      </c>
      <c r="L836" s="13">
        <v>3.719848084099886E-2</v>
      </c>
      <c r="M836" s="13">
        <v>-7.6533453575310384E-3</v>
      </c>
      <c r="N836" s="13">
        <v>-4.1292215006428212E-2</v>
      </c>
      <c r="O836" s="13">
        <v>-4.1292215006428323E-2</v>
      </c>
      <c r="P836" s="13">
        <v>1.4772567741734077E-2</v>
      </c>
      <c r="Q836" s="13">
        <v>-0.13099586740348768</v>
      </c>
      <c r="R836" s="13">
        <v>-8.1776774567533406E-2</v>
      </c>
      <c r="S836" s="13">
        <v>3.5727964185677585E-2</v>
      </c>
      <c r="T836" s="13">
        <v>-0.11978291085385517</v>
      </c>
      <c r="U836" s="13">
        <v>-7.6533453575310384E-3</v>
      </c>
      <c r="V836" s="13">
        <v>-5.8111649830877021E-2</v>
      </c>
      <c r="W836" s="147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30"/>
      <c r="B837" s="45" t="s">
        <v>262</v>
      </c>
      <c r="C837" s="46"/>
      <c r="D837" s="44" t="s">
        <v>263</v>
      </c>
      <c r="E837" s="44">
        <v>2.44</v>
      </c>
      <c r="F837" s="44">
        <v>5.42</v>
      </c>
      <c r="G837" s="44">
        <v>0.16</v>
      </c>
      <c r="H837" s="44">
        <v>2.02</v>
      </c>
      <c r="I837" s="44">
        <v>0.51</v>
      </c>
      <c r="J837" s="44" t="s">
        <v>263</v>
      </c>
      <c r="K837" s="44">
        <v>0.76</v>
      </c>
      <c r="L837" s="44">
        <v>0.67</v>
      </c>
      <c r="M837" s="44">
        <v>0</v>
      </c>
      <c r="N837" s="44">
        <v>0.51</v>
      </c>
      <c r="O837" s="44">
        <v>0.51</v>
      </c>
      <c r="P837" s="44">
        <v>0.34</v>
      </c>
      <c r="Q837" s="44">
        <v>1.85</v>
      </c>
      <c r="R837" s="44">
        <v>1.1100000000000001</v>
      </c>
      <c r="S837" s="44">
        <v>0.65</v>
      </c>
      <c r="T837" s="44">
        <v>1.69</v>
      </c>
      <c r="U837" s="44">
        <v>0</v>
      </c>
      <c r="V837" s="44">
        <v>0.76</v>
      </c>
      <c r="W837" s="147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B838" s="3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BM838" s="54"/>
    </row>
    <row r="839" spans="1:65" ht="15">
      <c r="B839" s="8" t="s">
        <v>607</v>
      </c>
      <c r="BM839" s="28" t="s">
        <v>66</v>
      </c>
    </row>
    <row r="840" spans="1:65" ht="15">
      <c r="A840" s="25" t="s">
        <v>61</v>
      </c>
      <c r="B840" s="18" t="s">
        <v>111</v>
      </c>
      <c r="C840" s="15" t="s">
        <v>112</v>
      </c>
      <c r="D840" s="16" t="s">
        <v>223</v>
      </c>
      <c r="E840" s="17" t="s">
        <v>223</v>
      </c>
      <c r="F840" s="17" t="s">
        <v>223</v>
      </c>
      <c r="G840" s="17" t="s">
        <v>223</v>
      </c>
      <c r="H840" s="17" t="s">
        <v>223</v>
      </c>
      <c r="I840" s="17" t="s">
        <v>223</v>
      </c>
      <c r="J840" s="17" t="s">
        <v>223</v>
      </c>
      <c r="K840" s="17" t="s">
        <v>223</v>
      </c>
      <c r="L840" s="17" t="s">
        <v>223</v>
      </c>
      <c r="M840" s="17" t="s">
        <v>223</v>
      </c>
      <c r="N840" s="17" t="s">
        <v>223</v>
      </c>
      <c r="O840" s="17" t="s">
        <v>223</v>
      </c>
      <c r="P840" s="17" t="s">
        <v>223</v>
      </c>
      <c r="Q840" s="17" t="s">
        <v>223</v>
      </c>
      <c r="R840" s="17" t="s">
        <v>223</v>
      </c>
      <c r="S840" s="17" t="s">
        <v>223</v>
      </c>
      <c r="T840" s="17" t="s">
        <v>223</v>
      </c>
      <c r="U840" s="17" t="s">
        <v>223</v>
      </c>
      <c r="V840" s="147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224</v>
      </c>
      <c r="C841" s="9" t="s">
        <v>224</v>
      </c>
      <c r="D841" s="145" t="s">
        <v>226</v>
      </c>
      <c r="E841" s="146" t="s">
        <v>227</v>
      </c>
      <c r="F841" s="146" t="s">
        <v>230</v>
      </c>
      <c r="G841" s="146" t="s">
        <v>231</v>
      </c>
      <c r="H841" s="146" t="s">
        <v>234</v>
      </c>
      <c r="I841" s="146" t="s">
        <v>235</v>
      </c>
      <c r="J841" s="146" t="s">
        <v>236</v>
      </c>
      <c r="K841" s="146" t="s">
        <v>237</v>
      </c>
      <c r="L841" s="146" t="s">
        <v>264</v>
      </c>
      <c r="M841" s="146" t="s">
        <v>238</v>
      </c>
      <c r="N841" s="146" t="s">
        <v>239</v>
      </c>
      <c r="O841" s="146" t="s">
        <v>240</v>
      </c>
      <c r="P841" s="146" t="s">
        <v>241</v>
      </c>
      <c r="Q841" s="146" t="s">
        <v>243</v>
      </c>
      <c r="R841" s="146" t="s">
        <v>244</v>
      </c>
      <c r="S841" s="146" t="s">
        <v>245</v>
      </c>
      <c r="T841" s="146" t="s">
        <v>246</v>
      </c>
      <c r="U841" s="146" t="s">
        <v>249</v>
      </c>
      <c r="V841" s="147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311</v>
      </c>
      <c r="E842" s="11" t="s">
        <v>311</v>
      </c>
      <c r="F842" s="11" t="s">
        <v>311</v>
      </c>
      <c r="G842" s="11" t="s">
        <v>266</v>
      </c>
      <c r="H842" s="11" t="s">
        <v>266</v>
      </c>
      <c r="I842" s="11" t="s">
        <v>266</v>
      </c>
      <c r="J842" s="11" t="s">
        <v>266</v>
      </c>
      <c r="K842" s="11" t="s">
        <v>266</v>
      </c>
      <c r="L842" s="11" t="s">
        <v>266</v>
      </c>
      <c r="M842" s="11" t="s">
        <v>266</v>
      </c>
      <c r="N842" s="11" t="s">
        <v>311</v>
      </c>
      <c r="O842" s="11" t="s">
        <v>266</v>
      </c>
      <c r="P842" s="11" t="s">
        <v>266</v>
      </c>
      <c r="Q842" s="11" t="s">
        <v>311</v>
      </c>
      <c r="R842" s="11" t="s">
        <v>311</v>
      </c>
      <c r="S842" s="11" t="s">
        <v>266</v>
      </c>
      <c r="T842" s="11" t="s">
        <v>311</v>
      </c>
      <c r="U842" s="11" t="s">
        <v>312</v>
      </c>
      <c r="V842" s="147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0</v>
      </c>
    </row>
    <row r="843" spans="1:65">
      <c r="A843" s="30"/>
      <c r="B843" s="19"/>
      <c r="C843" s="9"/>
      <c r="D843" s="26" t="s">
        <v>313</v>
      </c>
      <c r="E843" s="26" t="s">
        <v>314</v>
      </c>
      <c r="F843" s="26" t="s">
        <v>314</v>
      </c>
      <c r="G843" s="26" t="s">
        <v>314</v>
      </c>
      <c r="H843" s="26" t="s">
        <v>314</v>
      </c>
      <c r="I843" s="26" t="s">
        <v>314</v>
      </c>
      <c r="J843" s="26" t="s">
        <v>314</v>
      </c>
      <c r="K843" s="26" t="s">
        <v>314</v>
      </c>
      <c r="L843" s="26" t="s">
        <v>314</v>
      </c>
      <c r="M843" s="26" t="s">
        <v>117</v>
      </c>
      <c r="N843" s="26" t="s">
        <v>314</v>
      </c>
      <c r="O843" s="26" t="s">
        <v>116</v>
      </c>
      <c r="P843" s="26" t="s">
        <v>315</v>
      </c>
      <c r="Q843" s="26" t="s">
        <v>313</v>
      </c>
      <c r="R843" s="26" t="s">
        <v>316</v>
      </c>
      <c r="S843" s="26" t="s">
        <v>316</v>
      </c>
      <c r="T843" s="26" t="s">
        <v>316</v>
      </c>
      <c r="U843" s="26" t="s">
        <v>315</v>
      </c>
      <c r="V843" s="147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0</v>
      </c>
    </row>
    <row r="844" spans="1:65">
      <c r="A844" s="30"/>
      <c r="B844" s="18">
        <v>1</v>
      </c>
      <c r="C844" s="14">
        <v>1</v>
      </c>
      <c r="D844" s="213">
        <v>48</v>
      </c>
      <c r="E844" s="213">
        <v>42</v>
      </c>
      <c r="F844" s="215">
        <v>1.3</v>
      </c>
      <c r="G844" s="213">
        <v>52.9</v>
      </c>
      <c r="H844" s="213">
        <v>67.7</v>
      </c>
      <c r="I844" s="213">
        <v>60.4</v>
      </c>
      <c r="J844" s="213">
        <v>64.7</v>
      </c>
      <c r="K844" s="213">
        <v>64</v>
      </c>
      <c r="L844" s="213">
        <v>60.9</v>
      </c>
      <c r="M844" s="213">
        <v>53</v>
      </c>
      <c r="N844" s="213">
        <v>47.37</v>
      </c>
      <c r="O844" s="213">
        <v>54.3</v>
      </c>
      <c r="P844" s="213">
        <v>53.893229186961676</v>
      </c>
      <c r="Q844" s="213">
        <v>55.391211763857406</v>
      </c>
      <c r="R844" s="215" t="s">
        <v>105</v>
      </c>
      <c r="S844" s="213">
        <v>47</v>
      </c>
      <c r="T844" s="213">
        <v>41.7</v>
      </c>
      <c r="U844" s="215">
        <v>3.653</v>
      </c>
      <c r="V844" s="216"/>
      <c r="W844" s="217"/>
      <c r="X844" s="217"/>
      <c r="Y844" s="217"/>
      <c r="Z844" s="217"/>
      <c r="AA844" s="217"/>
      <c r="AB844" s="217"/>
      <c r="AC844" s="217"/>
      <c r="AD844" s="217"/>
      <c r="AE844" s="217"/>
      <c r="AF844" s="217"/>
      <c r="AG844" s="217"/>
      <c r="AH844" s="217"/>
      <c r="AI844" s="217"/>
      <c r="AJ844" s="217"/>
      <c r="AK844" s="217"/>
      <c r="AL844" s="217"/>
      <c r="AM844" s="217"/>
      <c r="AN844" s="217"/>
      <c r="AO844" s="217"/>
      <c r="AP844" s="217"/>
      <c r="AQ844" s="217"/>
      <c r="AR844" s="217"/>
      <c r="AS844" s="217"/>
      <c r="AT844" s="217"/>
      <c r="AU844" s="217"/>
      <c r="AV844" s="217"/>
      <c r="AW844" s="217"/>
      <c r="AX844" s="217"/>
      <c r="AY844" s="217"/>
      <c r="AZ844" s="217"/>
      <c r="BA844" s="217"/>
      <c r="BB844" s="217"/>
      <c r="BC844" s="217"/>
      <c r="BD844" s="217"/>
      <c r="BE844" s="217"/>
      <c r="BF844" s="217"/>
      <c r="BG844" s="217"/>
      <c r="BH844" s="217"/>
      <c r="BI844" s="217"/>
      <c r="BJ844" s="217"/>
      <c r="BK844" s="217"/>
      <c r="BL844" s="217"/>
      <c r="BM844" s="218">
        <v>1</v>
      </c>
    </row>
    <row r="845" spans="1:65">
      <c r="A845" s="30"/>
      <c r="B845" s="19">
        <v>1</v>
      </c>
      <c r="C845" s="9">
        <v>2</v>
      </c>
      <c r="D845" s="219">
        <v>51</v>
      </c>
      <c r="E845" s="219">
        <v>43</v>
      </c>
      <c r="F845" s="220">
        <v>1.1000000000000001</v>
      </c>
      <c r="G845" s="219">
        <v>51.7</v>
      </c>
      <c r="H845" s="219">
        <v>65.900000000000006</v>
      </c>
      <c r="I845" s="219">
        <v>59.5</v>
      </c>
      <c r="J845" s="219">
        <v>65.599999999999994</v>
      </c>
      <c r="K845" s="219">
        <v>63</v>
      </c>
      <c r="L845" s="219">
        <v>56.7</v>
      </c>
      <c r="M845" s="219">
        <v>53</v>
      </c>
      <c r="N845" s="219">
        <v>47.66</v>
      </c>
      <c r="O845" s="219">
        <v>54.3</v>
      </c>
      <c r="P845" s="219">
        <v>54.853303323851847</v>
      </c>
      <c r="Q845" s="219">
        <v>55.034120044672385</v>
      </c>
      <c r="R845" s="220" t="s">
        <v>105</v>
      </c>
      <c r="S845" s="219">
        <v>47</v>
      </c>
      <c r="T845" s="219">
        <v>36.4</v>
      </c>
      <c r="U845" s="220">
        <v>3.6240000000000001</v>
      </c>
      <c r="V845" s="216"/>
      <c r="W845" s="217"/>
      <c r="X845" s="217"/>
      <c r="Y845" s="217"/>
      <c r="Z845" s="217"/>
      <c r="AA845" s="217"/>
      <c r="AB845" s="217"/>
      <c r="AC845" s="217"/>
      <c r="AD845" s="217"/>
      <c r="AE845" s="217"/>
      <c r="AF845" s="217"/>
      <c r="AG845" s="217"/>
      <c r="AH845" s="217"/>
      <c r="AI845" s="217"/>
      <c r="AJ845" s="217"/>
      <c r="AK845" s="217"/>
      <c r="AL845" s="217"/>
      <c r="AM845" s="217"/>
      <c r="AN845" s="217"/>
      <c r="AO845" s="217"/>
      <c r="AP845" s="217"/>
      <c r="AQ845" s="217"/>
      <c r="AR845" s="217"/>
      <c r="AS845" s="217"/>
      <c r="AT845" s="217"/>
      <c r="AU845" s="217"/>
      <c r="AV845" s="217"/>
      <c r="AW845" s="217"/>
      <c r="AX845" s="217"/>
      <c r="AY845" s="217"/>
      <c r="AZ845" s="217"/>
      <c r="BA845" s="217"/>
      <c r="BB845" s="217"/>
      <c r="BC845" s="217"/>
      <c r="BD845" s="217"/>
      <c r="BE845" s="217"/>
      <c r="BF845" s="217"/>
      <c r="BG845" s="217"/>
      <c r="BH845" s="217"/>
      <c r="BI845" s="217"/>
      <c r="BJ845" s="217"/>
      <c r="BK845" s="217"/>
      <c r="BL845" s="217"/>
      <c r="BM845" s="218" t="e">
        <v>#N/A</v>
      </c>
    </row>
    <row r="846" spans="1:65">
      <c r="A846" s="30"/>
      <c r="B846" s="19">
        <v>1</v>
      </c>
      <c r="C846" s="9">
        <v>3</v>
      </c>
      <c r="D846" s="219">
        <v>51</v>
      </c>
      <c r="E846" s="219">
        <v>44</v>
      </c>
      <c r="F846" s="220">
        <v>1.4</v>
      </c>
      <c r="G846" s="219">
        <v>53.4</v>
      </c>
      <c r="H846" s="219">
        <v>66.3</v>
      </c>
      <c r="I846" s="219">
        <v>58.2</v>
      </c>
      <c r="J846" s="219">
        <v>66.5</v>
      </c>
      <c r="K846" s="219">
        <v>65.2</v>
      </c>
      <c r="L846" s="219">
        <v>59.6</v>
      </c>
      <c r="M846" s="219">
        <v>52</v>
      </c>
      <c r="N846" s="219">
        <v>47.78</v>
      </c>
      <c r="O846" s="219">
        <v>54.3</v>
      </c>
      <c r="P846" s="219">
        <v>52.820310781314205</v>
      </c>
      <c r="Q846" s="219">
        <v>56.839359182452739</v>
      </c>
      <c r="R846" s="220" t="s">
        <v>105</v>
      </c>
      <c r="S846" s="219">
        <v>47</v>
      </c>
      <c r="T846" s="219">
        <v>38.200000000000003</v>
      </c>
      <c r="U846" s="220">
        <v>4.8879999999999999</v>
      </c>
      <c r="V846" s="216"/>
      <c r="W846" s="217"/>
      <c r="X846" s="217"/>
      <c r="Y846" s="217"/>
      <c r="Z846" s="217"/>
      <c r="AA846" s="217"/>
      <c r="AB846" s="217"/>
      <c r="AC846" s="217"/>
      <c r="AD846" s="217"/>
      <c r="AE846" s="217"/>
      <c r="AF846" s="217"/>
      <c r="AG846" s="217"/>
      <c r="AH846" s="217"/>
      <c r="AI846" s="217"/>
      <c r="AJ846" s="217"/>
      <c r="AK846" s="217"/>
      <c r="AL846" s="217"/>
      <c r="AM846" s="217"/>
      <c r="AN846" s="217"/>
      <c r="AO846" s="217"/>
      <c r="AP846" s="217"/>
      <c r="AQ846" s="217"/>
      <c r="AR846" s="217"/>
      <c r="AS846" s="217"/>
      <c r="AT846" s="217"/>
      <c r="AU846" s="217"/>
      <c r="AV846" s="217"/>
      <c r="AW846" s="217"/>
      <c r="AX846" s="217"/>
      <c r="AY846" s="217"/>
      <c r="AZ846" s="217"/>
      <c r="BA846" s="217"/>
      <c r="BB846" s="217"/>
      <c r="BC846" s="217"/>
      <c r="BD846" s="217"/>
      <c r="BE846" s="217"/>
      <c r="BF846" s="217"/>
      <c r="BG846" s="217"/>
      <c r="BH846" s="217"/>
      <c r="BI846" s="217"/>
      <c r="BJ846" s="217"/>
      <c r="BK846" s="217"/>
      <c r="BL846" s="217"/>
      <c r="BM846" s="218">
        <v>16</v>
      </c>
    </row>
    <row r="847" spans="1:65">
      <c r="A847" s="30"/>
      <c r="B847" s="19">
        <v>1</v>
      </c>
      <c r="C847" s="9">
        <v>4</v>
      </c>
      <c r="D847" s="219">
        <v>52</v>
      </c>
      <c r="E847" s="219">
        <v>44</v>
      </c>
      <c r="F847" s="220">
        <v>1.2</v>
      </c>
      <c r="G847" s="219">
        <v>50</v>
      </c>
      <c r="H847" s="219">
        <v>67.599999999999994</v>
      </c>
      <c r="I847" s="219">
        <v>60.3</v>
      </c>
      <c r="J847" s="219">
        <v>66.2</v>
      </c>
      <c r="K847" s="219">
        <v>68.2</v>
      </c>
      <c r="L847" s="219">
        <v>60.7</v>
      </c>
      <c r="M847" s="219">
        <v>51</v>
      </c>
      <c r="N847" s="219">
        <v>48.19</v>
      </c>
      <c r="O847" s="219">
        <v>54.3</v>
      </c>
      <c r="P847" s="219">
        <v>53.327939888664048</v>
      </c>
      <c r="Q847" s="219">
        <v>57.25899556422489</v>
      </c>
      <c r="R847" s="220" t="s">
        <v>105</v>
      </c>
      <c r="S847" s="219">
        <v>49</v>
      </c>
      <c r="T847" s="219">
        <v>36.799999999999997</v>
      </c>
      <c r="U847" s="220">
        <v>2.7360000000000002</v>
      </c>
      <c r="V847" s="216"/>
      <c r="W847" s="217"/>
      <c r="X847" s="217"/>
      <c r="Y847" s="217"/>
      <c r="Z847" s="217"/>
      <c r="AA847" s="217"/>
      <c r="AB847" s="217"/>
      <c r="AC847" s="217"/>
      <c r="AD847" s="217"/>
      <c r="AE847" s="217"/>
      <c r="AF847" s="217"/>
      <c r="AG847" s="217"/>
      <c r="AH847" s="217"/>
      <c r="AI847" s="217"/>
      <c r="AJ847" s="217"/>
      <c r="AK847" s="217"/>
      <c r="AL847" s="217"/>
      <c r="AM847" s="217"/>
      <c r="AN847" s="217"/>
      <c r="AO847" s="217"/>
      <c r="AP847" s="217"/>
      <c r="AQ847" s="217"/>
      <c r="AR847" s="217"/>
      <c r="AS847" s="217"/>
      <c r="AT847" s="217"/>
      <c r="AU847" s="217"/>
      <c r="AV847" s="217"/>
      <c r="AW847" s="217"/>
      <c r="AX847" s="217"/>
      <c r="AY847" s="217"/>
      <c r="AZ847" s="217"/>
      <c r="BA847" s="217"/>
      <c r="BB847" s="217"/>
      <c r="BC847" s="217"/>
      <c r="BD847" s="217"/>
      <c r="BE847" s="217"/>
      <c r="BF847" s="217"/>
      <c r="BG847" s="217"/>
      <c r="BH847" s="217"/>
      <c r="BI847" s="217"/>
      <c r="BJ847" s="217"/>
      <c r="BK847" s="217"/>
      <c r="BL847" s="217"/>
      <c r="BM847" s="218">
        <v>54.240470690927737</v>
      </c>
    </row>
    <row r="848" spans="1:65">
      <c r="A848" s="30"/>
      <c r="B848" s="19">
        <v>1</v>
      </c>
      <c r="C848" s="9">
        <v>5</v>
      </c>
      <c r="D848" s="219">
        <v>49</v>
      </c>
      <c r="E848" s="219">
        <v>44</v>
      </c>
      <c r="F848" s="220">
        <v>1.5</v>
      </c>
      <c r="G848" s="219">
        <v>53.7</v>
      </c>
      <c r="H848" s="219">
        <v>67.2</v>
      </c>
      <c r="I848" s="219">
        <v>59</v>
      </c>
      <c r="J848" s="219">
        <v>65.400000000000006</v>
      </c>
      <c r="K848" s="219">
        <v>66.3</v>
      </c>
      <c r="L848" s="219">
        <v>60.6</v>
      </c>
      <c r="M848" s="219">
        <v>51</v>
      </c>
      <c r="N848" s="219">
        <v>48.3</v>
      </c>
      <c r="O848" s="219">
        <v>54.5</v>
      </c>
      <c r="P848" s="219">
        <v>52.162235516413574</v>
      </c>
      <c r="Q848" s="219">
        <v>56.23844550662723</v>
      </c>
      <c r="R848" s="220" t="s">
        <v>105</v>
      </c>
      <c r="S848" s="219">
        <v>48</v>
      </c>
      <c r="T848" s="219">
        <v>38.1</v>
      </c>
      <c r="U848" s="220">
        <v>2.4990000000000001</v>
      </c>
      <c r="V848" s="216"/>
      <c r="W848" s="217"/>
      <c r="X848" s="217"/>
      <c r="Y848" s="217"/>
      <c r="Z848" s="217"/>
      <c r="AA848" s="217"/>
      <c r="AB848" s="217"/>
      <c r="AC848" s="217"/>
      <c r="AD848" s="217"/>
      <c r="AE848" s="217"/>
      <c r="AF848" s="217"/>
      <c r="AG848" s="217"/>
      <c r="AH848" s="217"/>
      <c r="AI848" s="217"/>
      <c r="AJ848" s="217"/>
      <c r="AK848" s="217"/>
      <c r="AL848" s="217"/>
      <c r="AM848" s="217"/>
      <c r="AN848" s="217"/>
      <c r="AO848" s="217"/>
      <c r="AP848" s="217"/>
      <c r="AQ848" s="217"/>
      <c r="AR848" s="217"/>
      <c r="AS848" s="217"/>
      <c r="AT848" s="217"/>
      <c r="AU848" s="217"/>
      <c r="AV848" s="217"/>
      <c r="AW848" s="217"/>
      <c r="AX848" s="217"/>
      <c r="AY848" s="217"/>
      <c r="AZ848" s="217"/>
      <c r="BA848" s="217"/>
      <c r="BB848" s="217"/>
      <c r="BC848" s="217"/>
      <c r="BD848" s="217"/>
      <c r="BE848" s="217"/>
      <c r="BF848" s="217"/>
      <c r="BG848" s="217"/>
      <c r="BH848" s="217"/>
      <c r="BI848" s="217"/>
      <c r="BJ848" s="217"/>
      <c r="BK848" s="217"/>
      <c r="BL848" s="217"/>
      <c r="BM848" s="218">
        <v>172</v>
      </c>
    </row>
    <row r="849" spans="1:65">
      <c r="A849" s="30"/>
      <c r="B849" s="19">
        <v>1</v>
      </c>
      <c r="C849" s="9">
        <v>6</v>
      </c>
      <c r="D849" s="219">
        <v>50</v>
      </c>
      <c r="E849" s="219">
        <v>44</v>
      </c>
      <c r="F849" s="220">
        <v>1.6</v>
      </c>
      <c r="G849" s="219">
        <v>52.3</v>
      </c>
      <c r="H849" s="219">
        <v>69.2</v>
      </c>
      <c r="I849" s="219">
        <v>59.6</v>
      </c>
      <c r="J849" s="219">
        <v>63.899999999999991</v>
      </c>
      <c r="K849" s="219">
        <v>63.79999999999999</v>
      </c>
      <c r="L849" s="219">
        <v>60.8</v>
      </c>
      <c r="M849" s="219">
        <v>53</v>
      </c>
      <c r="N849" s="219">
        <v>47.45</v>
      </c>
      <c r="O849" s="219">
        <v>54.1</v>
      </c>
      <c r="P849" s="219">
        <v>52.680818964597016</v>
      </c>
      <c r="Q849" s="219">
        <v>56.092392459860207</v>
      </c>
      <c r="R849" s="220" t="s">
        <v>105</v>
      </c>
      <c r="S849" s="219">
        <v>50</v>
      </c>
      <c r="T849" s="219">
        <v>41.3</v>
      </c>
      <c r="U849" s="220">
        <v>4.7270000000000003</v>
      </c>
      <c r="V849" s="216"/>
      <c r="W849" s="217"/>
      <c r="X849" s="217"/>
      <c r="Y849" s="217"/>
      <c r="Z849" s="217"/>
      <c r="AA849" s="217"/>
      <c r="AB849" s="217"/>
      <c r="AC849" s="217"/>
      <c r="AD849" s="217"/>
      <c r="AE849" s="217"/>
      <c r="AF849" s="217"/>
      <c r="AG849" s="217"/>
      <c r="AH849" s="217"/>
      <c r="AI849" s="217"/>
      <c r="AJ849" s="217"/>
      <c r="AK849" s="217"/>
      <c r="AL849" s="217"/>
      <c r="AM849" s="217"/>
      <c r="AN849" s="217"/>
      <c r="AO849" s="217"/>
      <c r="AP849" s="217"/>
      <c r="AQ849" s="217"/>
      <c r="AR849" s="217"/>
      <c r="AS849" s="217"/>
      <c r="AT849" s="217"/>
      <c r="AU849" s="217"/>
      <c r="AV849" s="217"/>
      <c r="AW849" s="217"/>
      <c r="AX849" s="217"/>
      <c r="AY849" s="217"/>
      <c r="AZ849" s="217"/>
      <c r="BA849" s="217"/>
      <c r="BB849" s="217"/>
      <c r="BC849" s="217"/>
      <c r="BD849" s="217"/>
      <c r="BE849" s="217"/>
      <c r="BF849" s="217"/>
      <c r="BG849" s="217"/>
      <c r="BH849" s="217"/>
      <c r="BI849" s="217"/>
      <c r="BJ849" s="217"/>
      <c r="BK849" s="217"/>
      <c r="BL849" s="217"/>
      <c r="BM849" s="222"/>
    </row>
    <row r="850" spans="1:65">
      <c r="A850" s="30"/>
      <c r="B850" s="20" t="s">
        <v>258</v>
      </c>
      <c r="C850" s="12"/>
      <c r="D850" s="223">
        <v>50.166666666666664</v>
      </c>
      <c r="E850" s="223">
        <v>43.5</v>
      </c>
      <c r="F850" s="223">
        <v>1.3499999999999999</v>
      </c>
      <c r="G850" s="223">
        <v>52.333333333333336</v>
      </c>
      <c r="H850" s="223">
        <v>67.316666666666663</v>
      </c>
      <c r="I850" s="223">
        <v>59.500000000000007</v>
      </c>
      <c r="J850" s="223">
        <v>65.383333333333326</v>
      </c>
      <c r="K850" s="223">
        <v>65.083333333333329</v>
      </c>
      <c r="L850" s="223">
        <v>59.883333333333333</v>
      </c>
      <c r="M850" s="223">
        <v>52.166666666666664</v>
      </c>
      <c r="N850" s="223">
        <v>47.791666666666664</v>
      </c>
      <c r="O850" s="223">
        <v>54.300000000000004</v>
      </c>
      <c r="P850" s="223">
        <v>53.289639610300384</v>
      </c>
      <c r="Q850" s="223">
        <v>56.142420753615802</v>
      </c>
      <c r="R850" s="223" t="s">
        <v>625</v>
      </c>
      <c r="S850" s="223">
        <v>48</v>
      </c>
      <c r="T850" s="223">
        <v>38.75</v>
      </c>
      <c r="U850" s="223">
        <v>3.6878333333333333</v>
      </c>
      <c r="V850" s="216"/>
      <c r="W850" s="217"/>
      <c r="X850" s="217"/>
      <c r="Y850" s="217"/>
      <c r="Z850" s="217"/>
      <c r="AA850" s="217"/>
      <c r="AB850" s="217"/>
      <c r="AC850" s="217"/>
      <c r="AD850" s="217"/>
      <c r="AE850" s="217"/>
      <c r="AF850" s="217"/>
      <c r="AG850" s="217"/>
      <c r="AH850" s="217"/>
      <c r="AI850" s="217"/>
      <c r="AJ850" s="217"/>
      <c r="AK850" s="217"/>
      <c r="AL850" s="217"/>
      <c r="AM850" s="217"/>
      <c r="AN850" s="217"/>
      <c r="AO850" s="217"/>
      <c r="AP850" s="217"/>
      <c r="AQ850" s="217"/>
      <c r="AR850" s="217"/>
      <c r="AS850" s="217"/>
      <c r="AT850" s="217"/>
      <c r="AU850" s="217"/>
      <c r="AV850" s="217"/>
      <c r="AW850" s="217"/>
      <c r="AX850" s="217"/>
      <c r="AY850" s="217"/>
      <c r="AZ850" s="217"/>
      <c r="BA850" s="217"/>
      <c r="BB850" s="217"/>
      <c r="BC850" s="217"/>
      <c r="BD850" s="217"/>
      <c r="BE850" s="217"/>
      <c r="BF850" s="217"/>
      <c r="BG850" s="217"/>
      <c r="BH850" s="217"/>
      <c r="BI850" s="217"/>
      <c r="BJ850" s="217"/>
      <c r="BK850" s="217"/>
      <c r="BL850" s="217"/>
      <c r="BM850" s="222"/>
    </row>
    <row r="851" spans="1:65">
      <c r="A851" s="30"/>
      <c r="B851" s="3" t="s">
        <v>259</v>
      </c>
      <c r="C851" s="29"/>
      <c r="D851" s="219">
        <v>50.5</v>
      </c>
      <c r="E851" s="219">
        <v>44</v>
      </c>
      <c r="F851" s="219">
        <v>1.35</v>
      </c>
      <c r="G851" s="219">
        <v>52.599999999999994</v>
      </c>
      <c r="H851" s="219">
        <v>67.400000000000006</v>
      </c>
      <c r="I851" s="219">
        <v>59.55</v>
      </c>
      <c r="J851" s="219">
        <v>65.5</v>
      </c>
      <c r="K851" s="219">
        <v>64.599999999999994</v>
      </c>
      <c r="L851" s="219">
        <v>60.650000000000006</v>
      </c>
      <c r="M851" s="219">
        <v>52.5</v>
      </c>
      <c r="N851" s="219">
        <v>47.72</v>
      </c>
      <c r="O851" s="219">
        <v>54.3</v>
      </c>
      <c r="P851" s="219">
        <v>53.074125334989127</v>
      </c>
      <c r="Q851" s="219">
        <v>56.165418983243718</v>
      </c>
      <c r="R851" s="219" t="s">
        <v>625</v>
      </c>
      <c r="S851" s="219">
        <v>47.5</v>
      </c>
      <c r="T851" s="219">
        <v>38.150000000000006</v>
      </c>
      <c r="U851" s="219">
        <v>3.6385000000000001</v>
      </c>
      <c r="V851" s="216"/>
      <c r="W851" s="217"/>
      <c r="X851" s="217"/>
      <c r="Y851" s="217"/>
      <c r="Z851" s="217"/>
      <c r="AA851" s="217"/>
      <c r="AB851" s="217"/>
      <c r="AC851" s="217"/>
      <c r="AD851" s="217"/>
      <c r="AE851" s="217"/>
      <c r="AF851" s="217"/>
      <c r="AG851" s="217"/>
      <c r="AH851" s="217"/>
      <c r="AI851" s="217"/>
      <c r="AJ851" s="217"/>
      <c r="AK851" s="217"/>
      <c r="AL851" s="217"/>
      <c r="AM851" s="217"/>
      <c r="AN851" s="217"/>
      <c r="AO851" s="217"/>
      <c r="AP851" s="217"/>
      <c r="AQ851" s="217"/>
      <c r="AR851" s="217"/>
      <c r="AS851" s="217"/>
      <c r="AT851" s="217"/>
      <c r="AU851" s="217"/>
      <c r="AV851" s="217"/>
      <c r="AW851" s="217"/>
      <c r="AX851" s="217"/>
      <c r="AY851" s="217"/>
      <c r="AZ851" s="217"/>
      <c r="BA851" s="217"/>
      <c r="BB851" s="217"/>
      <c r="BC851" s="217"/>
      <c r="BD851" s="217"/>
      <c r="BE851" s="217"/>
      <c r="BF851" s="217"/>
      <c r="BG851" s="217"/>
      <c r="BH851" s="217"/>
      <c r="BI851" s="217"/>
      <c r="BJ851" s="217"/>
      <c r="BK851" s="217"/>
      <c r="BL851" s="217"/>
      <c r="BM851" s="222"/>
    </row>
    <row r="852" spans="1:65">
      <c r="A852" s="30"/>
      <c r="B852" s="3" t="s">
        <v>260</v>
      </c>
      <c r="C852" s="29"/>
      <c r="D852" s="219">
        <v>1.4719601443879744</v>
      </c>
      <c r="E852" s="219">
        <v>0.83666002653407556</v>
      </c>
      <c r="F852" s="219">
        <v>0.18708286933869744</v>
      </c>
      <c r="G852" s="219">
        <v>1.3544986772480312</v>
      </c>
      <c r="H852" s="219">
        <v>1.1686174167222849</v>
      </c>
      <c r="I852" s="219">
        <v>0.82462112512353036</v>
      </c>
      <c r="J852" s="219">
        <v>0.96211572415519298</v>
      </c>
      <c r="K852" s="219">
        <v>1.9166811593654993</v>
      </c>
      <c r="L852" s="219">
        <v>1.629007878024739</v>
      </c>
      <c r="M852" s="219">
        <v>0.98319208025017502</v>
      </c>
      <c r="N852" s="219">
        <v>0.38185948550044679</v>
      </c>
      <c r="O852" s="219">
        <v>0.12649110640673472</v>
      </c>
      <c r="P852" s="219">
        <v>0.96672680905407671</v>
      </c>
      <c r="Q852" s="219">
        <v>0.8410507086236515</v>
      </c>
      <c r="R852" s="219" t="s">
        <v>625</v>
      </c>
      <c r="S852" s="219">
        <v>1.2649110640673518</v>
      </c>
      <c r="T852" s="219">
        <v>2.2474429914905527</v>
      </c>
      <c r="U852" s="219">
        <v>0.9843644480915954</v>
      </c>
      <c r="V852" s="216"/>
      <c r="W852" s="217"/>
      <c r="X852" s="217"/>
      <c r="Y852" s="217"/>
      <c r="Z852" s="217"/>
      <c r="AA852" s="217"/>
      <c r="AB852" s="217"/>
      <c r="AC852" s="217"/>
      <c r="AD852" s="217"/>
      <c r="AE852" s="217"/>
      <c r="AF852" s="217"/>
      <c r="AG852" s="217"/>
      <c r="AH852" s="217"/>
      <c r="AI852" s="217"/>
      <c r="AJ852" s="217"/>
      <c r="AK852" s="217"/>
      <c r="AL852" s="217"/>
      <c r="AM852" s="217"/>
      <c r="AN852" s="217"/>
      <c r="AO852" s="217"/>
      <c r="AP852" s="217"/>
      <c r="AQ852" s="217"/>
      <c r="AR852" s="217"/>
      <c r="AS852" s="217"/>
      <c r="AT852" s="217"/>
      <c r="AU852" s="217"/>
      <c r="AV852" s="217"/>
      <c r="AW852" s="217"/>
      <c r="AX852" s="217"/>
      <c r="AY852" s="217"/>
      <c r="AZ852" s="217"/>
      <c r="BA852" s="217"/>
      <c r="BB852" s="217"/>
      <c r="BC852" s="217"/>
      <c r="BD852" s="217"/>
      <c r="BE852" s="217"/>
      <c r="BF852" s="217"/>
      <c r="BG852" s="217"/>
      <c r="BH852" s="217"/>
      <c r="BI852" s="217"/>
      <c r="BJ852" s="217"/>
      <c r="BK852" s="217"/>
      <c r="BL852" s="217"/>
      <c r="BM852" s="222"/>
    </row>
    <row r="853" spans="1:65">
      <c r="A853" s="30"/>
      <c r="B853" s="3" t="s">
        <v>86</v>
      </c>
      <c r="C853" s="29"/>
      <c r="D853" s="13">
        <v>2.9341398227002814E-2</v>
      </c>
      <c r="E853" s="13">
        <v>1.9233563828369552E-2</v>
      </c>
      <c r="F853" s="13">
        <v>0.13857990321384997</v>
      </c>
      <c r="G853" s="13">
        <v>2.5882140329580212E-2</v>
      </c>
      <c r="H853" s="13">
        <v>1.73600012387564E-2</v>
      </c>
      <c r="I853" s="13">
        <v>1.3859178573504711E-2</v>
      </c>
      <c r="J853" s="13">
        <v>1.4714999604718731E-2</v>
      </c>
      <c r="K853" s="13">
        <v>2.9449646494732386E-2</v>
      </c>
      <c r="L853" s="13">
        <v>2.7203026073332685E-2</v>
      </c>
      <c r="M853" s="13">
        <v>1.8847132528757349E-2</v>
      </c>
      <c r="N853" s="13">
        <v>7.9900851368881632E-3</v>
      </c>
      <c r="O853" s="13">
        <v>2.3294863058330516E-3</v>
      </c>
      <c r="P853" s="13">
        <v>1.8140989808218135E-2</v>
      </c>
      <c r="Q853" s="13">
        <v>1.4980663415185645E-2</v>
      </c>
      <c r="R853" s="13" t="s">
        <v>625</v>
      </c>
      <c r="S853" s="13">
        <v>2.6352313834736494E-2</v>
      </c>
      <c r="T853" s="13">
        <v>5.7998528812659426E-2</v>
      </c>
      <c r="U853" s="13">
        <v>0.26692216245083256</v>
      </c>
      <c r="V853" s="147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4"/>
    </row>
    <row r="854" spans="1:65">
      <c r="A854" s="30"/>
      <c r="B854" s="3" t="s">
        <v>261</v>
      </c>
      <c r="C854" s="29"/>
      <c r="D854" s="13">
        <v>-7.5106354579302259E-2</v>
      </c>
      <c r="E854" s="13">
        <v>-0.19801580912025873</v>
      </c>
      <c r="F854" s="13">
        <v>-0.97511083545545629</v>
      </c>
      <c r="G854" s="13">
        <v>-3.5160781853491363E-2</v>
      </c>
      <c r="H854" s="13">
        <v>0.24107821722730827</v>
      </c>
      <c r="I854" s="13">
        <v>9.6966881778036917E-2</v>
      </c>
      <c r="J854" s="13">
        <v>0.20543447541043092</v>
      </c>
      <c r="K854" s="13">
        <v>0.19990354995608794</v>
      </c>
      <c r="L854" s="13">
        <v>0.10403417541414184</v>
      </c>
      <c r="M854" s="13">
        <v>-3.8233518217015372E-2</v>
      </c>
      <c r="N854" s="13">
        <v>-0.11889284775951803</v>
      </c>
      <c r="O854" s="13">
        <v>1.0975072360908111E-3</v>
      </c>
      <c r="P854" s="13">
        <v>-1.752991942207438E-2</v>
      </c>
      <c r="Q854" s="13">
        <v>3.5065146715369311E-2</v>
      </c>
      <c r="R854" s="13" t="s">
        <v>625</v>
      </c>
      <c r="S854" s="13">
        <v>-0.11505192730511316</v>
      </c>
      <c r="T854" s="13">
        <v>-0.28558879548069027</v>
      </c>
      <c r="U854" s="13">
        <v>-0.93200956248430633</v>
      </c>
      <c r="V854" s="147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A855" s="30"/>
      <c r="B855" s="45" t="s">
        <v>262</v>
      </c>
      <c r="C855" s="46"/>
      <c r="D855" s="44">
        <v>0.19</v>
      </c>
      <c r="E855" s="44">
        <v>0.79</v>
      </c>
      <c r="F855" s="44">
        <v>4.6100000000000003</v>
      </c>
      <c r="G855" s="44">
        <v>0.01</v>
      </c>
      <c r="H855" s="44">
        <v>1.37</v>
      </c>
      <c r="I855" s="44">
        <v>0.66</v>
      </c>
      <c r="J855" s="44">
        <v>1.19</v>
      </c>
      <c r="K855" s="44">
        <v>1.1599999999999999</v>
      </c>
      <c r="L855" s="44">
        <v>0.69</v>
      </c>
      <c r="M855" s="44">
        <v>0.01</v>
      </c>
      <c r="N855" s="44">
        <v>0.4</v>
      </c>
      <c r="O855" s="44">
        <v>0.19</v>
      </c>
      <c r="P855" s="44">
        <v>0.09</v>
      </c>
      <c r="Q855" s="44">
        <v>0.35</v>
      </c>
      <c r="R855" s="44">
        <v>4.6900000000000004</v>
      </c>
      <c r="S855" s="44">
        <v>0.39</v>
      </c>
      <c r="T855" s="44">
        <v>1.22</v>
      </c>
      <c r="U855" s="44">
        <v>4.4000000000000004</v>
      </c>
      <c r="V855" s="147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B856" s="3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BM856" s="54"/>
    </row>
    <row r="857" spans="1:65" ht="15">
      <c r="B857" s="8" t="s">
        <v>608</v>
      </c>
      <c r="BM857" s="28" t="s">
        <v>66</v>
      </c>
    </row>
    <row r="858" spans="1:65" ht="15">
      <c r="A858" s="25" t="s">
        <v>12</v>
      </c>
      <c r="B858" s="18" t="s">
        <v>111</v>
      </c>
      <c r="C858" s="15" t="s">
        <v>112</v>
      </c>
      <c r="D858" s="16" t="s">
        <v>223</v>
      </c>
      <c r="E858" s="17" t="s">
        <v>223</v>
      </c>
      <c r="F858" s="17" t="s">
        <v>223</v>
      </c>
      <c r="G858" s="17" t="s">
        <v>223</v>
      </c>
      <c r="H858" s="17" t="s">
        <v>223</v>
      </c>
      <c r="I858" s="17" t="s">
        <v>223</v>
      </c>
      <c r="J858" s="147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224</v>
      </c>
      <c r="C859" s="9" t="s">
        <v>224</v>
      </c>
      <c r="D859" s="145" t="s">
        <v>227</v>
      </c>
      <c r="E859" s="146" t="s">
        <v>228</v>
      </c>
      <c r="F859" s="146" t="s">
        <v>229</v>
      </c>
      <c r="G859" s="146" t="s">
        <v>230</v>
      </c>
      <c r="H859" s="146" t="s">
        <v>238</v>
      </c>
      <c r="I859" s="146" t="s">
        <v>241</v>
      </c>
      <c r="J859" s="147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266</v>
      </c>
      <c r="E860" s="11" t="s">
        <v>266</v>
      </c>
      <c r="F860" s="11" t="s">
        <v>266</v>
      </c>
      <c r="G860" s="11" t="s">
        <v>311</v>
      </c>
      <c r="H860" s="11" t="s">
        <v>266</v>
      </c>
      <c r="I860" s="11" t="s">
        <v>266</v>
      </c>
      <c r="J860" s="147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9"/>
      <c r="C861" s="9"/>
      <c r="D861" s="26" t="s">
        <v>314</v>
      </c>
      <c r="E861" s="26" t="s">
        <v>315</v>
      </c>
      <c r="F861" s="26" t="s">
        <v>316</v>
      </c>
      <c r="G861" s="26" t="s">
        <v>314</v>
      </c>
      <c r="H861" s="26" t="s">
        <v>117</v>
      </c>
      <c r="I861" s="26" t="s">
        <v>315</v>
      </c>
      <c r="J861" s="147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3</v>
      </c>
    </row>
    <row r="862" spans="1:65">
      <c r="A862" s="30"/>
      <c r="B862" s="18">
        <v>1</v>
      </c>
      <c r="C862" s="14">
        <v>1</v>
      </c>
      <c r="D862" s="22">
        <v>1.28</v>
      </c>
      <c r="E862" s="22">
        <v>1.45</v>
      </c>
      <c r="F862" s="22">
        <v>1.25078725751481</v>
      </c>
      <c r="G862" s="22">
        <v>1.2</v>
      </c>
      <c r="H862" s="22">
        <v>1.1339999999999999</v>
      </c>
      <c r="I862" s="22">
        <v>1.0270773192001483</v>
      </c>
      <c r="J862" s="147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>
        <v>1</v>
      </c>
      <c r="C863" s="9">
        <v>2</v>
      </c>
      <c r="D863" s="11">
        <v>1.23</v>
      </c>
      <c r="E863" s="11">
        <v>1.38</v>
      </c>
      <c r="F863" s="11">
        <v>1.29224888587008</v>
      </c>
      <c r="G863" s="11">
        <v>1.4</v>
      </c>
      <c r="H863" s="11">
        <v>1.214</v>
      </c>
      <c r="I863" s="11">
        <v>1.0897269555660716</v>
      </c>
      <c r="J863" s="147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 t="e">
        <v>#N/A</v>
      </c>
    </row>
    <row r="864" spans="1:65">
      <c r="A864" s="30"/>
      <c r="B864" s="19">
        <v>1</v>
      </c>
      <c r="C864" s="9">
        <v>3</v>
      </c>
      <c r="D864" s="11">
        <v>1.29</v>
      </c>
      <c r="E864" s="11">
        <v>1.4</v>
      </c>
      <c r="F864" s="11">
        <v>1.2400652475995</v>
      </c>
      <c r="G864" s="11">
        <v>1.2</v>
      </c>
      <c r="H864" s="11">
        <v>1.19</v>
      </c>
      <c r="I864" s="11">
        <v>1.1085493180792143</v>
      </c>
      <c r="J864" s="147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16</v>
      </c>
    </row>
    <row r="865" spans="1:65">
      <c r="A865" s="30"/>
      <c r="B865" s="19">
        <v>1</v>
      </c>
      <c r="C865" s="9">
        <v>4</v>
      </c>
      <c r="D865" s="11">
        <v>1.28</v>
      </c>
      <c r="E865" s="11">
        <v>1.39</v>
      </c>
      <c r="F865" s="11">
        <v>1.2901586536659599</v>
      </c>
      <c r="G865" s="11">
        <v>1.2</v>
      </c>
      <c r="H865" s="11">
        <v>1.1459999999999999</v>
      </c>
      <c r="I865" s="11">
        <v>1.0145641137737331</v>
      </c>
      <c r="J865" s="147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1.2435640574314826</v>
      </c>
    </row>
    <row r="866" spans="1:65">
      <c r="A866" s="30"/>
      <c r="B866" s="19">
        <v>1</v>
      </c>
      <c r="C866" s="9">
        <v>5</v>
      </c>
      <c r="D866" s="11">
        <v>1.26</v>
      </c>
      <c r="E866" s="11">
        <v>1.43</v>
      </c>
      <c r="F866" s="11">
        <v>1.1988040144173999</v>
      </c>
      <c r="G866" s="11">
        <v>1.4</v>
      </c>
      <c r="H866" s="11">
        <v>1.149</v>
      </c>
      <c r="I866" s="11">
        <v>1.0874970808965705</v>
      </c>
      <c r="J866" s="147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173</v>
      </c>
    </row>
    <row r="867" spans="1:65">
      <c r="A867" s="30"/>
      <c r="B867" s="19">
        <v>1</v>
      </c>
      <c r="C867" s="9">
        <v>6</v>
      </c>
      <c r="D867" s="11">
        <v>1.22</v>
      </c>
      <c r="E867" s="11">
        <v>1.41</v>
      </c>
      <c r="F867" s="11">
        <v>1.29236325599887</v>
      </c>
      <c r="G867" s="11">
        <v>1.3</v>
      </c>
      <c r="H867" s="11">
        <v>1.2310000000000001</v>
      </c>
      <c r="I867" s="11">
        <v>1.0924639649510124</v>
      </c>
      <c r="J867" s="147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4"/>
    </row>
    <row r="868" spans="1:65">
      <c r="A868" s="30"/>
      <c r="B868" s="20" t="s">
        <v>258</v>
      </c>
      <c r="C868" s="12"/>
      <c r="D868" s="23">
        <v>1.26</v>
      </c>
      <c r="E868" s="23">
        <v>1.41</v>
      </c>
      <c r="F868" s="23">
        <v>1.2607378858444367</v>
      </c>
      <c r="G868" s="23">
        <v>1.2833333333333334</v>
      </c>
      <c r="H868" s="23">
        <v>1.1773333333333331</v>
      </c>
      <c r="I868" s="23">
        <v>1.0699797920777916</v>
      </c>
      <c r="J868" s="147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4"/>
    </row>
    <row r="869" spans="1:65">
      <c r="A869" s="30"/>
      <c r="B869" s="3" t="s">
        <v>259</v>
      </c>
      <c r="C869" s="29"/>
      <c r="D869" s="11">
        <v>1.27</v>
      </c>
      <c r="E869" s="11">
        <v>1.4049999999999998</v>
      </c>
      <c r="F869" s="11">
        <v>1.2704729555903849</v>
      </c>
      <c r="G869" s="11">
        <v>1.25</v>
      </c>
      <c r="H869" s="11">
        <v>1.1695</v>
      </c>
      <c r="I869" s="11">
        <v>1.088612018231321</v>
      </c>
      <c r="J869" s="147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4"/>
    </row>
    <row r="870" spans="1:65">
      <c r="A870" s="30"/>
      <c r="B870" s="3" t="s">
        <v>260</v>
      </c>
      <c r="C870" s="29"/>
      <c r="D870" s="24">
        <v>2.8982753492378905E-2</v>
      </c>
      <c r="E870" s="24">
        <v>2.6076809620810618E-2</v>
      </c>
      <c r="F870" s="24">
        <v>3.8002279261460374E-2</v>
      </c>
      <c r="G870" s="24">
        <v>9.8319208025017479E-2</v>
      </c>
      <c r="H870" s="24">
        <v>4.011815881451529E-2</v>
      </c>
      <c r="I870" s="24">
        <v>3.8990952335321301E-2</v>
      </c>
      <c r="J870" s="200"/>
      <c r="K870" s="201"/>
      <c r="L870" s="201"/>
      <c r="M870" s="201"/>
      <c r="N870" s="201"/>
      <c r="O870" s="201"/>
      <c r="P870" s="201"/>
      <c r="Q870" s="201"/>
      <c r="R870" s="201"/>
      <c r="S870" s="201"/>
      <c r="T870" s="201"/>
      <c r="U870" s="201"/>
      <c r="V870" s="201"/>
      <c r="W870" s="201"/>
      <c r="X870" s="201"/>
      <c r="Y870" s="201"/>
      <c r="Z870" s="201"/>
      <c r="AA870" s="201"/>
      <c r="AB870" s="201"/>
      <c r="AC870" s="201"/>
      <c r="AD870" s="201"/>
      <c r="AE870" s="201"/>
      <c r="AF870" s="201"/>
      <c r="AG870" s="201"/>
      <c r="AH870" s="201"/>
      <c r="AI870" s="201"/>
      <c r="AJ870" s="201"/>
      <c r="AK870" s="201"/>
      <c r="AL870" s="201"/>
      <c r="AM870" s="201"/>
      <c r="AN870" s="201"/>
      <c r="AO870" s="201"/>
      <c r="AP870" s="201"/>
      <c r="AQ870" s="201"/>
      <c r="AR870" s="201"/>
      <c r="AS870" s="201"/>
      <c r="AT870" s="201"/>
      <c r="AU870" s="201"/>
      <c r="AV870" s="201"/>
      <c r="AW870" s="201"/>
      <c r="AX870" s="201"/>
      <c r="AY870" s="201"/>
      <c r="AZ870" s="201"/>
      <c r="BA870" s="201"/>
      <c r="BB870" s="201"/>
      <c r="BC870" s="201"/>
      <c r="BD870" s="201"/>
      <c r="BE870" s="201"/>
      <c r="BF870" s="201"/>
      <c r="BG870" s="201"/>
      <c r="BH870" s="201"/>
      <c r="BI870" s="201"/>
      <c r="BJ870" s="201"/>
      <c r="BK870" s="201"/>
      <c r="BL870" s="201"/>
      <c r="BM870" s="55"/>
    </row>
    <row r="871" spans="1:65">
      <c r="A871" s="30"/>
      <c r="B871" s="3" t="s">
        <v>86</v>
      </c>
      <c r="C871" s="29"/>
      <c r="D871" s="13">
        <v>2.3002185311411828E-2</v>
      </c>
      <c r="E871" s="13">
        <v>1.8494191220433064E-2</v>
      </c>
      <c r="F871" s="13">
        <v>3.0142886707974683E-2</v>
      </c>
      <c r="G871" s="13">
        <v>7.6612369889623999E-2</v>
      </c>
      <c r="H871" s="13">
        <v>3.4075446331694757E-2</v>
      </c>
      <c r="I871" s="13">
        <v>3.6440830587655161E-2</v>
      </c>
      <c r="J871" s="147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4"/>
    </row>
    <row r="872" spans="1:65">
      <c r="A872" s="30"/>
      <c r="B872" s="3" t="s">
        <v>261</v>
      </c>
      <c r="C872" s="29"/>
      <c r="D872" s="13">
        <v>1.3216804128663107E-2</v>
      </c>
      <c r="E872" s="13">
        <v>0.13383785223921807</v>
      </c>
      <c r="F872" s="13">
        <v>1.3810167888275604E-2</v>
      </c>
      <c r="G872" s="13">
        <v>3.1980078279193913E-2</v>
      </c>
      <c r="H872" s="13">
        <v>-5.3258795718931884E-2</v>
      </c>
      <c r="I872" s="13">
        <v>-0.13958610681641948</v>
      </c>
      <c r="J872" s="147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4"/>
    </row>
    <row r="873" spans="1:65">
      <c r="A873" s="30"/>
      <c r="B873" s="45" t="s">
        <v>262</v>
      </c>
      <c r="C873" s="46"/>
      <c r="D873" s="44">
        <v>0</v>
      </c>
      <c r="E873" s="44">
        <v>1.9</v>
      </c>
      <c r="F873" s="44">
        <v>0</v>
      </c>
      <c r="G873" s="44">
        <v>0.28999999999999998</v>
      </c>
      <c r="H873" s="44">
        <v>1.06</v>
      </c>
      <c r="I873" s="44">
        <v>2.42</v>
      </c>
      <c r="J873" s="147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4"/>
    </row>
    <row r="874" spans="1:65">
      <c r="B874" s="31"/>
      <c r="C874" s="20"/>
      <c r="D874" s="20"/>
      <c r="E874" s="20"/>
      <c r="F874" s="20"/>
      <c r="G874" s="20"/>
      <c r="H874" s="20"/>
      <c r="I874" s="20"/>
      <c r="BM874" s="54"/>
    </row>
    <row r="875" spans="1:65" ht="15">
      <c r="B875" s="8" t="s">
        <v>609</v>
      </c>
      <c r="BM875" s="28" t="s">
        <v>66</v>
      </c>
    </row>
    <row r="876" spans="1:65" ht="15">
      <c r="A876" s="25" t="s">
        <v>15</v>
      </c>
      <c r="B876" s="18" t="s">
        <v>111</v>
      </c>
      <c r="C876" s="15" t="s">
        <v>112</v>
      </c>
      <c r="D876" s="16" t="s">
        <v>223</v>
      </c>
      <c r="E876" s="17" t="s">
        <v>223</v>
      </c>
      <c r="F876" s="17" t="s">
        <v>223</v>
      </c>
      <c r="G876" s="17" t="s">
        <v>223</v>
      </c>
      <c r="H876" s="17" t="s">
        <v>223</v>
      </c>
      <c r="I876" s="17" t="s">
        <v>223</v>
      </c>
      <c r="J876" s="17" t="s">
        <v>223</v>
      </c>
      <c r="K876" s="17" t="s">
        <v>223</v>
      </c>
      <c r="L876" s="17" t="s">
        <v>223</v>
      </c>
      <c r="M876" s="17" t="s">
        <v>223</v>
      </c>
      <c r="N876" s="17" t="s">
        <v>223</v>
      </c>
      <c r="O876" s="17" t="s">
        <v>223</v>
      </c>
      <c r="P876" s="17" t="s">
        <v>223</v>
      </c>
      <c r="Q876" s="17" t="s">
        <v>223</v>
      </c>
      <c r="R876" s="17" t="s">
        <v>223</v>
      </c>
      <c r="S876" s="17" t="s">
        <v>223</v>
      </c>
      <c r="T876" s="147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224</v>
      </c>
      <c r="C877" s="9" t="s">
        <v>224</v>
      </c>
      <c r="D877" s="145" t="s">
        <v>226</v>
      </c>
      <c r="E877" s="146" t="s">
        <v>227</v>
      </c>
      <c r="F877" s="146" t="s">
        <v>228</v>
      </c>
      <c r="G877" s="146" t="s">
        <v>230</v>
      </c>
      <c r="H877" s="146" t="s">
        <v>234</v>
      </c>
      <c r="I877" s="146" t="s">
        <v>235</v>
      </c>
      <c r="J877" s="146" t="s">
        <v>236</v>
      </c>
      <c r="K877" s="146" t="s">
        <v>237</v>
      </c>
      <c r="L877" s="146" t="s">
        <v>264</v>
      </c>
      <c r="M877" s="146" t="s">
        <v>238</v>
      </c>
      <c r="N877" s="146" t="s">
        <v>241</v>
      </c>
      <c r="O877" s="146" t="s">
        <v>243</v>
      </c>
      <c r="P877" s="146" t="s">
        <v>244</v>
      </c>
      <c r="Q877" s="146" t="s">
        <v>245</v>
      </c>
      <c r="R877" s="146" t="s">
        <v>246</v>
      </c>
      <c r="S877" s="146" t="s">
        <v>249</v>
      </c>
      <c r="T877" s="147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311</v>
      </c>
      <c r="E878" s="11" t="s">
        <v>266</v>
      </c>
      <c r="F878" s="11" t="s">
        <v>266</v>
      </c>
      <c r="G878" s="11" t="s">
        <v>311</v>
      </c>
      <c r="H878" s="11" t="s">
        <v>266</v>
      </c>
      <c r="I878" s="11" t="s">
        <v>266</v>
      </c>
      <c r="J878" s="11" t="s">
        <v>266</v>
      </c>
      <c r="K878" s="11" t="s">
        <v>266</v>
      </c>
      <c r="L878" s="11" t="s">
        <v>266</v>
      </c>
      <c r="M878" s="11" t="s">
        <v>266</v>
      </c>
      <c r="N878" s="11" t="s">
        <v>266</v>
      </c>
      <c r="O878" s="11" t="s">
        <v>311</v>
      </c>
      <c r="P878" s="11" t="s">
        <v>311</v>
      </c>
      <c r="Q878" s="11" t="s">
        <v>266</v>
      </c>
      <c r="R878" s="11" t="s">
        <v>311</v>
      </c>
      <c r="S878" s="11" t="s">
        <v>312</v>
      </c>
      <c r="T878" s="147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 t="s">
        <v>313</v>
      </c>
      <c r="E879" s="26" t="s">
        <v>314</v>
      </c>
      <c r="F879" s="26" t="s">
        <v>315</v>
      </c>
      <c r="G879" s="26" t="s">
        <v>314</v>
      </c>
      <c r="H879" s="26" t="s">
        <v>314</v>
      </c>
      <c r="I879" s="26" t="s">
        <v>314</v>
      </c>
      <c r="J879" s="26" t="s">
        <v>314</v>
      </c>
      <c r="K879" s="26" t="s">
        <v>314</v>
      </c>
      <c r="L879" s="26" t="s">
        <v>314</v>
      </c>
      <c r="M879" s="26" t="s">
        <v>117</v>
      </c>
      <c r="N879" s="26" t="s">
        <v>315</v>
      </c>
      <c r="O879" s="26" t="s">
        <v>313</v>
      </c>
      <c r="P879" s="26" t="s">
        <v>316</v>
      </c>
      <c r="Q879" s="26" t="s">
        <v>316</v>
      </c>
      <c r="R879" s="26" t="s">
        <v>316</v>
      </c>
      <c r="S879" s="26" t="s">
        <v>315</v>
      </c>
      <c r="T879" s="147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3</v>
      </c>
    </row>
    <row r="880" spans="1:65">
      <c r="A880" s="30"/>
      <c r="B880" s="18">
        <v>1</v>
      </c>
      <c r="C880" s="14">
        <v>1</v>
      </c>
      <c r="D880" s="22">
        <v>7.4</v>
      </c>
      <c r="E880" s="22">
        <v>6.56</v>
      </c>
      <c r="F880" s="22">
        <v>8.01</v>
      </c>
      <c r="G880" s="142">
        <v>5.75</v>
      </c>
      <c r="H880" s="22">
        <v>7.6</v>
      </c>
      <c r="I880" s="22">
        <v>8</v>
      </c>
      <c r="J880" s="22">
        <v>7.3</v>
      </c>
      <c r="K880" s="22">
        <v>6.6</v>
      </c>
      <c r="L880" s="22">
        <v>7.4</v>
      </c>
      <c r="M880" s="22">
        <v>7.91</v>
      </c>
      <c r="N880" s="22">
        <v>7.0581576086897435</v>
      </c>
      <c r="O880" s="142">
        <v>6.7382021598819302</v>
      </c>
      <c r="P880" s="22">
        <v>7.2</v>
      </c>
      <c r="Q880" s="22">
        <v>7.6</v>
      </c>
      <c r="R880" s="22">
        <v>7.2</v>
      </c>
      <c r="S880" s="22">
        <v>8.4090000000000007</v>
      </c>
      <c r="T880" s="147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1">
        <v>7.5</v>
      </c>
      <c r="E881" s="11">
        <v>6.55</v>
      </c>
      <c r="F881" s="11">
        <v>7.35</v>
      </c>
      <c r="G881" s="143">
        <v>6.06</v>
      </c>
      <c r="H881" s="11">
        <v>7.7000000000000011</v>
      </c>
      <c r="I881" s="11">
        <v>7.8</v>
      </c>
      <c r="J881" s="11">
        <v>7.6</v>
      </c>
      <c r="K881" s="11">
        <v>7.3</v>
      </c>
      <c r="L881" s="11">
        <v>6.9</v>
      </c>
      <c r="M881" s="11">
        <v>7.6900000000000013</v>
      </c>
      <c r="N881" s="11">
        <v>7.7214410311746704</v>
      </c>
      <c r="O881" s="143">
        <v>6.5467590135237836</v>
      </c>
      <c r="P881" s="11">
        <v>7.6</v>
      </c>
      <c r="Q881" s="11">
        <v>7.3</v>
      </c>
      <c r="R881" s="11">
        <v>6.7</v>
      </c>
      <c r="S881" s="11">
        <v>7.9509999999999987</v>
      </c>
      <c r="T881" s="147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e">
        <v>#N/A</v>
      </c>
    </row>
    <row r="882" spans="1:65">
      <c r="A882" s="30"/>
      <c r="B882" s="19">
        <v>1</v>
      </c>
      <c r="C882" s="9">
        <v>3</v>
      </c>
      <c r="D882" s="11">
        <v>7.8</v>
      </c>
      <c r="E882" s="11">
        <v>6.66</v>
      </c>
      <c r="F882" s="11">
        <v>7.75</v>
      </c>
      <c r="G882" s="143">
        <v>6.01</v>
      </c>
      <c r="H882" s="11">
        <v>7.5</v>
      </c>
      <c r="I882" s="11">
        <v>7.7000000000000011</v>
      </c>
      <c r="J882" s="11">
        <v>6.9</v>
      </c>
      <c r="K882" s="11">
        <v>6.4</v>
      </c>
      <c r="L882" s="11">
        <v>7.3</v>
      </c>
      <c r="M882" s="11">
        <v>7.7600000000000007</v>
      </c>
      <c r="N882" s="11">
        <v>7.3415813119634166</v>
      </c>
      <c r="O882" s="143">
        <v>6.7541834898257695</v>
      </c>
      <c r="P882" s="11">
        <v>7.5</v>
      </c>
      <c r="Q882" s="11">
        <v>7.5</v>
      </c>
      <c r="R882" s="11">
        <v>6.8</v>
      </c>
      <c r="S882" s="11">
        <v>7.6239999999999997</v>
      </c>
      <c r="T882" s="147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1">
        <v>7.9</v>
      </c>
      <c r="E883" s="11">
        <v>6.83</v>
      </c>
      <c r="F883" s="11">
        <v>7.32</v>
      </c>
      <c r="G883" s="143">
        <v>7.06</v>
      </c>
      <c r="H883" s="11">
        <v>7.7000000000000011</v>
      </c>
      <c r="I883" s="11">
        <v>7.9</v>
      </c>
      <c r="J883" s="11">
        <v>7.6</v>
      </c>
      <c r="K883" s="11">
        <v>6.7</v>
      </c>
      <c r="L883" s="11">
        <v>7.4</v>
      </c>
      <c r="M883" s="11">
        <v>7.61</v>
      </c>
      <c r="N883" s="11">
        <v>7.357088128219905</v>
      </c>
      <c r="O883" s="143">
        <v>6.5141092825385964</v>
      </c>
      <c r="P883" s="11">
        <v>7.5</v>
      </c>
      <c r="Q883" s="11">
        <v>7.9</v>
      </c>
      <c r="R883" s="11">
        <v>6.9</v>
      </c>
      <c r="S883" s="148">
        <v>9.0559999999999992</v>
      </c>
      <c r="T883" s="147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7.4055949702735182</v>
      </c>
    </row>
    <row r="884" spans="1:65">
      <c r="A884" s="30"/>
      <c r="B884" s="19">
        <v>1</v>
      </c>
      <c r="C884" s="9">
        <v>5</v>
      </c>
      <c r="D884" s="11">
        <v>7.4</v>
      </c>
      <c r="E884" s="11">
        <v>6.74</v>
      </c>
      <c r="F884" s="11">
        <v>7.41</v>
      </c>
      <c r="G884" s="143">
        <v>7.08</v>
      </c>
      <c r="H884" s="11">
        <v>7.6</v>
      </c>
      <c r="I884" s="11">
        <v>7.8</v>
      </c>
      <c r="J884" s="11">
        <v>6.8</v>
      </c>
      <c r="K884" s="11">
        <v>6.6</v>
      </c>
      <c r="L884" s="11">
        <v>7.3</v>
      </c>
      <c r="M884" s="11">
        <v>7.39</v>
      </c>
      <c r="N884" s="11">
        <v>7.8016245939035125</v>
      </c>
      <c r="O884" s="143">
        <v>6.5213392887305845</v>
      </c>
      <c r="P884" s="11">
        <v>6.9</v>
      </c>
      <c r="Q884" s="11">
        <v>7.7000000000000011</v>
      </c>
      <c r="R884" s="11">
        <v>6.7</v>
      </c>
      <c r="S884" s="11">
        <v>8.35</v>
      </c>
      <c r="T884" s="147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174</v>
      </c>
    </row>
    <row r="885" spans="1:65">
      <c r="A885" s="30"/>
      <c r="B885" s="19">
        <v>1</v>
      </c>
      <c r="C885" s="9">
        <v>6</v>
      </c>
      <c r="D885" s="11">
        <v>7.5</v>
      </c>
      <c r="E885" s="11">
        <v>6.7</v>
      </c>
      <c r="F885" s="11">
        <v>7.91</v>
      </c>
      <c r="G885" s="143">
        <v>6.93</v>
      </c>
      <c r="H885" s="11">
        <v>7.7000000000000011</v>
      </c>
      <c r="I885" s="11">
        <v>7.8</v>
      </c>
      <c r="J885" s="11">
        <v>7.4</v>
      </c>
      <c r="K885" s="11">
        <v>6.5</v>
      </c>
      <c r="L885" s="11">
        <v>7.4</v>
      </c>
      <c r="M885" s="11">
        <v>7.56</v>
      </c>
      <c r="N885" s="11">
        <v>7.5220848290243563</v>
      </c>
      <c r="O885" s="143">
        <v>6.5939127640676398</v>
      </c>
      <c r="P885" s="11">
        <v>7.6</v>
      </c>
      <c r="Q885" s="11">
        <v>7.8</v>
      </c>
      <c r="R885" s="11">
        <v>7.2</v>
      </c>
      <c r="S885" s="11">
        <v>7.8809999999999993</v>
      </c>
      <c r="T885" s="147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4"/>
    </row>
    <row r="886" spans="1:65">
      <c r="A886" s="30"/>
      <c r="B886" s="20" t="s">
        <v>258</v>
      </c>
      <c r="C886" s="12"/>
      <c r="D886" s="23">
        <v>7.583333333333333</v>
      </c>
      <c r="E886" s="23">
        <v>6.6733333333333347</v>
      </c>
      <c r="F886" s="23">
        <v>7.625</v>
      </c>
      <c r="G886" s="23">
        <v>6.4816666666666665</v>
      </c>
      <c r="H886" s="23">
        <v>7.6333333333333337</v>
      </c>
      <c r="I886" s="23">
        <v>7.8333333333333321</v>
      </c>
      <c r="J886" s="23">
        <v>7.2666666666666657</v>
      </c>
      <c r="K886" s="23">
        <v>6.6833333333333327</v>
      </c>
      <c r="L886" s="23">
        <v>7.2833333333333323</v>
      </c>
      <c r="M886" s="23">
        <v>7.6533333333333333</v>
      </c>
      <c r="N886" s="23">
        <v>7.4669962504959342</v>
      </c>
      <c r="O886" s="23">
        <v>6.6114176664280508</v>
      </c>
      <c r="P886" s="23">
        <v>7.3833333333333337</v>
      </c>
      <c r="Q886" s="23">
        <v>7.6333333333333329</v>
      </c>
      <c r="R886" s="23">
        <v>6.9166666666666679</v>
      </c>
      <c r="S886" s="23">
        <v>8.2118333333333329</v>
      </c>
      <c r="T886" s="147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4"/>
    </row>
    <row r="887" spans="1:65">
      <c r="A887" s="30"/>
      <c r="B887" s="3" t="s">
        <v>259</v>
      </c>
      <c r="C887" s="29"/>
      <c r="D887" s="11">
        <v>7.5</v>
      </c>
      <c r="E887" s="11">
        <v>6.68</v>
      </c>
      <c r="F887" s="11">
        <v>7.58</v>
      </c>
      <c r="G887" s="11">
        <v>6.4949999999999992</v>
      </c>
      <c r="H887" s="11">
        <v>7.65</v>
      </c>
      <c r="I887" s="11">
        <v>7.8</v>
      </c>
      <c r="J887" s="11">
        <v>7.35</v>
      </c>
      <c r="K887" s="11">
        <v>6.6</v>
      </c>
      <c r="L887" s="11">
        <v>7.35</v>
      </c>
      <c r="M887" s="11">
        <v>7.65</v>
      </c>
      <c r="N887" s="11">
        <v>7.4395864786221306</v>
      </c>
      <c r="O887" s="11">
        <v>6.5703358887957117</v>
      </c>
      <c r="P887" s="11">
        <v>7.5</v>
      </c>
      <c r="Q887" s="11">
        <v>7.65</v>
      </c>
      <c r="R887" s="11">
        <v>6.85</v>
      </c>
      <c r="S887" s="11">
        <v>8.1504999999999992</v>
      </c>
      <c r="T887" s="147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4"/>
    </row>
    <row r="888" spans="1:65">
      <c r="A888" s="30"/>
      <c r="B888" s="3" t="s">
        <v>260</v>
      </c>
      <c r="C888" s="29"/>
      <c r="D888" s="24">
        <v>0.21369760566432802</v>
      </c>
      <c r="E888" s="24">
        <v>0.10764137989949174</v>
      </c>
      <c r="F888" s="24">
        <v>0.30329853280225405</v>
      </c>
      <c r="G888" s="24">
        <v>0.6048277991847486</v>
      </c>
      <c r="H888" s="24">
        <v>8.1649658092773178E-2</v>
      </c>
      <c r="I888" s="24">
        <v>0.10327955589886426</v>
      </c>
      <c r="J888" s="24">
        <v>0.34448028487370153</v>
      </c>
      <c r="K888" s="24">
        <v>0.31885210782848311</v>
      </c>
      <c r="L888" s="24">
        <v>0.19407902170679514</v>
      </c>
      <c r="M888" s="24">
        <v>0.17806365902863722</v>
      </c>
      <c r="N888" s="24">
        <v>0.27375564406744962</v>
      </c>
      <c r="O888" s="24">
        <v>0.10819111499250963</v>
      </c>
      <c r="P888" s="24">
        <v>0.27868739954771282</v>
      </c>
      <c r="Q888" s="24">
        <v>0.21602468994692886</v>
      </c>
      <c r="R888" s="24">
        <v>0.23166067138525409</v>
      </c>
      <c r="S888" s="24">
        <v>0.50864817572332521</v>
      </c>
      <c r="T888" s="200"/>
      <c r="U888" s="201"/>
      <c r="V888" s="201"/>
      <c r="W888" s="201"/>
      <c r="X888" s="201"/>
      <c r="Y888" s="201"/>
      <c r="Z888" s="201"/>
      <c r="AA888" s="201"/>
      <c r="AB888" s="201"/>
      <c r="AC888" s="201"/>
      <c r="AD888" s="201"/>
      <c r="AE888" s="201"/>
      <c r="AF888" s="201"/>
      <c r="AG888" s="201"/>
      <c r="AH888" s="201"/>
      <c r="AI888" s="201"/>
      <c r="AJ888" s="201"/>
      <c r="AK888" s="201"/>
      <c r="AL888" s="201"/>
      <c r="AM888" s="201"/>
      <c r="AN888" s="201"/>
      <c r="AO888" s="201"/>
      <c r="AP888" s="201"/>
      <c r="AQ888" s="201"/>
      <c r="AR888" s="201"/>
      <c r="AS888" s="201"/>
      <c r="AT888" s="201"/>
      <c r="AU888" s="201"/>
      <c r="AV888" s="201"/>
      <c r="AW888" s="201"/>
      <c r="AX888" s="201"/>
      <c r="AY888" s="201"/>
      <c r="AZ888" s="201"/>
      <c r="BA888" s="201"/>
      <c r="BB888" s="201"/>
      <c r="BC888" s="201"/>
      <c r="BD888" s="201"/>
      <c r="BE888" s="201"/>
      <c r="BF888" s="201"/>
      <c r="BG888" s="201"/>
      <c r="BH888" s="201"/>
      <c r="BI888" s="201"/>
      <c r="BJ888" s="201"/>
      <c r="BK888" s="201"/>
      <c r="BL888" s="201"/>
      <c r="BM888" s="55"/>
    </row>
    <row r="889" spans="1:65">
      <c r="A889" s="30"/>
      <c r="B889" s="3" t="s">
        <v>86</v>
      </c>
      <c r="C889" s="29"/>
      <c r="D889" s="13">
        <v>2.8179904043647654E-2</v>
      </c>
      <c r="E889" s="13">
        <v>1.6130076908015743E-2</v>
      </c>
      <c r="F889" s="13">
        <v>3.977685676095135E-2</v>
      </c>
      <c r="G889" s="13">
        <v>9.3313622913563682E-2</v>
      </c>
      <c r="H889" s="13">
        <v>1.0696461758878582E-2</v>
      </c>
      <c r="I889" s="13">
        <v>1.3184624157301822E-2</v>
      </c>
      <c r="J889" s="13">
        <v>4.7405543789958933E-2</v>
      </c>
      <c r="K889" s="13">
        <v>4.770854481224187E-2</v>
      </c>
      <c r="L889" s="13">
        <v>2.6647005268667527E-2</v>
      </c>
      <c r="M889" s="13">
        <v>2.3266157538585002E-2</v>
      </c>
      <c r="N889" s="13">
        <v>3.6662084040723554E-2</v>
      </c>
      <c r="O889" s="13">
        <v>1.636428379678545E-2</v>
      </c>
      <c r="P889" s="13">
        <v>3.7745471722037849E-2</v>
      </c>
      <c r="Q889" s="13">
        <v>2.8300177722305093E-2</v>
      </c>
      <c r="R889" s="13">
        <v>3.3493109115940348E-2</v>
      </c>
      <c r="S889" s="13">
        <v>6.1940879104137349E-2</v>
      </c>
      <c r="T889" s="147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A890" s="30"/>
      <c r="B890" s="3" t="s">
        <v>261</v>
      </c>
      <c r="C890" s="29"/>
      <c r="D890" s="13">
        <v>2.4000551444315565E-2</v>
      </c>
      <c r="E890" s="13">
        <v>-9.8879514729002027E-2</v>
      </c>
      <c r="F890" s="13">
        <v>2.9626928100603189E-2</v>
      </c>
      <c r="G890" s="13">
        <v>-0.12476084734792448</v>
      </c>
      <c r="H890" s="13">
        <v>3.0752203431860581E-2</v>
      </c>
      <c r="I890" s="13">
        <v>5.7758811382040198E-2</v>
      </c>
      <c r="J890" s="13">
        <v>-1.8759911143469088E-2</v>
      </c>
      <c r="K890" s="13">
        <v>-9.7529184331493268E-2</v>
      </c>
      <c r="L890" s="13">
        <v>-1.6509360480954083E-2</v>
      </c>
      <c r="M890" s="13">
        <v>3.3452864226878543E-2</v>
      </c>
      <c r="N890" s="13">
        <v>8.2912015130296446E-3</v>
      </c>
      <c r="O890" s="13">
        <v>-0.10724017543942665</v>
      </c>
      <c r="P890" s="13">
        <v>-3.006056505864052E-3</v>
      </c>
      <c r="Q890" s="13">
        <v>3.0752203431860581E-2</v>
      </c>
      <c r="R890" s="13">
        <v>-6.6021475056283307E-2</v>
      </c>
      <c r="S890" s="13">
        <v>0.10886881692775541</v>
      </c>
      <c r="T890" s="147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4"/>
    </row>
    <row r="891" spans="1:65">
      <c r="A891" s="30"/>
      <c r="B891" s="45" t="s">
        <v>262</v>
      </c>
      <c r="C891" s="46"/>
      <c r="D891" s="44">
        <v>0.49</v>
      </c>
      <c r="E891" s="44">
        <v>2.3199999999999998</v>
      </c>
      <c r="F891" s="44">
        <v>0.62</v>
      </c>
      <c r="G891" s="44">
        <v>2.92</v>
      </c>
      <c r="H891" s="44">
        <v>0.64</v>
      </c>
      <c r="I891" s="44">
        <v>1.26</v>
      </c>
      <c r="J891" s="44">
        <v>0.49</v>
      </c>
      <c r="K891" s="44">
        <v>2.29</v>
      </c>
      <c r="L891" s="44">
        <v>0.44</v>
      </c>
      <c r="M891" s="44">
        <v>0.71</v>
      </c>
      <c r="N891" s="44">
        <v>0.13</v>
      </c>
      <c r="O891" s="44">
        <v>2.52</v>
      </c>
      <c r="P891" s="44">
        <v>0.13</v>
      </c>
      <c r="Q891" s="44">
        <v>0.64</v>
      </c>
      <c r="R891" s="44">
        <v>1.57</v>
      </c>
      <c r="S891" s="44">
        <v>2.4300000000000002</v>
      </c>
      <c r="T891" s="147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4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BM892" s="54"/>
    </row>
    <row r="893" spans="1:65" ht="15">
      <c r="B893" s="8" t="s">
        <v>610</v>
      </c>
      <c r="BM893" s="28" t="s">
        <v>66</v>
      </c>
    </row>
    <row r="894" spans="1:65" ht="15">
      <c r="A894" s="25" t="s">
        <v>18</v>
      </c>
      <c r="B894" s="18" t="s">
        <v>111</v>
      </c>
      <c r="C894" s="15" t="s">
        <v>112</v>
      </c>
      <c r="D894" s="16" t="s">
        <v>223</v>
      </c>
      <c r="E894" s="17" t="s">
        <v>223</v>
      </c>
      <c r="F894" s="17" t="s">
        <v>223</v>
      </c>
      <c r="G894" s="17" t="s">
        <v>223</v>
      </c>
      <c r="H894" s="17" t="s">
        <v>223</v>
      </c>
      <c r="I894" s="17" t="s">
        <v>223</v>
      </c>
      <c r="J894" s="17" t="s">
        <v>223</v>
      </c>
      <c r="K894" s="17" t="s">
        <v>223</v>
      </c>
      <c r="L894" s="17" t="s">
        <v>223</v>
      </c>
      <c r="M894" s="17" t="s">
        <v>223</v>
      </c>
      <c r="N894" s="17" t="s">
        <v>223</v>
      </c>
      <c r="O894" s="17" t="s">
        <v>223</v>
      </c>
      <c r="P894" s="17" t="s">
        <v>223</v>
      </c>
      <c r="Q894" s="17" t="s">
        <v>223</v>
      </c>
      <c r="R894" s="17" t="s">
        <v>223</v>
      </c>
      <c r="S894" s="17" t="s">
        <v>223</v>
      </c>
      <c r="T894" s="17" t="s">
        <v>223</v>
      </c>
      <c r="U894" s="17" t="s">
        <v>223</v>
      </c>
      <c r="V894" s="17" t="s">
        <v>223</v>
      </c>
      <c r="W894" s="147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224</v>
      </c>
      <c r="C895" s="9" t="s">
        <v>224</v>
      </c>
      <c r="D895" s="145" t="s">
        <v>226</v>
      </c>
      <c r="E895" s="146" t="s">
        <v>227</v>
      </c>
      <c r="F895" s="146" t="s">
        <v>228</v>
      </c>
      <c r="G895" s="146" t="s">
        <v>230</v>
      </c>
      <c r="H895" s="146" t="s">
        <v>231</v>
      </c>
      <c r="I895" s="146" t="s">
        <v>232</v>
      </c>
      <c r="J895" s="146" t="s">
        <v>234</v>
      </c>
      <c r="K895" s="146" t="s">
        <v>235</v>
      </c>
      <c r="L895" s="146" t="s">
        <v>236</v>
      </c>
      <c r="M895" s="146" t="s">
        <v>237</v>
      </c>
      <c r="N895" s="146" t="s">
        <v>264</v>
      </c>
      <c r="O895" s="146" t="s">
        <v>238</v>
      </c>
      <c r="P895" s="146" t="s">
        <v>240</v>
      </c>
      <c r="Q895" s="146" t="s">
        <v>241</v>
      </c>
      <c r="R895" s="146" t="s">
        <v>243</v>
      </c>
      <c r="S895" s="146" t="s">
        <v>244</v>
      </c>
      <c r="T895" s="146" t="s">
        <v>245</v>
      </c>
      <c r="U895" s="146" t="s">
        <v>246</v>
      </c>
      <c r="V895" s="146" t="s">
        <v>249</v>
      </c>
      <c r="W895" s="147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311</v>
      </c>
      <c r="E896" s="11" t="s">
        <v>266</v>
      </c>
      <c r="F896" s="11" t="s">
        <v>312</v>
      </c>
      <c r="G896" s="11" t="s">
        <v>311</v>
      </c>
      <c r="H896" s="11" t="s">
        <v>266</v>
      </c>
      <c r="I896" s="11" t="s">
        <v>312</v>
      </c>
      <c r="J896" s="11" t="s">
        <v>266</v>
      </c>
      <c r="K896" s="11" t="s">
        <v>266</v>
      </c>
      <c r="L896" s="11" t="s">
        <v>266</v>
      </c>
      <c r="M896" s="11" t="s">
        <v>266</v>
      </c>
      <c r="N896" s="11" t="s">
        <v>266</v>
      </c>
      <c r="O896" s="11" t="s">
        <v>266</v>
      </c>
      <c r="P896" s="11" t="s">
        <v>266</v>
      </c>
      <c r="Q896" s="11" t="s">
        <v>266</v>
      </c>
      <c r="R896" s="11" t="s">
        <v>311</v>
      </c>
      <c r="S896" s="11" t="s">
        <v>311</v>
      </c>
      <c r="T896" s="11" t="s">
        <v>312</v>
      </c>
      <c r="U896" s="11" t="s">
        <v>311</v>
      </c>
      <c r="V896" s="11" t="s">
        <v>312</v>
      </c>
      <c r="W896" s="147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/>
      <c r="C897" s="9"/>
      <c r="D897" s="26" t="s">
        <v>313</v>
      </c>
      <c r="E897" s="26" t="s">
        <v>314</v>
      </c>
      <c r="F897" s="26" t="s">
        <v>315</v>
      </c>
      <c r="G897" s="26" t="s">
        <v>314</v>
      </c>
      <c r="H897" s="26" t="s">
        <v>314</v>
      </c>
      <c r="I897" s="26" t="s">
        <v>313</v>
      </c>
      <c r="J897" s="26" t="s">
        <v>314</v>
      </c>
      <c r="K897" s="26" t="s">
        <v>314</v>
      </c>
      <c r="L897" s="26" t="s">
        <v>314</v>
      </c>
      <c r="M897" s="26" t="s">
        <v>314</v>
      </c>
      <c r="N897" s="26" t="s">
        <v>314</v>
      </c>
      <c r="O897" s="26" t="s">
        <v>117</v>
      </c>
      <c r="P897" s="26" t="s">
        <v>116</v>
      </c>
      <c r="Q897" s="26" t="s">
        <v>315</v>
      </c>
      <c r="R897" s="26" t="s">
        <v>313</v>
      </c>
      <c r="S897" s="26" t="s">
        <v>316</v>
      </c>
      <c r="T897" s="26" t="s">
        <v>316</v>
      </c>
      <c r="U897" s="26" t="s">
        <v>316</v>
      </c>
      <c r="V897" s="26" t="s">
        <v>315</v>
      </c>
      <c r="W897" s="147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8">
        <v>1</v>
      </c>
      <c r="C898" s="14">
        <v>1</v>
      </c>
      <c r="D898" s="205">
        <v>14.8</v>
      </c>
      <c r="E898" s="205">
        <v>13.2</v>
      </c>
      <c r="F898" s="205">
        <v>15.829699999999999</v>
      </c>
      <c r="G898" s="205">
        <v>13.4</v>
      </c>
      <c r="H898" s="205">
        <v>14.5</v>
      </c>
      <c r="I898" s="224">
        <v>17</v>
      </c>
      <c r="J898" s="205">
        <v>11.6</v>
      </c>
      <c r="K898" s="205">
        <v>12.1</v>
      </c>
      <c r="L898" s="205">
        <v>11.6</v>
      </c>
      <c r="M898" s="205">
        <v>11</v>
      </c>
      <c r="N898" s="205">
        <v>12.9</v>
      </c>
      <c r="O898" s="205">
        <v>11.81</v>
      </c>
      <c r="P898" s="205">
        <v>11.2</v>
      </c>
      <c r="Q898" s="205">
        <v>15.366701785</v>
      </c>
      <c r="R898" s="205">
        <v>11.978643274126531</v>
      </c>
      <c r="S898" s="205">
        <v>17.399999999999999</v>
      </c>
      <c r="T898" s="205">
        <v>13.2</v>
      </c>
      <c r="U898" s="224">
        <v>13</v>
      </c>
      <c r="V898" s="205">
        <v>11.509</v>
      </c>
      <c r="W898" s="206"/>
      <c r="X898" s="207"/>
      <c r="Y898" s="207"/>
      <c r="Z898" s="207"/>
      <c r="AA898" s="207"/>
      <c r="AB898" s="207"/>
      <c r="AC898" s="207"/>
      <c r="AD898" s="207"/>
      <c r="AE898" s="207"/>
      <c r="AF898" s="207"/>
      <c r="AG898" s="207"/>
      <c r="AH898" s="207"/>
      <c r="AI898" s="207"/>
      <c r="AJ898" s="207"/>
      <c r="AK898" s="207"/>
      <c r="AL898" s="207"/>
      <c r="AM898" s="207"/>
      <c r="AN898" s="207"/>
      <c r="AO898" s="207"/>
      <c r="AP898" s="207"/>
      <c r="AQ898" s="207"/>
      <c r="AR898" s="207"/>
      <c r="AS898" s="207"/>
      <c r="AT898" s="207"/>
      <c r="AU898" s="207"/>
      <c r="AV898" s="207"/>
      <c r="AW898" s="207"/>
      <c r="AX898" s="207"/>
      <c r="AY898" s="207"/>
      <c r="AZ898" s="207"/>
      <c r="BA898" s="207"/>
      <c r="BB898" s="207"/>
      <c r="BC898" s="207"/>
      <c r="BD898" s="207"/>
      <c r="BE898" s="207"/>
      <c r="BF898" s="207"/>
      <c r="BG898" s="207"/>
      <c r="BH898" s="207"/>
      <c r="BI898" s="207"/>
      <c r="BJ898" s="207"/>
      <c r="BK898" s="207"/>
      <c r="BL898" s="207"/>
      <c r="BM898" s="208">
        <v>1</v>
      </c>
    </row>
    <row r="899" spans="1:65">
      <c r="A899" s="30"/>
      <c r="B899" s="19">
        <v>1</v>
      </c>
      <c r="C899" s="9">
        <v>2</v>
      </c>
      <c r="D899" s="209">
        <v>15.1</v>
      </c>
      <c r="E899" s="209">
        <v>13.2</v>
      </c>
      <c r="F899" s="209">
        <v>16.582899999999999</v>
      </c>
      <c r="G899" s="209">
        <v>14.4</v>
      </c>
      <c r="H899" s="209">
        <v>12.6</v>
      </c>
      <c r="I899" s="225">
        <v>17</v>
      </c>
      <c r="J899" s="209">
        <v>11.6</v>
      </c>
      <c r="K899" s="209">
        <v>11.3</v>
      </c>
      <c r="L899" s="209">
        <v>12.1</v>
      </c>
      <c r="M899" s="209">
        <v>11.3</v>
      </c>
      <c r="N899" s="209">
        <v>11.9</v>
      </c>
      <c r="O899" s="209">
        <v>11.79</v>
      </c>
      <c r="P899" s="209">
        <v>11.5</v>
      </c>
      <c r="Q899" s="209">
        <v>15.830905345</v>
      </c>
      <c r="R899" s="209">
        <v>12.246367413937572</v>
      </c>
      <c r="S899" s="209">
        <v>9.5</v>
      </c>
      <c r="T899" s="209">
        <v>12.5</v>
      </c>
      <c r="U899" s="225">
        <v>13</v>
      </c>
      <c r="V899" s="209">
        <v>11.074999999999999</v>
      </c>
      <c r="W899" s="206"/>
      <c r="X899" s="207"/>
      <c r="Y899" s="207"/>
      <c r="Z899" s="207"/>
      <c r="AA899" s="207"/>
      <c r="AB899" s="207"/>
      <c r="AC899" s="207"/>
      <c r="AD899" s="207"/>
      <c r="AE899" s="207"/>
      <c r="AF899" s="207"/>
      <c r="AG899" s="207"/>
      <c r="AH899" s="207"/>
      <c r="AI899" s="207"/>
      <c r="AJ899" s="207"/>
      <c r="AK899" s="207"/>
      <c r="AL899" s="207"/>
      <c r="AM899" s="207"/>
      <c r="AN899" s="207"/>
      <c r="AO899" s="207"/>
      <c r="AP899" s="207"/>
      <c r="AQ899" s="207"/>
      <c r="AR899" s="207"/>
      <c r="AS899" s="207"/>
      <c r="AT899" s="207"/>
      <c r="AU899" s="207"/>
      <c r="AV899" s="207"/>
      <c r="AW899" s="207"/>
      <c r="AX899" s="207"/>
      <c r="AY899" s="207"/>
      <c r="AZ899" s="207"/>
      <c r="BA899" s="207"/>
      <c r="BB899" s="207"/>
      <c r="BC899" s="207"/>
      <c r="BD899" s="207"/>
      <c r="BE899" s="207"/>
      <c r="BF899" s="207"/>
      <c r="BG899" s="207"/>
      <c r="BH899" s="207"/>
      <c r="BI899" s="207"/>
      <c r="BJ899" s="207"/>
      <c r="BK899" s="207"/>
      <c r="BL899" s="207"/>
      <c r="BM899" s="208" t="e">
        <v>#N/A</v>
      </c>
    </row>
    <row r="900" spans="1:65">
      <c r="A900" s="30"/>
      <c r="B900" s="19">
        <v>1</v>
      </c>
      <c r="C900" s="9">
        <v>3</v>
      </c>
      <c r="D900" s="209">
        <v>15.1</v>
      </c>
      <c r="E900" s="209">
        <v>13.3</v>
      </c>
      <c r="F900" s="209">
        <v>14.6328</v>
      </c>
      <c r="G900" s="209">
        <v>14.5</v>
      </c>
      <c r="H900" s="209">
        <v>14.8</v>
      </c>
      <c r="I900" s="225">
        <v>17</v>
      </c>
      <c r="J900" s="209">
        <v>11.7</v>
      </c>
      <c r="K900" s="209">
        <v>11.8</v>
      </c>
      <c r="L900" s="209">
        <v>12.3</v>
      </c>
      <c r="M900" s="209">
        <v>10.7</v>
      </c>
      <c r="N900" s="209">
        <v>12.4</v>
      </c>
      <c r="O900" s="209">
        <v>12.32</v>
      </c>
      <c r="P900" s="209">
        <v>11.3</v>
      </c>
      <c r="Q900" s="209">
        <v>15.971958825000002</v>
      </c>
      <c r="R900" s="209">
        <v>12.606282390438585</v>
      </c>
      <c r="S900" s="209">
        <v>9.5</v>
      </c>
      <c r="T900" s="209">
        <v>12.4</v>
      </c>
      <c r="U900" s="225">
        <v>13</v>
      </c>
      <c r="V900" s="209">
        <v>11.253</v>
      </c>
      <c r="W900" s="206"/>
      <c r="X900" s="207"/>
      <c r="Y900" s="207"/>
      <c r="Z900" s="207"/>
      <c r="AA900" s="207"/>
      <c r="AB900" s="207"/>
      <c r="AC900" s="207"/>
      <c r="AD900" s="207"/>
      <c r="AE900" s="207"/>
      <c r="AF900" s="207"/>
      <c r="AG900" s="207"/>
      <c r="AH900" s="207"/>
      <c r="AI900" s="207"/>
      <c r="AJ900" s="207"/>
      <c r="AK900" s="207"/>
      <c r="AL900" s="207"/>
      <c r="AM900" s="207"/>
      <c r="AN900" s="207"/>
      <c r="AO900" s="207"/>
      <c r="AP900" s="207"/>
      <c r="AQ900" s="207"/>
      <c r="AR900" s="207"/>
      <c r="AS900" s="207"/>
      <c r="AT900" s="207"/>
      <c r="AU900" s="207"/>
      <c r="AV900" s="207"/>
      <c r="AW900" s="207"/>
      <c r="AX900" s="207"/>
      <c r="AY900" s="207"/>
      <c r="AZ900" s="207"/>
      <c r="BA900" s="207"/>
      <c r="BB900" s="207"/>
      <c r="BC900" s="207"/>
      <c r="BD900" s="207"/>
      <c r="BE900" s="207"/>
      <c r="BF900" s="207"/>
      <c r="BG900" s="207"/>
      <c r="BH900" s="207"/>
      <c r="BI900" s="207"/>
      <c r="BJ900" s="207"/>
      <c r="BK900" s="207"/>
      <c r="BL900" s="207"/>
      <c r="BM900" s="208">
        <v>16</v>
      </c>
    </row>
    <row r="901" spans="1:65">
      <c r="A901" s="30"/>
      <c r="B901" s="19">
        <v>1</v>
      </c>
      <c r="C901" s="9">
        <v>4</v>
      </c>
      <c r="D901" s="209">
        <v>15</v>
      </c>
      <c r="E901" s="209">
        <v>13.7</v>
      </c>
      <c r="F901" s="209">
        <v>16.401499999999999</v>
      </c>
      <c r="G901" s="209">
        <v>17.3</v>
      </c>
      <c r="H901" s="209">
        <v>13.8</v>
      </c>
      <c r="I901" s="225">
        <v>17</v>
      </c>
      <c r="J901" s="209">
        <v>11.8</v>
      </c>
      <c r="K901" s="209">
        <v>12.1</v>
      </c>
      <c r="L901" s="209">
        <v>12.1</v>
      </c>
      <c r="M901" s="209">
        <v>11.4</v>
      </c>
      <c r="N901" s="209">
        <v>12.8</v>
      </c>
      <c r="O901" s="209">
        <v>11.44</v>
      </c>
      <c r="P901" s="209">
        <v>11.6</v>
      </c>
      <c r="Q901" s="209">
        <v>16.355815490000001</v>
      </c>
      <c r="R901" s="209">
        <v>12.160016457715304</v>
      </c>
      <c r="S901" s="209">
        <v>11.6</v>
      </c>
      <c r="T901" s="209">
        <v>13</v>
      </c>
      <c r="U901" s="225">
        <v>13</v>
      </c>
      <c r="V901" s="209">
        <v>14.379</v>
      </c>
      <c r="W901" s="206"/>
      <c r="X901" s="207"/>
      <c r="Y901" s="207"/>
      <c r="Z901" s="207"/>
      <c r="AA901" s="207"/>
      <c r="AB901" s="207"/>
      <c r="AC901" s="207"/>
      <c r="AD901" s="207"/>
      <c r="AE901" s="207"/>
      <c r="AF901" s="207"/>
      <c r="AG901" s="207"/>
      <c r="AH901" s="207"/>
      <c r="AI901" s="207"/>
      <c r="AJ901" s="207"/>
      <c r="AK901" s="207"/>
      <c r="AL901" s="207"/>
      <c r="AM901" s="207"/>
      <c r="AN901" s="207"/>
      <c r="AO901" s="207"/>
      <c r="AP901" s="207"/>
      <c r="AQ901" s="207"/>
      <c r="AR901" s="207"/>
      <c r="AS901" s="207"/>
      <c r="AT901" s="207"/>
      <c r="AU901" s="207"/>
      <c r="AV901" s="207"/>
      <c r="AW901" s="207"/>
      <c r="AX901" s="207"/>
      <c r="AY901" s="207"/>
      <c r="AZ901" s="207"/>
      <c r="BA901" s="207"/>
      <c r="BB901" s="207"/>
      <c r="BC901" s="207"/>
      <c r="BD901" s="207"/>
      <c r="BE901" s="207"/>
      <c r="BF901" s="207"/>
      <c r="BG901" s="207"/>
      <c r="BH901" s="207"/>
      <c r="BI901" s="207"/>
      <c r="BJ901" s="207"/>
      <c r="BK901" s="207"/>
      <c r="BL901" s="207"/>
      <c r="BM901" s="208">
        <v>13.045358032736404</v>
      </c>
    </row>
    <row r="902" spans="1:65">
      <c r="A902" s="30"/>
      <c r="B902" s="19">
        <v>1</v>
      </c>
      <c r="C902" s="9">
        <v>5</v>
      </c>
      <c r="D902" s="209">
        <v>14.7</v>
      </c>
      <c r="E902" s="209">
        <v>13.9</v>
      </c>
      <c r="F902" s="209">
        <v>14.5907</v>
      </c>
      <c r="G902" s="209">
        <v>17.899999999999999</v>
      </c>
      <c r="H902" s="209">
        <v>14.6</v>
      </c>
      <c r="I902" s="225">
        <v>17</v>
      </c>
      <c r="J902" s="209">
        <v>11.7</v>
      </c>
      <c r="K902" s="209">
        <v>11.9</v>
      </c>
      <c r="L902" s="209">
        <v>12.2</v>
      </c>
      <c r="M902" s="209">
        <v>10.8</v>
      </c>
      <c r="N902" s="209">
        <v>12.7</v>
      </c>
      <c r="O902" s="209">
        <v>11.29</v>
      </c>
      <c r="P902" s="209">
        <v>11.4</v>
      </c>
      <c r="Q902" s="209">
        <v>15.940247495000001</v>
      </c>
      <c r="R902" s="209">
        <v>12.397980759253304</v>
      </c>
      <c r="S902" s="209">
        <v>17.7</v>
      </c>
      <c r="T902" s="209">
        <v>12.3</v>
      </c>
      <c r="U902" s="225">
        <v>13</v>
      </c>
      <c r="V902" s="209">
        <v>11.896000000000001</v>
      </c>
      <c r="W902" s="206"/>
      <c r="X902" s="207"/>
      <c r="Y902" s="207"/>
      <c r="Z902" s="207"/>
      <c r="AA902" s="207"/>
      <c r="AB902" s="207"/>
      <c r="AC902" s="207"/>
      <c r="AD902" s="207"/>
      <c r="AE902" s="207"/>
      <c r="AF902" s="207"/>
      <c r="AG902" s="207"/>
      <c r="AH902" s="207"/>
      <c r="AI902" s="207"/>
      <c r="AJ902" s="207"/>
      <c r="AK902" s="207"/>
      <c r="AL902" s="207"/>
      <c r="AM902" s="207"/>
      <c r="AN902" s="207"/>
      <c r="AO902" s="207"/>
      <c r="AP902" s="207"/>
      <c r="AQ902" s="207"/>
      <c r="AR902" s="207"/>
      <c r="AS902" s="207"/>
      <c r="AT902" s="207"/>
      <c r="AU902" s="207"/>
      <c r="AV902" s="207"/>
      <c r="AW902" s="207"/>
      <c r="AX902" s="207"/>
      <c r="AY902" s="207"/>
      <c r="AZ902" s="207"/>
      <c r="BA902" s="207"/>
      <c r="BB902" s="207"/>
      <c r="BC902" s="207"/>
      <c r="BD902" s="207"/>
      <c r="BE902" s="207"/>
      <c r="BF902" s="207"/>
      <c r="BG902" s="207"/>
      <c r="BH902" s="207"/>
      <c r="BI902" s="207"/>
      <c r="BJ902" s="207"/>
      <c r="BK902" s="207"/>
      <c r="BL902" s="207"/>
      <c r="BM902" s="208">
        <v>175</v>
      </c>
    </row>
    <row r="903" spans="1:65">
      <c r="A903" s="30"/>
      <c r="B903" s="19">
        <v>1</v>
      </c>
      <c r="C903" s="9">
        <v>6</v>
      </c>
      <c r="D903" s="209">
        <v>14.9</v>
      </c>
      <c r="E903" s="209">
        <v>13.7</v>
      </c>
      <c r="F903" s="209">
        <v>15.681200000000002</v>
      </c>
      <c r="G903" s="209">
        <v>17.100000000000001</v>
      </c>
      <c r="H903" s="209">
        <v>12.9</v>
      </c>
      <c r="I903" s="225">
        <v>16</v>
      </c>
      <c r="J903" s="209">
        <v>11.7</v>
      </c>
      <c r="K903" s="209">
        <v>11.9</v>
      </c>
      <c r="L903" s="209">
        <v>12</v>
      </c>
      <c r="M903" s="209">
        <v>11</v>
      </c>
      <c r="N903" s="209">
        <v>13</v>
      </c>
      <c r="O903" s="209">
        <v>11.63</v>
      </c>
      <c r="P903" s="209">
        <v>11.7</v>
      </c>
      <c r="Q903" s="209">
        <v>16.019439434999999</v>
      </c>
      <c r="R903" s="209">
        <v>12.731360668641946</v>
      </c>
      <c r="S903" s="209">
        <v>11.4</v>
      </c>
      <c r="T903" s="209">
        <v>12.3</v>
      </c>
      <c r="U903" s="225">
        <v>13</v>
      </c>
      <c r="V903" s="209">
        <v>11.61</v>
      </c>
      <c r="W903" s="206"/>
      <c r="X903" s="207"/>
      <c r="Y903" s="207"/>
      <c r="Z903" s="207"/>
      <c r="AA903" s="207"/>
      <c r="AB903" s="207"/>
      <c r="AC903" s="207"/>
      <c r="AD903" s="207"/>
      <c r="AE903" s="207"/>
      <c r="AF903" s="207"/>
      <c r="AG903" s="207"/>
      <c r="AH903" s="207"/>
      <c r="AI903" s="207"/>
      <c r="AJ903" s="207"/>
      <c r="AK903" s="207"/>
      <c r="AL903" s="207"/>
      <c r="AM903" s="207"/>
      <c r="AN903" s="207"/>
      <c r="AO903" s="207"/>
      <c r="AP903" s="207"/>
      <c r="AQ903" s="207"/>
      <c r="AR903" s="207"/>
      <c r="AS903" s="207"/>
      <c r="AT903" s="207"/>
      <c r="AU903" s="207"/>
      <c r="AV903" s="207"/>
      <c r="AW903" s="207"/>
      <c r="AX903" s="207"/>
      <c r="AY903" s="207"/>
      <c r="AZ903" s="207"/>
      <c r="BA903" s="207"/>
      <c r="BB903" s="207"/>
      <c r="BC903" s="207"/>
      <c r="BD903" s="207"/>
      <c r="BE903" s="207"/>
      <c r="BF903" s="207"/>
      <c r="BG903" s="207"/>
      <c r="BH903" s="207"/>
      <c r="BI903" s="207"/>
      <c r="BJ903" s="207"/>
      <c r="BK903" s="207"/>
      <c r="BL903" s="207"/>
      <c r="BM903" s="211"/>
    </row>
    <row r="904" spans="1:65">
      <c r="A904" s="30"/>
      <c r="B904" s="20" t="s">
        <v>258</v>
      </c>
      <c r="C904" s="12"/>
      <c r="D904" s="212">
        <v>14.933333333333335</v>
      </c>
      <c r="E904" s="212">
        <v>13.500000000000002</v>
      </c>
      <c r="F904" s="212">
        <v>15.6198</v>
      </c>
      <c r="G904" s="212">
        <v>15.766666666666666</v>
      </c>
      <c r="H904" s="212">
        <v>13.866666666666667</v>
      </c>
      <c r="I904" s="212">
        <v>16.833333333333332</v>
      </c>
      <c r="J904" s="212">
        <v>11.683333333333335</v>
      </c>
      <c r="K904" s="212">
        <v>11.850000000000001</v>
      </c>
      <c r="L904" s="212">
        <v>12.049999999999999</v>
      </c>
      <c r="M904" s="212">
        <v>11.033333333333333</v>
      </c>
      <c r="N904" s="212">
        <v>12.616666666666667</v>
      </c>
      <c r="O904" s="212">
        <v>11.713333333333333</v>
      </c>
      <c r="P904" s="212">
        <v>11.450000000000001</v>
      </c>
      <c r="Q904" s="212">
        <v>15.914178062500001</v>
      </c>
      <c r="R904" s="212">
        <v>12.353441827352206</v>
      </c>
      <c r="S904" s="212">
        <v>12.850000000000001</v>
      </c>
      <c r="T904" s="212">
        <v>12.616666666666667</v>
      </c>
      <c r="U904" s="212">
        <v>13</v>
      </c>
      <c r="V904" s="212">
        <v>11.953666666666669</v>
      </c>
      <c r="W904" s="206"/>
      <c r="X904" s="207"/>
      <c r="Y904" s="207"/>
      <c r="Z904" s="207"/>
      <c r="AA904" s="207"/>
      <c r="AB904" s="207"/>
      <c r="AC904" s="207"/>
      <c r="AD904" s="207"/>
      <c r="AE904" s="207"/>
      <c r="AF904" s="207"/>
      <c r="AG904" s="207"/>
      <c r="AH904" s="207"/>
      <c r="AI904" s="207"/>
      <c r="AJ904" s="207"/>
      <c r="AK904" s="207"/>
      <c r="AL904" s="207"/>
      <c r="AM904" s="207"/>
      <c r="AN904" s="207"/>
      <c r="AO904" s="207"/>
      <c r="AP904" s="207"/>
      <c r="AQ904" s="207"/>
      <c r="AR904" s="207"/>
      <c r="AS904" s="207"/>
      <c r="AT904" s="207"/>
      <c r="AU904" s="207"/>
      <c r="AV904" s="207"/>
      <c r="AW904" s="207"/>
      <c r="AX904" s="207"/>
      <c r="AY904" s="207"/>
      <c r="AZ904" s="207"/>
      <c r="BA904" s="207"/>
      <c r="BB904" s="207"/>
      <c r="BC904" s="207"/>
      <c r="BD904" s="207"/>
      <c r="BE904" s="207"/>
      <c r="BF904" s="207"/>
      <c r="BG904" s="207"/>
      <c r="BH904" s="207"/>
      <c r="BI904" s="207"/>
      <c r="BJ904" s="207"/>
      <c r="BK904" s="207"/>
      <c r="BL904" s="207"/>
      <c r="BM904" s="211"/>
    </row>
    <row r="905" spans="1:65">
      <c r="A905" s="30"/>
      <c r="B905" s="3" t="s">
        <v>259</v>
      </c>
      <c r="C905" s="29"/>
      <c r="D905" s="209">
        <v>14.95</v>
      </c>
      <c r="E905" s="209">
        <v>13.5</v>
      </c>
      <c r="F905" s="209">
        <v>15.75545</v>
      </c>
      <c r="G905" s="209">
        <v>15.8</v>
      </c>
      <c r="H905" s="209">
        <v>14.15</v>
      </c>
      <c r="I905" s="209">
        <v>17</v>
      </c>
      <c r="J905" s="209">
        <v>11.7</v>
      </c>
      <c r="K905" s="209">
        <v>11.9</v>
      </c>
      <c r="L905" s="209">
        <v>12.1</v>
      </c>
      <c r="M905" s="209">
        <v>11</v>
      </c>
      <c r="N905" s="209">
        <v>12.75</v>
      </c>
      <c r="O905" s="209">
        <v>11.71</v>
      </c>
      <c r="P905" s="209">
        <v>11.45</v>
      </c>
      <c r="Q905" s="209">
        <v>15.956103160000001</v>
      </c>
      <c r="R905" s="209">
        <v>12.322174086595439</v>
      </c>
      <c r="S905" s="209">
        <v>11.5</v>
      </c>
      <c r="T905" s="209">
        <v>12.45</v>
      </c>
      <c r="U905" s="209">
        <v>13</v>
      </c>
      <c r="V905" s="209">
        <v>11.5595</v>
      </c>
      <c r="W905" s="206"/>
      <c r="X905" s="207"/>
      <c r="Y905" s="207"/>
      <c r="Z905" s="207"/>
      <c r="AA905" s="207"/>
      <c r="AB905" s="207"/>
      <c r="AC905" s="207"/>
      <c r="AD905" s="207"/>
      <c r="AE905" s="207"/>
      <c r="AF905" s="207"/>
      <c r="AG905" s="207"/>
      <c r="AH905" s="207"/>
      <c r="AI905" s="207"/>
      <c r="AJ905" s="207"/>
      <c r="AK905" s="207"/>
      <c r="AL905" s="207"/>
      <c r="AM905" s="207"/>
      <c r="AN905" s="207"/>
      <c r="AO905" s="207"/>
      <c r="AP905" s="207"/>
      <c r="AQ905" s="207"/>
      <c r="AR905" s="207"/>
      <c r="AS905" s="207"/>
      <c r="AT905" s="207"/>
      <c r="AU905" s="207"/>
      <c r="AV905" s="207"/>
      <c r="AW905" s="207"/>
      <c r="AX905" s="207"/>
      <c r="AY905" s="207"/>
      <c r="AZ905" s="207"/>
      <c r="BA905" s="207"/>
      <c r="BB905" s="207"/>
      <c r="BC905" s="207"/>
      <c r="BD905" s="207"/>
      <c r="BE905" s="207"/>
      <c r="BF905" s="207"/>
      <c r="BG905" s="207"/>
      <c r="BH905" s="207"/>
      <c r="BI905" s="207"/>
      <c r="BJ905" s="207"/>
      <c r="BK905" s="207"/>
      <c r="BL905" s="207"/>
      <c r="BM905" s="211"/>
    </row>
    <row r="906" spans="1:65">
      <c r="A906" s="30"/>
      <c r="B906" s="3" t="s">
        <v>260</v>
      </c>
      <c r="C906" s="29"/>
      <c r="D906" s="209">
        <v>0.16329931618554513</v>
      </c>
      <c r="E906" s="209">
        <v>0.3033150177620621</v>
      </c>
      <c r="F906" s="209">
        <v>0.85084196887553643</v>
      </c>
      <c r="G906" s="209">
        <v>1.8843212748007467</v>
      </c>
      <c r="H906" s="209">
        <v>0.93309520771819787</v>
      </c>
      <c r="I906" s="209">
        <v>0.40824829046386302</v>
      </c>
      <c r="J906" s="209">
        <v>7.5277265270908375E-2</v>
      </c>
      <c r="K906" s="209">
        <v>0.29495762407505211</v>
      </c>
      <c r="L906" s="209">
        <v>0.24289915602982254</v>
      </c>
      <c r="M906" s="209">
        <v>0.2732520204255896</v>
      </c>
      <c r="N906" s="209">
        <v>0.40702170294305756</v>
      </c>
      <c r="O906" s="209">
        <v>0.35892431885658971</v>
      </c>
      <c r="P906" s="209">
        <v>0.18708286933869689</v>
      </c>
      <c r="Q906" s="209">
        <v>0.32149849941809927</v>
      </c>
      <c r="R906" s="209">
        <v>0.28216554592147719</v>
      </c>
      <c r="S906" s="209">
        <v>3.7505999520076703</v>
      </c>
      <c r="T906" s="209">
        <v>0.38686776379877702</v>
      </c>
      <c r="U906" s="209">
        <v>0</v>
      </c>
      <c r="V906" s="209">
        <v>1.2218339767196957</v>
      </c>
      <c r="W906" s="206"/>
      <c r="X906" s="207"/>
      <c r="Y906" s="207"/>
      <c r="Z906" s="207"/>
      <c r="AA906" s="207"/>
      <c r="AB906" s="207"/>
      <c r="AC906" s="207"/>
      <c r="AD906" s="207"/>
      <c r="AE906" s="207"/>
      <c r="AF906" s="207"/>
      <c r="AG906" s="207"/>
      <c r="AH906" s="207"/>
      <c r="AI906" s="207"/>
      <c r="AJ906" s="207"/>
      <c r="AK906" s="207"/>
      <c r="AL906" s="207"/>
      <c r="AM906" s="207"/>
      <c r="AN906" s="207"/>
      <c r="AO906" s="207"/>
      <c r="AP906" s="207"/>
      <c r="AQ906" s="207"/>
      <c r="AR906" s="207"/>
      <c r="AS906" s="207"/>
      <c r="AT906" s="207"/>
      <c r="AU906" s="207"/>
      <c r="AV906" s="207"/>
      <c r="AW906" s="207"/>
      <c r="AX906" s="207"/>
      <c r="AY906" s="207"/>
      <c r="AZ906" s="207"/>
      <c r="BA906" s="207"/>
      <c r="BB906" s="207"/>
      <c r="BC906" s="207"/>
      <c r="BD906" s="207"/>
      <c r="BE906" s="207"/>
      <c r="BF906" s="207"/>
      <c r="BG906" s="207"/>
      <c r="BH906" s="207"/>
      <c r="BI906" s="207"/>
      <c r="BJ906" s="207"/>
      <c r="BK906" s="207"/>
      <c r="BL906" s="207"/>
      <c r="BM906" s="211"/>
    </row>
    <row r="907" spans="1:65">
      <c r="A907" s="30"/>
      <c r="B907" s="3" t="s">
        <v>86</v>
      </c>
      <c r="C907" s="29"/>
      <c r="D907" s="13">
        <v>1.0935222065996324E-2</v>
      </c>
      <c r="E907" s="13">
        <v>2.246777909348608E-2</v>
      </c>
      <c r="F907" s="13">
        <v>5.4472014294391503E-2</v>
      </c>
      <c r="G907" s="13">
        <v>0.11951297726008965</v>
      </c>
      <c r="H907" s="13">
        <v>6.7290519787370037E-2</v>
      </c>
      <c r="I907" s="13">
        <v>2.4252373690922556E-2</v>
      </c>
      <c r="J907" s="13">
        <v>6.4431325481519282E-3</v>
      </c>
      <c r="K907" s="13">
        <v>2.4890938740510724E-2</v>
      </c>
      <c r="L907" s="13">
        <v>2.0157606309528842E-2</v>
      </c>
      <c r="M907" s="13">
        <v>2.4766044147334406E-2</v>
      </c>
      <c r="N907" s="13">
        <v>3.226063695717761E-2</v>
      </c>
      <c r="O907" s="13">
        <v>3.0642372127768047E-2</v>
      </c>
      <c r="P907" s="13">
        <v>1.6339115226087064E-2</v>
      </c>
      <c r="Q907" s="13">
        <v>2.020201722988603E-2</v>
      </c>
      <c r="R907" s="13">
        <v>2.2841047042996887E-2</v>
      </c>
      <c r="S907" s="13">
        <v>0.29187548264651125</v>
      </c>
      <c r="T907" s="13">
        <v>3.0663230948383909E-2</v>
      </c>
      <c r="U907" s="13">
        <v>0</v>
      </c>
      <c r="V907" s="13">
        <v>0.10221415828223102</v>
      </c>
      <c r="W907" s="147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4"/>
    </row>
    <row r="908" spans="1:65">
      <c r="A908" s="30"/>
      <c r="B908" s="3" t="s">
        <v>261</v>
      </c>
      <c r="C908" s="29"/>
      <c r="D908" s="13">
        <v>0.14472391603658497</v>
      </c>
      <c r="E908" s="13">
        <v>3.4850861595573379E-2</v>
      </c>
      <c r="F908" s="13">
        <v>0.19734544355189154</v>
      </c>
      <c r="G908" s="13">
        <v>0.20860359885112612</v>
      </c>
      <c r="H908" s="13">
        <v>6.2957922033971547E-2</v>
      </c>
      <c r="I908" s="13">
        <v>0.29036959285373931</v>
      </c>
      <c r="J908" s="13">
        <v>-0.10440684694012725</v>
      </c>
      <c r="K908" s="13">
        <v>-9.1630910377218933E-2</v>
      </c>
      <c r="L908" s="13">
        <v>-7.6299786501729194E-2</v>
      </c>
      <c r="M908" s="13">
        <v>-0.15423299953546976</v>
      </c>
      <c r="N908" s="13">
        <v>-3.2861602187840733E-2</v>
      </c>
      <c r="O908" s="13">
        <v>-0.1021071783588039</v>
      </c>
      <c r="P908" s="13">
        <v>-0.12229315812819896</v>
      </c>
      <c r="Q908" s="13">
        <v>0.21991117626396273</v>
      </c>
      <c r="R908" s="13">
        <v>-5.3039265281020431E-2</v>
      </c>
      <c r="S908" s="13">
        <v>-1.497529099976902E-2</v>
      </c>
      <c r="T908" s="13">
        <v>-3.2861602187840733E-2</v>
      </c>
      <c r="U908" s="13">
        <v>-3.4769480931516883E-3</v>
      </c>
      <c r="V908" s="13">
        <v>-8.3684277835089915E-2</v>
      </c>
      <c r="W908" s="147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4"/>
    </row>
    <row r="909" spans="1:65">
      <c r="A909" s="30"/>
      <c r="B909" s="45" t="s">
        <v>262</v>
      </c>
      <c r="C909" s="46"/>
      <c r="D909" s="44">
        <v>1.7</v>
      </c>
      <c r="E909" s="44">
        <v>0.65</v>
      </c>
      <c r="F909" s="44">
        <v>2.21</v>
      </c>
      <c r="G909" s="44">
        <v>2.31</v>
      </c>
      <c r="H909" s="44">
        <v>0.92</v>
      </c>
      <c r="I909" s="44">
        <v>3.1</v>
      </c>
      <c r="J909" s="44">
        <v>0.69</v>
      </c>
      <c r="K909" s="44">
        <v>0.56000000000000005</v>
      </c>
      <c r="L909" s="44">
        <v>0.42</v>
      </c>
      <c r="M909" s="44">
        <v>1.1599999999999999</v>
      </c>
      <c r="N909" s="44">
        <v>0</v>
      </c>
      <c r="O909" s="44">
        <v>0.66</v>
      </c>
      <c r="P909" s="44">
        <v>0.86</v>
      </c>
      <c r="Q909" s="44">
        <v>2.42</v>
      </c>
      <c r="R909" s="44">
        <v>0.19</v>
      </c>
      <c r="S909" s="44">
        <v>0.17</v>
      </c>
      <c r="T909" s="44">
        <v>0</v>
      </c>
      <c r="U909" s="44" t="s">
        <v>263</v>
      </c>
      <c r="V909" s="44">
        <v>0.49</v>
      </c>
      <c r="W909" s="147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4"/>
    </row>
    <row r="910" spans="1:65">
      <c r="B910" s="31" t="s">
        <v>321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BM910" s="54"/>
    </row>
    <row r="911" spans="1:65">
      <c r="BM911" s="54"/>
    </row>
    <row r="912" spans="1:65" ht="15">
      <c r="B912" s="8" t="s">
        <v>611</v>
      </c>
      <c r="BM912" s="28" t="s">
        <v>66</v>
      </c>
    </row>
    <row r="913" spans="1:65" ht="15">
      <c r="A913" s="25" t="s">
        <v>21</v>
      </c>
      <c r="B913" s="18" t="s">
        <v>111</v>
      </c>
      <c r="C913" s="15" t="s">
        <v>112</v>
      </c>
      <c r="D913" s="16" t="s">
        <v>223</v>
      </c>
      <c r="E913" s="17" t="s">
        <v>223</v>
      </c>
      <c r="F913" s="17" t="s">
        <v>223</v>
      </c>
      <c r="G913" s="17" t="s">
        <v>223</v>
      </c>
      <c r="H913" s="17" t="s">
        <v>223</v>
      </c>
      <c r="I913" s="17" t="s">
        <v>223</v>
      </c>
      <c r="J913" s="17" t="s">
        <v>223</v>
      </c>
      <c r="K913" s="17" t="s">
        <v>223</v>
      </c>
      <c r="L913" s="17" t="s">
        <v>223</v>
      </c>
      <c r="M913" s="17" t="s">
        <v>223</v>
      </c>
      <c r="N913" s="17" t="s">
        <v>223</v>
      </c>
      <c r="O913" s="17" t="s">
        <v>223</v>
      </c>
      <c r="P913" s="17" t="s">
        <v>223</v>
      </c>
      <c r="Q913" s="17" t="s">
        <v>223</v>
      </c>
      <c r="R913" s="147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224</v>
      </c>
      <c r="C914" s="9" t="s">
        <v>224</v>
      </c>
      <c r="D914" s="145" t="s">
        <v>226</v>
      </c>
      <c r="E914" s="146" t="s">
        <v>227</v>
      </c>
      <c r="F914" s="146" t="s">
        <v>230</v>
      </c>
      <c r="G914" s="146" t="s">
        <v>234</v>
      </c>
      <c r="H914" s="146" t="s">
        <v>235</v>
      </c>
      <c r="I914" s="146" t="s">
        <v>236</v>
      </c>
      <c r="J914" s="146" t="s">
        <v>237</v>
      </c>
      <c r="K914" s="146" t="s">
        <v>264</v>
      </c>
      <c r="L914" s="146" t="s">
        <v>238</v>
      </c>
      <c r="M914" s="146" t="s">
        <v>241</v>
      </c>
      <c r="N914" s="146" t="s">
        <v>243</v>
      </c>
      <c r="O914" s="146" t="s">
        <v>244</v>
      </c>
      <c r="P914" s="146" t="s">
        <v>245</v>
      </c>
      <c r="Q914" s="146" t="s">
        <v>246</v>
      </c>
      <c r="R914" s="147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311</v>
      </c>
      <c r="E915" s="11" t="s">
        <v>266</v>
      </c>
      <c r="F915" s="11" t="s">
        <v>311</v>
      </c>
      <c r="G915" s="11" t="s">
        <v>266</v>
      </c>
      <c r="H915" s="11" t="s">
        <v>266</v>
      </c>
      <c r="I915" s="11" t="s">
        <v>266</v>
      </c>
      <c r="J915" s="11" t="s">
        <v>266</v>
      </c>
      <c r="K915" s="11" t="s">
        <v>266</v>
      </c>
      <c r="L915" s="11" t="s">
        <v>266</v>
      </c>
      <c r="M915" s="11" t="s">
        <v>266</v>
      </c>
      <c r="N915" s="11" t="s">
        <v>311</v>
      </c>
      <c r="O915" s="11" t="s">
        <v>311</v>
      </c>
      <c r="P915" s="11" t="s">
        <v>266</v>
      </c>
      <c r="Q915" s="11" t="s">
        <v>311</v>
      </c>
      <c r="R915" s="147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 t="s">
        <v>313</v>
      </c>
      <c r="E916" s="26" t="s">
        <v>314</v>
      </c>
      <c r="F916" s="26" t="s">
        <v>314</v>
      </c>
      <c r="G916" s="26" t="s">
        <v>314</v>
      </c>
      <c r="H916" s="26" t="s">
        <v>314</v>
      </c>
      <c r="I916" s="26" t="s">
        <v>314</v>
      </c>
      <c r="J916" s="26" t="s">
        <v>314</v>
      </c>
      <c r="K916" s="26" t="s">
        <v>314</v>
      </c>
      <c r="L916" s="26" t="s">
        <v>117</v>
      </c>
      <c r="M916" s="26" t="s">
        <v>315</v>
      </c>
      <c r="N916" s="26" t="s">
        <v>313</v>
      </c>
      <c r="O916" s="26" t="s">
        <v>316</v>
      </c>
      <c r="P916" s="26" t="s">
        <v>316</v>
      </c>
      <c r="Q916" s="26" t="s">
        <v>316</v>
      </c>
      <c r="R916" s="147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02" t="s">
        <v>303</v>
      </c>
      <c r="E917" s="226">
        <v>0.12</v>
      </c>
      <c r="F917" s="202" t="s">
        <v>303</v>
      </c>
      <c r="G917" s="202" t="s">
        <v>109</v>
      </c>
      <c r="H917" s="202">
        <v>0.01</v>
      </c>
      <c r="I917" s="202" t="s">
        <v>109</v>
      </c>
      <c r="J917" s="202" t="s">
        <v>109</v>
      </c>
      <c r="K917" s="202" t="s">
        <v>109</v>
      </c>
      <c r="L917" s="202" t="s">
        <v>109</v>
      </c>
      <c r="M917" s="202" t="s">
        <v>303</v>
      </c>
      <c r="N917" s="202" t="s">
        <v>303</v>
      </c>
      <c r="O917" s="202" t="s">
        <v>303</v>
      </c>
      <c r="P917" s="202" t="s">
        <v>109</v>
      </c>
      <c r="Q917" s="202" t="s">
        <v>108</v>
      </c>
      <c r="R917" s="200"/>
      <c r="S917" s="201"/>
      <c r="T917" s="201"/>
      <c r="U917" s="201"/>
      <c r="V917" s="201"/>
      <c r="W917" s="201"/>
      <c r="X917" s="201"/>
      <c r="Y917" s="201"/>
      <c r="Z917" s="201"/>
      <c r="AA917" s="201"/>
      <c r="AB917" s="201"/>
      <c r="AC917" s="201"/>
      <c r="AD917" s="201"/>
      <c r="AE917" s="201"/>
      <c r="AF917" s="201"/>
      <c r="AG917" s="201"/>
      <c r="AH917" s="201"/>
      <c r="AI917" s="201"/>
      <c r="AJ917" s="201"/>
      <c r="AK917" s="201"/>
      <c r="AL917" s="201"/>
      <c r="AM917" s="201"/>
      <c r="AN917" s="201"/>
      <c r="AO917" s="201"/>
      <c r="AP917" s="201"/>
      <c r="AQ917" s="201"/>
      <c r="AR917" s="201"/>
      <c r="AS917" s="201"/>
      <c r="AT917" s="201"/>
      <c r="AU917" s="201"/>
      <c r="AV917" s="201"/>
      <c r="AW917" s="201"/>
      <c r="AX917" s="201"/>
      <c r="AY917" s="201"/>
      <c r="AZ917" s="201"/>
      <c r="BA917" s="201"/>
      <c r="BB917" s="201"/>
      <c r="BC917" s="201"/>
      <c r="BD917" s="201"/>
      <c r="BE917" s="201"/>
      <c r="BF917" s="201"/>
      <c r="BG917" s="201"/>
      <c r="BH917" s="201"/>
      <c r="BI917" s="201"/>
      <c r="BJ917" s="201"/>
      <c r="BK917" s="201"/>
      <c r="BL917" s="201"/>
      <c r="BM917" s="203">
        <v>1</v>
      </c>
    </row>
    <row r="918" spans="1:65">
      <c r="A918" s="30"/>
      <c r="B918" s="19">
        <v>1</v>
      </c>
      <c r="C918" s="9">
        <v>2</v>
      </c>
      <c r="D918" s="24" t="s">
        <v>303</v>
      </c>
      <c r="E918" s="227">
        <v>0.11</v>
      </c>
      <c r="F918" s="24" t="s">
        <v>303</v>
      </c>
      <c r="G918" s="24" t="s">
        <v>109</v>
      </c>
      <c r="H918" s="24">
        <v>0.01</v>
      </c>
      <c r="I918" s="24" t="s">
        <v>109</v>
      </c>
      <c r="J918" s="24" t="s">
        <v>109</v>
      </c>
      <c r="K918" s="24" t="s">
        <v>109</v>
      </c>
      <c r="L918" s="24" t="s">
        <v>109</v>
      </c>
      <c r="M918" s="24" t="s">
        <v>303</v>
      </c>
      <c r="N918" s="24" t="s">
        <v>303</v>
      </c>
      <c r="O918" s="24" t="s">
        <v>303</v>
      </c>
      <c r="P918" s="24" t="s">
        <v>109</v>
      </c>
      <c r="Q918" s="24" t="s">
        <v>108</v>
      </c>
      <c r="R918" s="200"/>
      <c r="S918" s="201"/>
      <c r="T918" s="201"/>
      <c r="U918" s="201"/>
      <c r="V918" s="201"/>
      <c r="W918" s="201"/>
      <c r="X918" s="201"/>
      <c r="Y918" s="201"/>
      <c r="Z918" s="201"/>
      <c r="AA918" s="201"/>
      <c r="AB918" s="201"/>
      <c r="AC918" s="201"/>
      <c r="AD918" s="201"/>
      <c r="AE918" s="201"/>
      <c r="AF918" s="201"/>
      <c r="AG918" s="201"/>
      <c r="AH918" s="201"/>
      <c r="AI918" s="201"/>
      <c r="AJ918" s="201"/>
      <c r="AK918" s="201"/>
      <c r="AL918" s="201"/>
      <c r="AM918" s="201"/>
      <c r="AN918" s="201"/>
      <c r="AO918" s="201"/>
      <c r="AP918" s="201"/>
      <c r="AQ918" s="201"/>
      <c r="AR918" s="201"/>
      <c r="AS918" s="201"/>
      <c r="AT918" s="201"/>
      <c r="AU918" s="201"/>
      <c r="AV918" s="201"/>
      <c r="AW918" s="201"/>
      <c r="AX918" s="201"/>
      <c r="AY918" s="201"/>
      <c r="AZ918" s="201"/>
      <c r="BA918" s="201"/>
      <c r="BB918" s="201"/>
      <c r="BC918" s="201"/>
      <c r="BD918" s="201"/>
      <c r="BE918" s="201"/>
      <c r="BF918" s="201"/>
      <c r="BG918" s="201"/>
      <c r="BH918" s="201"/>
      <c r="BI918" s="201"/>
      <c r="BJ918" s="201"/>
      <c r="BK918" s="201"/>
      <c r="BL918" s="201"/>
      <c r="BM918" s="203">
        <v>4</v>
      </c>
    </row>
    <row r="919" spans="1:65">
      <c r="A919" s="30"/>
      <c r="B919" s="19">
        <v>1</v>
      </c>
      <c r="C919" s="9">
        <v>3</v>
      </c>
      <c r="D919" s="24" t="s">
        <v>303</v>
      </c>
      <c r="E919" s="227">
        <v>0.11</v>
      </c>
      <c r="F919" s="24" t="s">
        <v>303</v>
      </c>
      <c r="G919" s="24">
        <v>0.01</v>
      </c>
      <c r="H919" s="24" t="s">
        <v>109</v>
      </c>
      <c r="I919" s="24">
        <v>0.01</v>
      </c>
      <c r="J919" s="24" t="s">
        <v>109</v>
      </c>
      <c r="K919" s="24" t="s">
        <v>109</v>
      </c>
      <c r="L919" s="24" t="s">
        <v>109</v>
      </c>
      <c r="M919" s="24" t="s">
        <v>303</v>
      </c>
      <c r="N919" s="24" t="s">
        <v>303</v>
      </c>
      <c r="O919" s="24" t="s">
        <v>303</v>
      </c>
      <c r="P919" s="24" t="s">
        <v>109</v>
      </c>
      <c r="Q919" s="24" t="s">
        <v>108</v>
      </c>
      <c r="R919" s="200"/>
      <c r="S919" s="201"/>
      <c r="T919" s="201"/>
      <c r="U919" s="201"/>
      <c r="V919" s="201"/>
      <c r="W919" s="201"/>
      <c r="X919" s="201"/>
      <c r="Y919" s="201"/>
      <c r="Z919" s="201"/>
      <c r="AA919" s="201"/>
      <c r="AB919" s="201"/>
      <c r="AC919" s="201"/>
      <c r="AD919" s="201"/>
      <c r="AE919" s="201"/>
      <c r="AF919" s="201"/>
      <c r="AG919" s="201"/>
      <c r="AH919" s="201"/>
      <c r="AI919" s="201"/>
      <c r="AJ919" s="201"/>
      <c r="AK919" s="201"/>
      <c r="AL919" s="201"/>
      <c r="AM919" s="201"/>
      <c r="AN919" s="201"/>
      <c r="AO919" s="201"/>
      <c r="AP919" s="201"/>
      <c r="AQ919" s="201"/>
      <c r="AR919" s="201"/>
      <c r="AS919" s="201"/>
      <c r="AT919" s="201"/>
      <c r="AU919" s="201"/>
      <c r="AV919" s="201"/>
      <c r="AW919" s="201"/>
      <c r="AX919" s="201"/>
      <c r="AY919" s="201"/>
      <c r="AZ919" s="201"/>
      <c r="BA919" s="201"/>
      <c r="BB919" s="201"/>
      <c r="BC919" s="201"/>
      <c r="BD919" s="201"/>
      <c r="BE919" s="201"/>
      <c r="BF919" s="201"/>
      <c r="BG919" s="201"/>
      <c r="BH919" s="201"/>
      <c r="BI919" s="201"/>
      <c r="BJ919" s="201"/>
      <c r="BK919" s="201"/>
      <c r="BL919" s="201"/>
      <c r="BM919" s="203">
        <v>16</v>
      </c>
    </row>
    <row r="920" spans="1:65">
      <c r="A920" s="30"/>
      <c r="B920" s="19">
        <v>1</v>
      </c>
      <c r="C920" s="9">
        <v>4</v>
      </c>
      <c r="D920" s="24" t="s">
        <v>303</v>
      </c>
      <c r="E920" s="227">
        <v>0.11</v>
      </c>
      <c r="F920" s="24" t="s">
        <v>303</v>
      </c>
      <c r="G920" s="24">
        <v>0.01</v>
      </c>
      <c r="H920" s="24">
        <v>0.01</v>
      </c>
      <c r="I920" s="24" t="s">
        <v>109</v>
      </c>
      <c r="J920" s="24" t="s">
        <v>109</v>
      </c>
      <c r="K920" s="24" t="s">
        <v>109</v>
      </c>
      <c r="L920" s="24" t="s">
        <v>109</v>
      </c>
      <c r="M920" s="24" t="s">
        <v>303</v>
      </c>
      <c r="N920" s="24" t="s">
        <v>303</v>
      </c>
      <c r="O920" s="24" t="s">
        <v>303</v>
      </c>
      <c r="P920" s="24" t="s">
        <v>109</v>
      </c>
      <c r="Q920" s="24" t="s">
        <v>108</v>
      </c>
      <c r="R920" s="200"/>
      <c r="S920" s="201"/>
      <c r="T920" s="201"/>
      <c r="U920" s="201"/>
      <c r="V920" s="201"/>
      <c r="W920" s="201"/>
      <c r="X920" s="201"/>
      <c r="Y920" s="201"/>
      <c r="Z920" s="201"/>
      <c r="AA920" s="201"/>
      <c r="AB920" s="201"/>
      <c r="AC920" s="201"/>
      <c r="AD920" s="201"/>
      <c r="AE920" s="201"/>
      <c r="AF920" s="201"/>
      <c r="AG920" s="201"/>
      <c r="AH920" s="201"/>
      <c r="AI920" s="201"/>
      <c r="AJ920" s="201"/>
      <c r="AK920" s="201"/>
      <c r="AL920" s="201"/>
      <c r="AM920" s="201"/>
      <c r="AN920" s="201"/>
      <c r="AO920" s="201"/>
      <c r="AP920" s="201"/>
      <c r="AQ920" s="201"/>
      <c r="AR920" s="201"/>
      <c r="AS920" s="201"/>
      <c r="AT920" s="201"/>
      <c r="AU920" s="201"/>
      <c r="AV920" s="201"/>
      <c r="AW920" s="201"/>
      <c r="AX920" s="201"/>
      <c r="AY920" s="201"/>
      <c r="AZ920" s="201"/>
      <c r="BA920" s="201"/>
      <c r="BB920" s="201"/>
      <c r="BC920" s="201"/>
      <c r="BD920" s="201"/>
      <c r="BE920" s="201"/>
      <c r="BF920" s="201"/>
      <c r="BG920" s="201"/>
      <c r="BH920" s="201"/>
      <c r="BI920" s="201"/>
      <c r="BJ920" s="201"/>
      <c r="BK920" s="201"/>
      <c r="BL920" s="201"/>
      <c r="BM920" s="203" t="s">
        <v>109</v>
      </c>
    </row>
    <row r="921" spans="1:65">
      <c r="A921" s="30"/>
      <c r="B921" s="19">
        <v>1</v>
      </c>
      <c r="C921" s="9">
        <v>5</v>
      </c>
      <c r="D921" s="24" t="s">
        <v>303</v>
      </c>
      <c r="E921" s="227">
        <v>0.11</v>
      </c>
      <c r="F921" s="24" t="s">
        <v>303</v>
      </c>
      <c r="G921" s="24" t="s">
        <v>109</v>
      </c>
      <c r="H921" s="24">
        <v>0.01</v>
      </c>
      <c r="I921" s="24">
        <v>0.01</v>
      </c>
      <c r="J921" s="24" t="s">
        <v>109</v>
      </c>
      <c r="K921" s="24" t="s">
        <v>109</v>
      </c>
      <c r="L921" s="24" t="s">
        <v>109</v>
      </c>
      <c r="M921" s="24" t="s">
        <v>303</v>
      </c>
      <c r="N921" s="24" t="s">
        <v>303</v>
      </c>
      <c r="O921" s="24" t="s">
        <v>303</v>
      </c>
      <c r="P921" s="24" t="s">
        <v>109</v>
      </c>
      <c r="Q921" s="24" t="s">
        <v>108</v>
      </c>
      <c r="R921" s="200"/>
      <c r="S921" s="201"/>
      <c r="T921" s="201"/>
      <c r="U921" s="201"/>
      <c r="V921" s="201"/>
      <c r="W921" s="201"/>
      <c r="X921" s="201"/>
      <c r="Y921" s="201"/>
      <c r="Z921" s="201"/>
      <c r="AA921" s="201"/>
      <c r="AB921" s="201"/>
      <c r="AC921" s="201"/>
      <c r="AD921" s="201"/>
      <c r="AE921" s="201"/>
      <c r="AF921" s="201"/>
      <c r="AG921" s="201"/>
      <c r="AH921" s="201"/>
      <c r="AI921" s="201"/>
      <c r="AJ921" s="201"/>
      <c r="AK921" s="201"/>
      <c r="AL921" s="201"/>
      <c r="AM921" s="201"/>
      <c r="AN921" s="201"/>
      <c r="AO921" s="201"/>
      <c r="AP921" s="201"/>
      <c r="AQ921" s="201"/>
      <c r="AR921" s="201"/>
      <c r="AS921" s="201"/>
      <c r="AT921" s="201"/>
      <c r="AU921" s="201"/>
      <c r="AV921" s="201"/>
      <c r="AW921" s="201"/>
      <c r="AX921" s="201"/>
      <c r="AY921" s="201"/>
      <c r="AZ921" s="201"/>
      <c r="BA921" s="201"/>
      <c r="BB921" s="201"/>
      <c r="BC921" s="201"/>
      <c r="BD921" s="201"/>
      <c r="BE921" s="201"/>
      <c r="BF921" s="201"/>
      <c r="BG921" s="201"/>
      <c r="BH921" s="201"/>
      <c r="BI921" s="201"/>
      <c r="BJ921" s="201"/>
      <c r="BK921" s="201"/>
      <c r="BL921" s="201"/>
      <c r="BM921" s="203">
        <v>176</v>
      </c>
    </row>
    <row r="922" spans="1:65">
      <c r="A922" s="30"/>
      <c r="B922" s="19">
        <v>1</v>
      </c>
      <c r="C922" s="9">
        <v>6</v>
      </c>
      <c r="D922" s="24" t="s">
        <v>303</v>
      </c>
      <c r="E922" s="227">
        <v>0.12</v>
      </c>
      <c r="F922" s="24" t="s">
        <v>303</v>
      </c>
      <c r="G922" s="24">
        <v>0.01</v>
      </c>
      <c r="H922" s="24">
        <v>0.01</v>
      </c>
      <c r="I922" s="24" t="s">
        <v>109</v>
      </c>
      <c r="J922" s="24" t="s">
        <v>109</v>
      </c>
      <c r="K922" s="24" t="s">
        <v>109</v>
      </c>
      <c r="L922" s="24" t="s">
        <v>109</v>
      </c>
      <c r="M922" s="24" t="s">
        <v>303</v>
      </c>
      <c r="N922" s="24" t="s">
        <v>303</v>
      </c>
      <c r="O922" s="24" t="s">
        <v>303</v>
      </c>
      <c r="P922" s="24" t="s">
        <v>109</v>
      </c>
      <c r="Q922" s="24" t="s">
        <v>108</v>
      </c>
      <c r="R922" s="200"/>
      <c r="S922" s="201"/>
      <c r="T922" s="201"/>
      <c r="U922" s="201"/>
      <c r="V922" s="201"/>
      <c r="W922" s="201"/>
      <c r="X922" s="201"/>
      <c r="Y922" s="201"/>
      <c r="Z922" s="201"/>
      <c r="AA922" s="201"/>
      <c r="AB922" s="201"/>
      <c r="AC922" s="201"/>
      <c r="AD922" s="201"/>
      <c r="AE922" s="201"/>
      <c r="AF922" s="201"/>
      <c r="AG922" s="201"/>
      <c r="AH922" s="201"/>
      <c r="AI922" s="201"/>
      <c r="AJ922" s="201"/>
      <c r="AK922" s="201"/>
      <c r="AL922" s="201"/>
      <c r="AM922" s="201"/>
      <c r="AN922" s="201"/>
      <c r="AO922" s="201"/>
      <c r="AP922" s="201"/>
      <c r="AQ922" s="201"/>
      <c r="AR922" s="201"/>
      <c r="AS922" s="201"/>
      <c r="AT922" s="201"/>
      <c r="AU922" s="201"/>
      <c r="AV922" s="201"/>
      <c r="AW922" s="201"/>
      <c r="AX922" s="201"/>
      <c r="AY922" s="201"/>
      <c r="AZ922" s="201"/>
      <c r="BA922" s="201"/>
      <c r="BB922" s="201"/>
      <c r="BC922" s="201"/>
      <c r="BD922" s="201"/>
      <c r="BE922" s="201"/>
      <c r="BF922" s="201"/>
      <c r="BG922" s="201"/>
      <c r="BH922" s="201"/>
      <c r="BI922" s="201"/>
      <c r="BJ922" s="201"/>
      <c r="BK922" s="201"/>
      <c r="BL922" s="201"/>
      <c r="BM922" s="55"/>
    </row>
    <row r="923" spans="1:65">
      <c r="A923" s="30"/>
      <c r="B923" s="20" t="s">
        <v>258</v>
      </c>
      <c r="C923" s="12"/>
      <c r="D923" s="204" t="s">
        <v>625</v>
      </c>
      <c r="E923" s="204">
        <v>0.11333333333333333</v>
      </c>
      <c r="F923" s="204" t="s">
        <v>625</v>
      </c>
      <c r="G923" s="204">
        <v>0.01</v>
      </c>
      <c r="H923" s="204">
        <v>0.01</v>
      </c>
      <c r="I923" s="204">
        <v>0.01</v>
      </c>
      <c r="J923" s="204" t="s">
        <v>625</v>
      </c>
      <c r="K923" s="204" t="s">
        <v>625</v>
      </c>
      <c r="L923" s="204" t="s">
        <v>625</v>
      </c>
      <c r="M923" s="204" t="s">
        <v>625</v>
      </c>
      <c r="N923" s="204" t="s">
        <v>625</v>
      </c>
      <c r="O923" s="204" t="s">
        <v>625</v>
      </c>
      <c r="P923" s="204" t="s">
        <v>625</v>
      </c>
      <c r="Q923" s="204" t="s">
        <v>625</v>
      </c>
      <c r="R923" s="200"/>
      <c r="S923" s="201"/>
      <c r="T923" s="201"/>
      <c r="U923" s="201"/>
      <c r="V923" s="201"/>
      <c r="W923" s="201"/>
      <c r="X923" s="201"/>
      <c r="Y923" s="201"/>
      <c r="Z923" s="201"/>
      <c r="AA923" s="201"/>
      <c r="AB923" s="201"/>
      <c r="AC923" s="201"/>
      <c r="AD923" s="201"/>
      <c r="AE923" s="201"/>
      <c r="AF923" s="201"/>
      <c r="AG923" s="201"/>
      <c r="AH923" s="201"/>
      <c r="AI923" s="201"/>
      <c r="AJ923" s="201"/>
      <c r="AK923" s="201"/>
      <c r="AL923" s="201"/>
      <c r="AM923" s="201"/>
      <c r="AN923" s="201"/>
      <c r="AO923" s="201"/>
      <c r="AP923" s="201"/>
      <c r="AQ923" s="201"/>
      <c r="AR923" s="201"/>
      <c r="AS923" s="201"/>
      <c r="AT923" s="201"/>
      <c r="AU923" s="201"/>
      <c r="AV923" s="201"/>
      <c r="AW923" s="201"/>
      <c r="AX923" s="201"/>
      <c r="AY923" s="201"/>
      <c r="AZ923" s="201"/>
      <c r="BA923" s="201"/>
      <c r="BB923" s="201"/>
      <c r="BC923" s="201"/>
      <c r="BD923" s="201"/>
      <c r="BE923" s="201"/>
      <c r="BF923" s="201"/>
      <c r="BG923" s="201"/>
      <c r="BH923" s="201"/>
      <c r="BI923" s="201"/>
      <c r="BJ923" s="201"/>
      <c r="BK923" s="201"/>
      <c r="BL923" s="201"/>
      <c r="BM923" s="55"/>
    </row>
    <row r="924" spans="1:65">
      <c r="A924" s="30"/>
      <c r="B924" s="3" t="s">
        <v>259</v>
      </c>
      <c r="C924" s="29"/>
      <c r="D924" s="24" t="s">
        <v>625</v>
      </c>
      <c r="E924" s="24">
        <v>0.11</v>
      </c>
      <c r="F924" s="24" t="s">
        <v>625</v>
      </c>
      <c r="G924" s="24">
        <v>0.01</v>
      </c>
      <c r="H924" s="24">
        <v>0.01</v>
      </c>
      <c r="I924" s="24">
        <v>0.01</v>
      </c>
      <c r="J924" s="24" t="s">
        <v>625</v>
      </c>
      <c r="K924" s="24" t="s">
        <v>625</v>
      </c>
      <c r="L924" s="24" t="s">
        <v>625</v>
      </c>
      <c r="M924" s="24" t="s">
        <v>625</v>
      </c>
      <c r="N924" s="24" t="s">
        <v>625</v>
      </c>
      <c r="O924" s="24" t="s">
        <v>625</v>
      </c>
      <c r="P924" s="24" t="s">
        <v>625</v>
      </c>
      <c r="Q924" s="24" t="s">
        <v>625</v>
      </c>
      <c r="R924" s="200"/>
      <c r="S924" s="201"/>
      <c r="T924" s="201"/>
      <c r="U924" s="201"/>
      <c r="V924" s="201"/>
      <c r="W924" s="201"/>
      <c r="X924" s="201"/>
      <c r="Y924" s="201"/>
      <c r="Z924" s="201"/>
      <c r="AA924" s="201"/>
      <c r="AB924" s="201"/>
      <c r="AC924" s="201"/>
      <c r="AD924" s="201"/>
      <c r="AE924" s="201"/>
      <c r="AF924" s="201"/>
      <c r="AG924" s="201"/>
      <c r="AH924" s="201"/>
      <c r="AI924" s="201"/>
      <c r="AJ924" s="201"/>
      <c r="AK924" s="201"/>
      <c r="AL924" s="201"/>
      <c r="AM924" s="201"/>
      <c r="AN924" s="201"/>
      <c r="AO924" s="201"/>
      <c r="AP924" s="201"/>
      <c r="AQ924" s="201"/>
      <c r="AR924" s="201"/>
      <c r="AS924" s="201"/>
      <c r="AT924" s="201"/>
      <c r="AU924" s="201"/>
      <c r="AV924" s="201"/>
      <c r="AW924" s="201"/>
      <c r="AX924" s="201"/>
      <c r="AY924" s="201"/>
      <c r="AZ924" s="201"/>
      <c r="BA924" s="201"/>
      <c r="BB924" s="201"/>
      <c r="BC924" s="201"/>
      <c r="BD924" s="201"/>
      <c r="BE924" s="201"/>
      <c r="BF924" s="201"/>
      <c r="BG924" s="201"/>
      <c r="BH924" s="201"/>
      <c r="BI924" s="201"/>
      <c r="BJ924" s="201"/>
      <c r="BK924" s="201"/>
      <c r="BL924" s="201"/>
      <c r="BM924" s="55"/>
    </row>
    <row r="925" spans="1:65">
      <c r="A925" s="30"/>
      <c r="B925" s="3" t="s">
        <v>260</v>
      </c>
      <c r="C925" s="29"/>
      <c r="D925" s="24" t="s">
        <v>625</v>
      </c>
      <c r="E925" s="24">
        <v>5.1639777949432199E-3</v>
      </c>
      <c r="F925" s="24" t="s">
        <v>625</v>
      </c>
      <c r="G925" s="24">
        <v>0</v>
      </c>
      <c r="H925" s="24">
        <v>0</v>
      </c>
      <c r="I925" s="24">
        <v>0</v>
      </c>
      <c r="J925" s="24" t="s">
        <v>625</v>
      </c>
      <c r="K925" s="24" t="s">
        <v>625</v>
      </c>
      <c r="L925" s="24" t="s">
        <v>625</v>
      </c>
      <c r="M925" s="24" t="s">
        <v>625</v>
      </c>
      <c r="N925" s="24" t="s">
        <v>625</v>
      </c>
      <c r="O925" s="24" t="s">
        <v>625</v>
      </c>
      <c r="P925" s="24" t="s">
        <v>625</v>
      </c>
      <c r="Q925" s="24" t="s">
        <v>625</v>
      </c>
      <c r="R925" s="200"/>
      <c r="S925" s="201"/>
      <c r="T925" s="201"/>
      <c r="U925" s="201"/>
      <c r="V925" s="201"/>
      <c r="W925" s="201"/>
      <c r="X925" s="201"/>
      <c r="Y925" s="201"/>
      <c r="Z925" s="201"/>
      <c r="AA925" s="201"/>
      <c r="AB925" s="201"/>
      <c r="AC925" s="201"/>
      <c r="AD925" s="201"/>
      <c r="AE925" s="201"/>
      <c r="AF925" s="201"/>
      <c r="AG925" s="201"/>
      <c r="AH925" s="201"/>
      <c r="AI925" s="201"/>
      <c r="AJ925" s="201"/>
      <c r="AK925" s="201"/>
      <c r="AL925" s="201"/>
      <c r="AM925" s="201"/>
      <c r="AN925" s="201"/>
      <c r="AO925" s="201"/>
      <c r="AP925" s="201"/>
      <c r="AQ925" s="201"/>
      <c r="AR925" s="201"/>
      <c r="AS925" s="201"/>
      <c r="AT925" s="201"/>
      <c r="AU925" s="201"/>
      <c r="AV925" s="201"/>
      <c r="AW925" s="201"/>
      <c r="AX925" s="201"/>
      <c r="AY925" s="201"/>
      <c r="AZ925" s="201"/>
      <c r="BA925" s="201"/>
      <c r="BB925" s="201"/>
      <c r="BC925" s="201"/>
      <c r="BD925" s="201"/>
      <c r="BE925" s="201"/>
      <c r="BF925" s="201"/>
      <c r="BG925" s="201"/>
      <c r="BH925" s="201"/>
      <c r="BI925" s="201"/>
      <c r="BJ925" s="201"/>
      <c r="BK925" s="201"/>
      <c r="BL925" s="201"/>
      <c r="BM925" s="55"/>
    </row>
    <row r="926" spans="1:65">
      <c r="A926" s="30"/>
      <c r="B926" s="3" t="s">
        <v>86</v>
      </c>
      <c r="C926" s="29"/>
      <c r="D926" s="13" t="s">
        <v>625</v>
      </c>
      <c r="E926" s="13">
        <v>4.5564509955381353E-2</v>
      </c>
      <c r="F926" s="13" t="s">
        <v>625</v>
      </c>
      <c r="G926" s="13">
        <v>0</v>
      </c>
      <c r="H926" s="13">
        <v>0</v>
      </c>
      <c r="I926" s="13">
        <v>0</v>
      </c>
      <c r="J926" s="13" t="s">
        <v>625</v>
      </c>
      <c r="K926" s="13" t="s">
        <v>625</v>
      </c>
      <c r="L926" s="13" t="s">
        <v>625</v>
      </c>
      <c r="M926" s="13" t="s">
        <v>625</v>
      </c>
      <c r="N926" s="13" t="s">
        <v>625</v>
      </c>
      <c r="O926" s="13" t="s">
        <v>625</v>
      </c>
      <c r="P926" s="13" t="s">
        <v>625</v>
      </c>
      <c r="Q926" s="13" t="s">
        <v>625</v>
      </c>
      <c r="R926" s="147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A927" s="30"/>
      <c r="B927" s="3" t="s">
        <v>261</v>
      </c>
      <c r="C927" s="29"/>
      <c r="D927" s="13" t="s">
        <v>625</v>
      </c>
      <c r="E927" s="13" t="s">
        <v>625</v>
      </c>
      <c r="F927" s="13" t="s">
        <v>625</v>
      </c>
      <c r="G927" s="13" t="s">
        <v>625</v>
      </c>
      <c r="H927" s="13" t="s">
        <v>625</v>
      </c>
      <c r="I927" s="13" t="s">
        <v>625</v>
      </c>
      <c r="J927" s="13" t="s">
        <v>625</v>
      </c>
      <c r="K927" s="13" t="s">
        <v>625</v>
      </c>
      <c r="L927" s="13" t="s">
        <v>625</v>
      </c>
      <c r="M927" s="13" t="s">
        <v>625</v>
      </c>
      <c r="N927" s="13" t="s">
        <v>625</v>
      </c>
      <c r="O927" s="13" t="s">
        <v>625</v>
      </c>
      <c r="P927" s="13" t="s">
        <v>625</v>
      </c>
      <c r="Q927" s="13" t="s">
        <v>625</v>
      </c>
      <c r="R927" s="147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4"/>
    </row>
    <row r="928" spans="1:65">
      <c r="A928" s="30"/>
      <c r="B928" s="45" t="s">
        <v>262</v>
      </c>
      <c r="C928" s="46"/>
      <c r="D928" s="44">
        <v>0.53</v>
      </c>
      <c r="E928" s="44">
        <v>6.49</v>
      </c>
      <c r="F928" s="44">
        <v>0.53</v>
      </c>
      <c r="G928" s="44">
        <v>0.65</v>
      </c>
      <c r="H928" s="44">
        <v>0.53</v>
      </c>
      <c r="I928" s="44">
        <v>0.7</v>
      </c>
      <c r="J928" s="44">
        <v>0.81</v>
      </c>
      <c r="K928" s="44">
        <v>0.81</v>
      </c>
      <c r="L928" s="44">
        <v>0.81</v>
      </c>
      <c r="M928" s="44">
        <v>0.53</v>
      </c>
      <c r="N928" s="44">
        <v>0.53</v>
      </c>
      <c r="O928" s="44">
        <v>0.53</v>
      </c>
      <c r="P928" s="44">
        <v>0.81</v>
      </c>
      <c r="Q928" s="44">
        <v>2.2200000000000002</v>
      </c>
      <c r="R928" s="147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4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BM929" s="54"/>
    </row>
    <row r="930" spans="1:65" ht="15">
      <c r="B930" s="8" t="s">
        <v>612</v>
      </c>
      <c r="BM930" s="28" t="s">
        <v>66</v>
      </c>
    </row>
    <row r="931" spans="1:65" ht="15">
      <c r="A931" s="25" t="s">
        <v>24</v>
      </c>
      <c r="B931" s="18" t="s">
        <v>111</v>
      </c>
      <c r="C931" s="15" t="s">
        <v>112</v>
      </c>
      <c r="D931" s="16" t="s">
        <v>223</v>
      </c>
      <c r="E931" s="17" t="s">
        <v>223</v>
      </c>
      <c r="F931" s="17" t="s">
        <v>223</v>
      </c>
      <c r="G931" s="17" t="s">
        <v>223</v>
      </c>
      <c r="H931" s="17" t="s">
        <v>223</v>
      </c>
      <c r="I931" s="17" t="s">
        <v>223</v>
      </c>
      <c r="J931" s="17" t="s">
        <v>223</v>
      </c>
      <c r="K931" s="147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224</v>
      </c>
      <c r="C932" s="9" t="s">
        <v>224</v>
      </c>
      <c r="D932" s="145" t="s">
        <v>227</v>
      </c>
      <c r="E932" s="146" t="s">
        <v>228</v>
      </c>
      <c r="F932" s="146" t="s">
        <v>230</v>
      </c>
      <c r="G932" s="146" t="s">
        <v>238</v>
      </c>
      <c r="H932" s="146" t="s">
        <v>241</v>
      </c>
      <c r="I932" s="146" t="s">
        <v>244</v>
      </c>
      <c r="J932" s="146" t="s">
        <v>245</v>
      </c>
      <c r="K932" s="147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266</v>
      </c>
      <c r="E933" s="11" t="s">
        <v>266</v>
      </c>
      <c r="F933" s="11" t="s">
        <v>311</v>
      </c>
      <c r="G933" s="11" t="s">
        <v>266</v>
      </c>
      <c r="H933" s="11" t="s">
        <v>266</v>
      </c>
      <c r="I933" s="11" t="s">
        <v>311</v>
      </c>
      <c r="J933" s="11" t="s">
        <v>266</v>
      </c>
      <c r="K933" s="147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314</v>
      </c>
      <c r="E934" s="26" t="s">
        <v>315</v>
      </c>
      <c r="F934" s="26" t="s">
        <v>314</v>
      </c>
      <c r="G934" s="26" t="s">
        <v>117</v>
      </c>
      <c r="H934" s="26" t="s">
        <v>315</v>
      </c>
      <c r="I934" s="26" t="s">
        <v>316</v>
      </c>
      <c r="J934" s="26" t="s">
        <v>316</v>
      </c>
      <c r="K934" s="147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8">
        <v>1</v>
      </c>
      <c r="C935" s="14">
        <v>1</v>
      </c>
      <c r="D935" s="22">
        <v>0.16</v>
      </c>
      <c r="E935" s="142">
        <v>0.19</v>
      </c>
      <c r="F935" s="142">
        <v>0.2</v>
      </c>
      <c r="G935" s="22">
        <v>0.14199999999999999</v>
      </c>
      <c r="H935" s="22">
        <v>0.13557375120391751</v>
      </c>
      <c r="I935" s="22">
        <v>0.19</v>
      </c>
      <c r="J935" s="22">
        <v>0.16</v>
      </c>
      <c r="K935" s="147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0.15</v>
      </c>
      <c r="E936" s="143">
        <v>0.17</v>
      </c>
      <c r="F936" s="143">
        <v>0.2</v>
      </c>
      <c r="G936" s="11">
        <v>0.153</v>
      </c>
      <c r="H936" s="11">
        <v>0.14098084928103066</v>
      </c>
      <c r="I936" s="11">
        <v>0.11</v>
      </c>
      <c r="J936" s="11">
        <v>0.16</v>
      </c>
      <c r="K936" s="147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 t="e">
        <v>#N/A</v>
      </c>
    </row>
    <row r="937" spans="1:65">
      <c r="A937" s="30"/>
      <c r="B937" s="19">
        <v>1</v>
      </c>
      <c r="C937" s="9">
        <v>3</v>
      </c>
      <c r="D937" s="11">
        <v>0.17</v>
      </c>
      <c r="E937" s="143">
        <v>0.19</v>
      </c>
      <c r="F937" s="143">
        <v>0.2</v>
      </c>
      <c r="G937" s="11">
        <v>0.15</v>
      </c>
      <c r="H937" s="11">
        <v>0.13907831479738275</v>
      </c>
      <c r="I937" s="11">
        <v>0.13</v>
      </c>
      <c r="J937" s="11">
        <v>0.16</v>
      </c>
      <c r="K937" s="147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0.16</v>
      </c>
      <c r="E938" s="143">
        <v>0.18</v>
      </c>
      <c r="F938" s="143">
        <v>0.2</v>
      </c>
      <c r="G938" s="11">
        <v>0.14000000000000001</v>
      </c>
      <c r="H938" s="11">
        <v>0.14744752391321575</v>
      </c>
      <c r="I938" s="11">
        <v>0.14000000000000001</v>
      </c>
      <c r="J938" s="11">
        <v>0.16</v>
      </c>
      <c r="K938" s="147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0.15131677876250443</v>
      </c>
    </row>
    <row r="939" spans="1:65">
      <c r="A939" s="30"/>
      <c r="B939" s="19">
        <v>1</v>
      </c>
      <c r="C939" s="9">
        <v>5</v>
      </c>
      <c r="D939" s="11">
        <v>0.17</v>
      </c>
      <c r="E939" s="143">
        <v>0.18</v>
      </c>
      <c r="F939" s="143">
        <v>0.2</v>
      </c>
      <c r="G939" s="11">
        <v>0.14199999999999999</v>
      </c>
      <c r="H939" s="11">
        <v>0.14258633943256038</v>
      </c>
      <c r="I939" s="11">
        <v>0.18</v>
      </c>
      <c r="J939" s="11">
        <v>0.16</v>
      </c>
      <c r="K939" s="147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177</v>
      </c>
    </row>
    <row r="940" spans="1:65">
      <c r="A940" s="30"/>
      <c r="B940" s="19">
        <v>1</v>
      </c>
      <c r="C940" s="9">
        <v>6</v>
      </c>
      <c r="D940" s="11">
        <v>0.15</v>
      </c>
      <c r="E940" s="143">
        <v>0.18</v>
      </c>
      <c r="F940" s="143">
        <v>0.2</v>
      </c>
      <c r="G940" s="11">
        <v>0.14899999999999999</v>
      </c>
      <c r="H940" s="11">
        <v>0.13783658424702516</v>
      </c>
      <c r="I940" s="11">
        <v>0.15</v>
      </c>
      <c r="J940" s="11">
        <v>0.16</v>
      </c>
      <c r="K940" s="147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4"/>
    </row>
    <row r="941" spans="1:65">
      <c r="A941" s="30"/>
      <c r="B941" s="20" t="s">
        <v>258</v>
      </c>
      <c r="C941" s="12"/>
      <c r="D941" s="23">
        <v>0.16</v>
      </c>
      <c r="E941" s="23">
        <v>0.18166666666666664</v>
      </c>
      <c r="F941" s="23">
        <v>0.19999999999999998</v>
      </c>
      <c r="G941" s="23">
        <v>0.14599999999999999</v>
      </c>
      <c r="H941" s="23">
        <v>0.14058389381252204</v>
      </c>
      <c r="I941" s="23">
        <v>0.15</v>
      </c>
      <c r="J941" s="23">
        <v>0.16</v>
      </c>
      <c r="K941" s="147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4"/>
    </row>
    <row r="942" spans="1:65">
      <c r="A942" s="30"/>
      <c r="B942" s="3" t="s">
        <v>259</v>
      </c>
      <c r="C942" s="29"/>
      <c r="D942" s="11">
        <v>0.16</v>
      </c>
      <c r="E942" s="11">
        <v>0.18</v>
      </c>
      <c r="F942" s="11">
        <v>0.2</v>
      </c>
      <c r="G942" s="11">
        <v>0.14549999999999999</v>
      </c>
      <c r="H942" s="11">
        <v>0.14002958203920671</v>
      </c>
      <c r="I942" s="11">
        <v>0.14500000000000002</v>
      </c>
      <c r="J942" s="11">
        <v>0.16</v>
      </c>
      <c r="K942" s="147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4"/>
    </row>
    <row r="943" spans="1:65">
      <c r="A943" s="30"/>
      <c r="B943" s="3" t="s">
        <v>260</v>
      </c>
      <c r="C943" s="29"/>
      <c r="D943" s="24">
        <v>8.9442719099991665E-3</v>
      </c>
      <c r="E943" s="24">
        <v>7.5277265270908078E-3</v>
      </c>
      <c r="F943" s="24">
        <v>3.0404709722440586E-17</v>
      </c>
      <c r="G943" s="24">
        <v>5.3291650377896901E-3</v>
      </c>
      <c r="H943" s="24">
        <v>4.1519341816168374E-3</v>
      </c>
      <c r="I943" s="24">
        <v>3.0331501776206179E-2</v>
      </c>
      <c r="J943" s="24">
        <v>0</v>
      </c>
      <c r="K943" s="147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4"/>
    </row>
    <row r="944" spans="1:65">
      <c r="A944" s="30"/>
      <c r="B944" s="3" t="s">
        <v>86</v>
      </c>
      <c r="C944" s="29"/>
      <c r="D944" s="13">
        <v>5.590169943749479E-2</v>
      </c>
      <c r="E944" s="13">
        <v>4.1437026754628306E-2</v>
      </c>
      <c r="F944" s="13">
        <v>1.5202354861220294E-16</v>
      </c>
      <c r="G944" s="13">
        <v>3.65011303958198E-2</v>
      </c>
      <c r="H944" s="13">
        <v>2.9533498248054769E-2</v>
      </c>
      <c r="I944" s="13">
        <v>0.20221001184137455</v>
      </c>
      <c r="J944" s="13">
        <v>0</v>
      </c>
      <c r="K944" s="147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4"/>
    </row>
    <row r="945" spans="1:65">
      <c r="A945" s="30"/>
      <c r="B945" s="3" t="s">
        <v>261</v>
      </c>
      <c r="C945" s="29"/>
      <c r="D945" s="13">
        <v>5.7384391265188794E-2</v>
      </c>
      <c r="E945" s="13">
        <v>0.20057186091568302</v>
      </c>
      <c r="F945" s="13">
        <v>0.32173048908148583</v>
      </c>
      <c r="G945" s="13">
        <v>-3.5136742970515278E-2</v>
      </c>
      <c r="H945" s="13">
        <v>-7.0929906370977736E-2</v>
      </c>
      <c r="I945" s="13">
        <v>-8.7021331888855746E-3</v>
      </c>
      <c r="J945" s="13">
        <v>5.7384391265188794E-2</v>
      </c>
      <c r="K945" s="147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4"/>
    </row>
    <row r="946" spans="1:65">
      <c r="A946" s="30"/>
      <c r="B946" s="45" t="s">
        <v>262</v>
      </c>
      <c r="C946" s="46"/>
      <c r="D946" s="44">
        <v>0.48</v>
      </c>
      <c r="E946" s="44">
        <v>2.57</v>
      </c>
      <c r="F946" s="44" t="s">
        <v>263</v>
      </c>
      <c r="G946" s="44">
        <v>0.87</v>
      </c>
      <c r="H946" s="44">
        <v>1.39</v>
      </c>
      <c r="I946" s="44">
        <v>0.48</v>
      </c>
      <c r="J946" s="44">
        <v>0.48</v>
      </c>
      <c r="K946" s="147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4"/>
    </row>
    <row r="947" spans="1:65">
      <c r="B947" s="31" t="s">
        <v>329</v>
      </c>
      <c r="C947" s="20"/>
      <c r="D947" s="20"/>
      <c r="E947" s="20"/>
      <c r="F947" s="20"/>
      <c r="G947" s="20"/>
      <c r="H947" s="20"/>
      <c r="I947" s="20"/>
      <c r="J947" s="20"/>
      <c r="BM947" s="54"/>
    </row>
    <row r="948" spans="1:65">
      <c r="BM948" s="54"/>
    </row>
    <row r="949" spans="1:65" ht="15">
      <c r="B949" s="8" t="s">
        <v>613</v>
      </c>
      <c r="BM949" s="28" t="s">
        <v>66</v>
      </c>
    </row>
    <row r="950" spans="1:65" ht="15">
      <c r="A950" s="25" t="s">
        <v>27</v>
      </c>
      <c r="B950" s="18" t="s">
        <v>111</v>
      </c>
      <c r="C950" s="15" t="s">
        <v>112</v>
      </c>
      <c r="D950" s="16" t="s">
        <v>223</v>
      </c>
      <c r="E950" s="17" t="s">
        <v>223</v>
      </c>
      <c r="F950" s="17" t="s">
        <v>223</v>
      </c>
      <c r="G950" s="17" t="s">
        <v>223</v>
      </c>
      <c r="H950" s="17" t="s">
        <v>223</v>
      </c>
      <c r="I950" s="17" t="s">
        <v>223</v>
      </c>
      <c r="J950" s="17" t="s">
        <v>223</v>
      </c>
      <c r="K950" s="17" t="s">
        <v>223</v>
      </c>
      <c r="L950" s="17" t="s">
        <v>223</v>
      </c>
      <c r="M950" s="17" t="s">
        <v>223</v>
      </c>
      <c r="N950" s="17" t="s">
        <v>223</v>
      </c>
      <c r="O950" s="17" t="s">
        <v>223</v>
      </c>
      <c r="P950" s="17" t="s">
        <v>223</v>
      </c>
      <c r="Q950" s="17" t="s">
        <v>223</v>
      </c>
      <c r="R950" s="17" t="s">
        <v>223</v>
      </c>
      <c r="S950" s="17" t="s">
        <v>223</v>
      </c>
      <c r="T950" s="17" t="s">
        <v>223</v>
      </c>
      <c r="U950" s="17" t="s">
        <v>223</v>
      </c>
      <c r="V950" s="17" t="s">
        <v>223</v>
      </c>
      <c r="W950" s="147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224</v>
      </c>
      <c r="C951" s="9" t="s">
        <v>224</v>
      </c>
      <c r="D951" s="145" t="s">
        <v>226</v>
      </c>
      <c r="E951" s="146" t="s">
        <v>227</v>
      </c>
      <c r="F951" s="146" t="s">
        <v>230</v>
      </c>
      <c r="G951" s="146" t="s">
        <v>231</v>
      </c>
      <c r="H951" s="146" t="s">
        <v>232</v>
      </c>
      <c r="I951" s="146" t="s">
        <v>234</v>
      </c>
      <c r="J951" s="146" t="s">
        <v>235</v>
      </c>
      <c r="K951" s="146" t="s">
        <v>236</v>
      </c>
      <c r="L951" s="146" t="s">
        <v>237</v>
      </c>
      <c r="M951" s="146" t="s">
        <v>264</v>
      </c>
      <c r="N951" s="146" t="s">
        <v>238</v>
      </c>
      <c r="O951" s="146" t="s">
        <v>239</v>
      </c>
      <c r="P951" s="146" t="s">
        <v>240</v>
      </c>
      <c r="Q951" s="146" t="s">
        <v>241</v>
      </c>
      <c r="R951" s="146" t="s">
        <v>243</v>
      </c>
      <c r="S951" s="146" t="s">
        <v>244</v>
      </c>
      <c r="T951" s="146" t="s">
        <v>245</v>
      </c>
      <c r="U951" s="146" t="s">
        <v>246</v>
      </c>
      <c r="V951" s="146" t="s">
        <v>249</v>
      </c>
      <c r="W951" s="147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311</v>
      </c>
      <c r="E952" s="11" t="s">
        <v>266</v>
      </c>
      <c r="F952" s="11" t="s">
        <v>311</v>
      </c>
      <c r="G952" s="11" t="s">
        <v>266</v>
      </c>
      <c r="H952" s="11" t="s">
        <v>312</v>
      </c>
      <c r="I952" s="11" t="s">
        <v>266</v>
      </c>
      <c r="J952" s="11" t="s">
        <v>266</v>
      </c>
      <c r="K952" s="11" t="s">
        <v>266</v>
      </c>
      <c r="L952" s="11" t="s">
        <v>266</v>
      </c>
      <c r="M952" s="11" t="s">
        <v>266</v>
      </c>
      <c r="N952" s="11" t="s">
        <v>266</v>
      </c>
      <c r="O952" s="11" t="s">
        <v>311</v>
      </c>
      <c r="P952" s="11" t="s">
        <v>266</v>
      </c>
      <c r="Q952" s="11" t="s">
        <v>266</v>
      </c>
      <c r="R952" s="11" t="s">
        <v>311</v>
      </c>
      <c r="S952" s="11" t="s">
        <v>311</v>
      </c>
      <c r="T952" s="11" t="s">
        <v>266</v>
      </c>
      <c r="U952" s="11" t="s">
        <v>311</v>
      </c>
      <c r="V952" s="11" t="s">
        <v>312</v>
      </c>
      <c r="W952" s="147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9"/>
      <c r="C953" s="9"/>
      <c r="D953" s="26" t="s">
        <v>313</v>
      </c>
      <c r="E953" s="26" t="s">
        <v>314</v>
      </c>
      <c r="F953" s="26" t="s">
        <v>314</v>
      </c>
      <c r="G953" s="26" t="s">
        <v>314</v>
      </c>
      <c r="H953" s="26" t="s">
        <v>313</v>
      </c>
      <c r="I953" s="26" t="s">
        <v>314</v>
      </c>
      <c r="J953" s="26" t="s">
        <v>314</v>
      </c>
      <c r="K953" s="26" t="s">
        <v>314</v>
      </c>
      <c r="L953" s="26" t="s">
        <v>314</v>
      </c>
      <c r="M953" s="26" t="s">
        <v>314</v>
      </c>
      <c r="N953" s="26" t="s">
        <v>117</v>
      </c>
      <c r="O953" s="26" t="s">
        <v>314</v>
      </c>
      <c r="P953" s="26" t="s">
        <v>314</v>
      </c>
      <c r="Q953" s="26" t="s">
        <v>315</v>
      </c>
      <c r="R953" s="26" t="s">
        <v>313</v>
      </c>
      <c r="S953" s="26" t="s">
        <v>316</v>
      </c>
      <c r="T953" s="26" t="s">
        <v>316</v>
      </c>
      <c r="U953" s="26" t="s">
        <v>316</v>
      </c>
      <c r="V953" s="26" t="s">
        <v>315</v>
      </c>
      <c r="W953" s="147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8">
        <v>1</v>
      </c>
      <c r="C954" s="14">
        <v>1</v>
      </c>
      <c r="D954" s="22">
        <v>4</v>
      </c>
      <c r="E954" s="142">
        <v>1.35</v>
      </c>
      <c r="F954" s="22">
        <v>3.82</v>
      </c>
      <c r="G954" s="22">
        <v>4.32</v>
      </c>
      <c r="H954" s="142">
        <v>9</v>
      </c>
      <c r="I954" s="22">
        <v>5.65</v>
      </c>
      <c r="J954" s="22">
        <v>5.57</v>
      </c>
      <c r="K954" s="22">
        <v>5.66</v>
      </c>
      <c r="L954" s="22">
        <v>5.32</v>
      </c>
      <c r="M954" s="22">
        <v>5.07</v>
      </c>
      <c r="N954" s="22">
        <v>4.7</v>
      </c>
      <c r="O954" s="22">
        <v>3.9899999999999998</v>
      </c>
      <c r="P954" s="22">
        <v>4.2</v>
      </c>
      <c r="Q954" s="142" t="s">
        <v>107</v>
      </c>
      <c r="R954" s="22">
        <v>3.890558635650788</v>
      </c>
      <c r="S954" s="149">
        <v>2.19</v>
      </c>
      <c r="T954" s="22">
        <v>4.5999999999999996</v>
      </c>
      <c r="U954" s="22">
        <v>4.2</v>
      </c>
      <c r="V954" s="142">
        <v>0.216</v>
      </c>
      <c r="W954" s="147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>
        <v>1</v>
      </c>
      <c r="C955" s="9">
        <v>2</v>
      </c>
      <c r="D955" s="11">
        <v>4.03</v>
      </c>
      <c r="E955" s="143">
        <v>1.41</v>
      </c>
      <c r="F955" s="11">
        <v>4.03</v>
      </c>
      <c r="G955" s="11">
        <v>4.3099999999999996</v>
      </c>
      <c r="H955" s="143">
        <v>7</v>
      </c>
      <c r="I955" s="11">
        <v>5.63</v>
      </c>
      <c r="J955" s="11">
        <v>5.3</v>
      </c>
      <c r="K955" s="11">
        <v>5.65</v>
      </c>
      <c r="L955" s="11">
        <v>5.27</v>
      </c>
      <c r="M955" s="11">
        <v>4.87</v>
      </c>
      <c r="N955" s="11">
        <v>4.7</v>
      </c>
      <c r="O955" s="11">
        <v>4.07</v>
      </c>
      <c r="P955" s="11">
        <v>4.3</v>
      </c>
      <c r="Q955" s="143" t="s">
        <v>107</v>
      </c>
      <c r="R955" s="11">
        <v>3.808070717410482</v>
      </c>
      <c r="S955" s="11">
        <v>4.29</v>
      </c>
      <c r="T955" s="11">
        <v>4.5999999999999996</v>
      </c>
      <c r="U955" s="11">
        <v>4</v>
      </c>
      <c r="V955" s="143">
        <v>0.22</v>
      </c>
      <c r="W955" s="147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 t="e">
        <v>#N/A</v>
      </c>
    </row>
    <row r="956" spans="1:65">
      <c r="A956" s="30"/>
      <c r="B956" s="19">
        <v>1</v>
      </c>
      <c r="C956" s="9">
        <v>3</v>
      </c>
      <c r="D956" s="11">
        <v>4.08</v>
      </c>
      <c r="E956" s="143">
        <v>1.38</v>
      </c>
      <c r="F956" s="11">
        <v>4</v>
      </c>
      <c r="G956" s="11">
        <v>4.7</v>
      </c>
      <c r="H956" s="143">
        <v>8</v>
      </c>
      <c r="I956" s="11">
        <v>5.58</v>
      </c>
      <c r="J956" s="11">
        <v>5.49</v>
      </c>
      <c r="K956" s="11">
        <v>5.33</v>
      </c>
      <c r="L956" s="11">
        <v>5.5</v>
      </c>
      <c r="M956" s="11">
        <v>4.96</v>
      </c>
      <c r="N956" s="11">
        <v>4.5</v>
      </c>
      <c r="O956" s="11">
        <v>4.04</v>
      </c>
      <c r="P956" s="11">
        <v>4.4000000000000004</v>
      </c>
      <c r="Q956" s="143" t="s">
        <v>107</v>
      </c>
      <c r="R956" s="11">
        <v>3.8498732566294325</v>
      </c>
      <c r="S956" s="11">
        <v>4.3499999999999996</v>
      </c>
      <c r="T956" s="11">
        <v>4.72</v>
      </c>
      <c r="U956" s="11">
        <v>4</v>
      </c>
      <c r="V956" s="143">
        <v>0.20899999999999999</v>
      </c>
      <c r="W956" s="147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16</v>
      </c>
    </row>
    <row r="957" spans="1:65">
      <c r="A957" s="30"/>
      <c r="B957" s="19">
        <v>1</v>
      </c>
      <c r="C957" s="9">
        <v>4</v>
      </c>
      <c r="D957" s="11">
        <v>4.09</v>
      </c>
      <c r="E957" s="143">
        <v>1.41</v>
      </c>
      <c r="F957" s="11">
        <v>4.3600000000000003</v>
      </c>
      <c r="G957" s="11">
        <v>4.28</v>
      </c>
      <c r="H957" s="143">
        <v>8</v>
      </c>
      <c r="I957" s="11">
        <v>5.72</v>
      </c>
      <c r="J957" s="11">
        <v>5.37</v>
      </c>
      <c r="K957" s="11">
        <v>5.75</v>
      </c>
      <c r="L957" s="11">
        <v>5.62</v>
      </c>
      <c r="M957" s="11">
        <v>5.16</v>
      </c>
      <c r="N957" s="11">
        <v>4.5</v>
      </c>
      <c r="O957" s="11">
        <v>3.9300000000000006</v>
      </c>
      <c r="P957" s="11">
        <v>4.2</v>
      </c>
      <c r="Q957" s="143" t="s">
        <v>107</v>
      </c>
      <c r="R957" s="11">
        <v>3.8624847947861962</v>
      </c>
      <c r="S957" s="11">
        <v>4.63</v>
      </c>
      <c r="T957" s="11">
        <v>4.8099999999999996</v>
      </c>
      <c r="U957" s="11">
        <v>4.0999999999999996</v>
      </c>
      <c r="V957" s="143">
        <v>0.20599999999999999</v>
      </c>
      <c r="W957" s="147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4.6547955217721899</v>
      </c>
    </row>
    <row r="958" spans="1:65">
      <c r="A958" s="30"/>
      <c r="B958" s="19">
        <v>1</v>
      </c>
      <c r="C958" s="9">
        <v>5</v>
      </c>
      <c r="D958" s="11">
        <v>4.16</v>
      </c>
      <c r="E958" s="143">
        <v>1.46</v>
      </c>
      <c r="F958" s="11">
        <v>4.37</v>
      </c>
      <c r="G958" s="11">
        <v>4.5</v>
      </c>
      <c r="H958" s="143">
        <v>7</v>
      </c>
      <c r="I958" s="11">
        <v>5.68</v>
      </c>
      <c r="J958" s="11">
        <v>5.52</v>
      </c>
      <c r="K958" s="11">
        <v>5.46</v>
      </c>
      <c r="L958" s="11">
        <v>5.53</v>
      </c>
      <c r="M958" s="11">
        <v>5.09</v>
      </c>
      <c r="N958" s="11">
        <v>4.5</v>
      </c>
      <c r="O958" s="11">
        <v>4.0599999999999996</v>
      </c>
      <c r="P958" s="11">
        <v>4.2</v>
      </c>
      <c r="Q958" s="143" t="s">
        <v>107</v>
      </c>
      <c r="R958" s="11">
        <v>3.9553379457558888</v>
      </c>
      <c r="S958" s="148">
        <v>1.77</v>
      </c>
      <c r="T958" s="11">
        <v>4.78</v>
      </c>
      <c r="U958" s="11">
        <v>4.0999999999999996</v>
      </c>
      <c r="V958" s="143">
        <v>0.215</v>
      </c>
      <c r="W958" s="147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178</v>
      </c>
    </row>
    <row r="959" spans="1:65">
      <c r="A959" s="30"/>
      <c r="B959" s="19">
        <v>1</v>
      </c>
      <c r="C959" s="9">
        <v>6</v>
      </c>
      <c r="D959" s="11">
        <v>4.1399999999999997</v>
      </c>
      <c r="E959" s="143">
        <v>1.4</v>
      </c>
      <c r="F959" s="11">
        <v>4.3499999999999996</v>
      </c>
      <c r="G959" s="11">
        <v>4.1399999999999997</v>
      </c>
      <c r="H959" s="143">
        <v>9</v>
      </c>
      <c r="I959" s="11">
        <v>5.82</v>
      </c>
      <c r="J959" s="11">
        <v>5.41</v>
      </c>
      <c r="K959" s="11">
        <v>5.68</v>
      </c>
      <c r="L959" s="11">
        <v>5.32</v>
      </c>
      <c r="M959" s="11">
        <v>5.12</v>
      </c>
      <c r="N959" s="11">
        <v>4.5999999999999996</v>
      </c>
      <c r="O959" s="11">
        <v>3.97</v>
      </c>
      <c r="P959" s="11">
        <v>4.3</v>
      </c>
      <c r="Q959" s="143" t="s">
        <v>107</v>
      </c>
      <c r="R959" s="11">
        <v>3.9152716092642619</v>
      </c>
      <c r="S959" s="11">
        <v>4.6900000000000004</v>
      </c>
      <c r="T959" s="11">
        <v>4.76</v>
      </c>
      <c r="U959" s="11">
        <v>4.0999999999999996</v>
      </c>
      <c r="V959" s="143">
        <v>0.215</v>
      </c>
      <c r="W959" s="147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4"/>
    </row>
    <row r="960" spans="1:65">
      <c r="A960" s="30"/>
      <c r="B960" s="20" t="s">
        <v>258</v>
      </c>
      <c r="C960" s="12"/>
      <c r="D960" s="23">
        <v>4.0833333333333339</v>
      </c>
      <c r="E960" s="23">
        <v>1.4016666666666666</v>
      </c>
      <c r="F960" s="23">
        <v>4.1550000000000002</v>
      </c>
      <c r="G960" s="23">
        <v>4.375</v>
      </c>
      <c r="H960" s="23">
        <v>8</v>
      </c>
      <c r="I960" s="23">
        <v>5.68</v>
      </c>
      <c r="J960" s="23">
        <v>5.4433333333333325</v>
      </c>
      <c r="K960" s="23">
        <v>5.5883333333333338</v>
      </c>
      <c r="L960" s="23">
        <v>5.4266666666666667</v>
      </c>
      <c r="M960" s="23">
        <v>5.0450000000000008</v>
      </c>
      <c r="N960" s="23">
        <v>4.583333333333333</v>
      </c>
      <c r="O960" s="23">
        <v>4.01</v>
      </c>
      <c r="P960" s="23">
        <v>4.2666666666666666</v>
      </c>
      <c r="Q960" s="23" t="s">
        <v>625</v>
      </c>
      <c r="R960" s="23">
        <v>3.8802661599161752</v>
      </c>
      <c r="S960" s="23">
        <v>3.6533333333333338</v>
      </c>
      <c r="T960" s="23">
        <v>4.711666666666666</v>
      </c>
      <c r="U960" s="23">
        <v>4.083333333333333</v>
      </c>
      <c r="V960" s="23">
        <v>0.21350000000000002</v>
      </c>
      <c r="W960" s="147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4"/>
    </row>
    <row r="961" spans="1:65">
      <c r="A961" s="30"/>
      <c r="B961" s="3" t="s">
        <v>259</v>
      </c>
      <c r="C961" s="29"/>
      <c r="D961" s="11">
        <v>4.085</v>
      </c>
      <c r="E961" s="11">
        <v>1.4049999999999998</v>
      </c>
      <c r="F961" s="11">
        <v>4.1899999999999995</v>
      </c>
      <c r="G961" s="11">
        <v>4.3149999999999995</v>
      </c>
      <c r="H961" s="11">
        <v>8</v>
      </c>
      <c r="I961" s="11">
        <v>5.665</v>
      </c>
      <c r="J961" s="11">
        <v>5.45</v>
      </c>
      <c r="K961" s="11">
        <v>5.6550000000000002</v>
      </c>
      <c r="L961" s="11">
        <v>5.41</v>
      </c>
      <c r="M961" s="11">
        <v>5.08</v>
      </c>
      <c r="N961" s="11">
        <v>4.55</v>
      </c>
      <c r="O961" s="11">
        <v>4.0149999999999997</v>
      </c>
      <c r="P961" s="11">
        <v>4.25</v>
      </c>
      <c r="Q961" s="11" t="s">
        <v>625</v>
      </c>
      <c r="R961" s="11">
        <v>3.8765217152184919</v>
      </c>
      <c r="S961" s="11">
        <v>4.32</v>
      </c>
      <c r="T961" s="11">
        <v>4.74</v>
      </c>
      <c r="U961" s="11">
        <v>4.0999999999999996</v>
      </c>
      <c r="V961" s="11">
        <v>0.215</v>
      </c>
      <c r="W961" s="147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4"/>
    </row>
    <row r="962" spans="1:65">
      <c r="A962" s="30"/>
      <c r="B962" s="3" t="s">
        <v>260</v>
      </c>
      <c r="C962" s="29"/>
      <c r="D962" s="24">
        <v>6.1535897382476341E-2</v>
      </c>
      <c r="E962" s="24">
        <v>3.6560452221856672E-2</v>
      </c>
      <c r="F962" s="24">
        <v>0.23586012804202411</v>
      </c>
      <c r="G962" s="24">
        <v>0.19634153916071873</v>
      </c>
      <c r="H962" s="24">
        <v>0.89442719099991586</v>
      </c>
      <c r="I962" s="24">
        <v>8.3186537372341732E-2</v>
      </c>
      <c r="J962" s="24">
        <v>0.10112698288126011</v>
      </c>
      <c r="K962" s="24">
        <v>0.15917495615412203</v>
      </c>
      <c r="L962" s="24">
        <v>0.14193895401427578</v>
      </c>
      <c r="M962" s="24">
        <v>0.10894952959971881</v>
      </c>
      <c r="N962" s="24">
        <v>9.8319208025017577E-2</v>
      </c>
      <c r="O962" s="24">
        <v>5.5497747702046241E-2</v>
      </c>
      <c r="P962" s="24">
        <v>8.1649658092772609E-2</v>
      </c>
      <c r="Q962" s="24" t="s">
        <v>625</v>
      </c>
      <c r="R962" s="24">
        <v>5.1805746794440992E-2</v>
      </c>
      <c r="S962" s="24">
        <v>1.312061990405432</v>
      </c>
      <c r="T962" s="24">
        <v>9.1305348510734477E-2</v>
      </c>
      <c r="U962" s="24">
        <v>7.5277265270908111E-2</v>
      </c>
      <c r="V962" s="24">
        <v>5.0892042599997933E-3</v>
      </c>
      <c r="W962" s="147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A963" s="30"/>
      <c r="B963" s="3" t="s">
        <v>86</v>
      </c>
      <c r="C963" s="29"/>
      <c r="D963" s="13">
        <v>1.5070015685504408E-2</v>
      </c>
      <c r="E963" s="13">
        <v>2.6083556876473252E-2</v>
      </c>
      <c r="F963" s="13">
        <v>5.6765373776660431E-2</v>
      </c>
      <c r="G963" s="13">
        <v>4.4878066093878566E-2</v>
      </c>
      <c r="H963" s="13">
        <v>0.11180339887498948</v>
      </c>
      <c r="I963" s="13">
        <v>1.4645517143017912E-2</v>
      </c>
      <c r="J963" s="13">
        <v>1.8578135250690776E-2</v>
      </c>
      <c r="K963" s="13">
        <v>2.8483439812846172E-2</v>
      </c>
      <c r="L963" s="13">
        <v>2.6155826906807577E-2</v>
      </c>
      <c r="M963" s="13">
        <v>2.1595546005890739E-2</v>
      </c>
      <c r="N963" s="13">
        <v>2.1451463569094744E-2</v>
      </c>
      <c r="O963" s="13">
        <v>1.3839837332181108E-2</v>
      </c>
      <c r="P963" s="13">
        <v>1.9136638615493581E-2</v>
      </c>
      <c r="Q963" s="13" t="s">
        <v>625</v>
      </c>
      <c r="R963" s="13">
        <v>1.3351080740183076E-2</v>
      </c>
      <c r="S963" s="13">
        <v>0.35914105576791017</v>
      </c>
      <c r="T963" s="13">
        <v>1.9378567069841066E-2</v>
      </c>
      <c r="U963" s="13">
        <v>1.8435248637773415E-2</v>
      </c>
      <c r="V963" s="13">
        <v>2.3837022295080997E-2</v>
      </c>
      <c r="W963" s="147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A964" s="30"/>
      <c r="B964" s="3" t="s">
        <v>261</v>
      </c>
      <c r="C964" s="29"/>
      <c r="D964" s="13">
        <v>-0.12276848376387695</v>
      </c>
      <c r="E964" s="13">
        <v>-0.69887685503894725</v>
      </c>
      <c r="F964" s="13">
        <v>-0.10737217551973277</v>
      </c>
      <c r="G964" s="13">
        <v>-6.0109089747011124E-2</v>
      </c>
      <c r="H964" s="13">
        <v>0.71865766446260837</v>
      </c>
      <c r="I964" s="13">
        <v>0.22024694176845183</v>
      </c>
      <c r="J964" s="13">
        <v>0.16940331919476614</v>
      </c>
      <c r="K964" s="13">
        <v>0.20055398936315116</v>
      </c>
      <c r="L964" s="13">
        <v>0.16582278239380255</v>
      </c>
      <c r="M964" s="13">
        <v>8.3828489651732507E-2</v>
      </c>
      <c r="N964" s="13">
        <v>-1.5352379734964061E-2</v>
      </c>
      <c r="O964" s="13">
        <v>-0.13852284568811768</v>
      </c>
      <c r="P964" s="13">
        <v>-8.338257895327561E-2</v>
      </c>
      <c r="Q964" s="13" t="s">
        <v>625</v>
      </c>
      <c r="R964" s="13">
        <v>-0.16639385301314658</v>
      </c>
      <c r="S964" s="13">
        <v>-0.2151463332287421</v>
      </c>
      <c r="T964" s="13">
        <v>1.2217753632456807E-2</v>
      </c>
      <c r="U964" s="13">
        <v>-0.12276848376387706</v>
      </c>
      <c r="V964" s="13">
        <v>-0.95413332357965408</v>
      </c>
      <c r="W964" s="147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4"/>
    </row>
    <row r="965" spans="1:65">
      <c r="A965" s="30"/>
      <c r="B965" s="45" t="s">
        <v>262</v>
      </c>
      <c r="C965" s="46"/>
      <c r="D965" s="44">
        <v>0.16</v>
      </c>
      <c r="E965" s="44">
        <v>3.58</v>
      </c>
      <c r="F965" s="44">
        <v>7.0000000000000007E-2</v>
      </c>
      <c r="G965" s="44">
        <v>0.21</v>
      </c>
      <c r="H965" s="44" t="s">
        <v>263</v>
      </c>
      <c r="I965" s="44">
        <v>1.87</v>
      </c>
      <c r="J965" s="44">
        <v>1.57</v>
      </c>
      <c r="K965" s="44">
        <v>1.76</v>
      </c>
      <c r="L965" s="44">
        <v>1.55</v>
      </c>
      <c r="M965" s="44">
        <v>1.06</v>
      </c>
      <c r="N965" s="44">
        <v>0.47</v>
      </c>
      <c r="O965" s="44">
        <v>0.26</v>
      </c>
      <c r="P965" s="44">
        <v>7.0000000000000007E-2</v>
      </c>
      <c r="Q965" s="44">
        <v>2.1800000000000002</v>
      </c>
      <c r="R965" s="44">
        <v>0.42</v>
      </c>
      <c r="S965" s="44">
        <v>0.71</v>
      </c>
      <c r="T965" s="44">
        <v>0.64</v>
      </c>
      <c r="U965" s="44">
        <v>0.16</v>
      </c>
      <c r="V965" s="44">
        <v>5.09</v>
      </c>
      <c r="W965" s="147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B966" s="31" t="s">
        <v>318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BM966" s="54"/>
    </row>
    <row r="967" spans="1:65">
      <c r="BM967" s="54"/>
    </row>
    <row r="968" spans="1:65" ht="15">
      <c r="B968" s="8" t="s">
        <v>614</v>
      </c>
      <c r="BM968" s="28" t="s">
        <v>66</v>
      </c>
    </row>
    <row r="969" spans="1:65" ht="15">
      <c r="A969" s="25" t="s">
        <v>30</v>
      </c>
      <c r="B969" s="18" t="s">
        <v>111</v>
      </c>
      <c r="C969" s="15" t="s">
        <v>112</v>
      </c>
      <c r="D969" s="16" t="s">
        <v>223</v>
      </c>
      <c r="E969" s="17" t="s">
        <v>223</v>
      </c>
      <c r="F969" s="17" t="s">
        <v>223</v>
      </c>
      <c r="G969" s="17" t="s">
        <v>223</v>
      </c>
      <c r="H969" s="17" t="s">
        <v>223</v>
      </c>
      <c r="I969" s="17" t="s">
        <v>223</v>
      </c>
      <c r="J969" s="17" t="s">
        <v>223</v>
      </c>
      <c r="K969" s="17" t="s">
        <v>223</v>
      </c>
      <c r="L969" s="17" t="s">
        <v>223</v>
      </c>
      <c r="M969" s="17" t="s">
        <v>223</v>
      </c>
      <c r="N969" s="17" t="s">
        <v>223</v>
      </c>
      <c r="O969" s="17" t="s">
        <v>223</v>
      </c>
      <c r="P969" s="17" t="s">
        <v>223</v>
      </c>
      <c r="Q969" s="17" t="s">
        <v>223</v>
      </c>
      <c r="R969" s="17" t="s">
        <v>223</v>
      </c>
      <c r="S969" s="17" t="s">
        <v>223</v>
      </c>
      <c r="T969" s="17" t="s">
        <v>223</v>
      </c>
      <c r="U969" s="17" t="s">
        <v>223</v>
      </c>
      <c r="V969" s="147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224</v>
      </c>
      <c r="C970" s="9" t="s">
        <v>224</v>
      </c>
      <c r="D970" s="145" t="s">
        <v>226</v>
      </c>
      <c r="E970" s="146" t="s">
        <v>227</v>
      </c>
      <c r="F970" s="146" t="s">
        <v>228</v>
      </c>
      <c r="G970" s="146" t="s">
        <v>230</v>
      </c>
      <c r="H970" s="146" t="s">
        <v>231</v>
      </c>
      <c r="I970" s="146" t="s">
        <v>234</v>
      </c>
      <c r="J970" s="146" t="s">
        <v>235</v>
      </c>
      <c r="K970" s="146" t="s">
        <v>236</v>
      </c>
      <c r="L970" s="146" t="s">
        <v>237</v>
      </c>
      <c r="M970" s="146" t="s">
        <v>264</v>
      </c>
      <c r="N970" s="146" t="s">
        <v>238</v>
      </c>
      <c r="O970" s="146" t="s">
        <v>240</v>
      </c>
      <c r="P970" s="146" t="s">
        <v>241</v>
      </c>
      <c r="Q970" s="146" t="s">
        <v>243</v>
      </c>
      <c r="R970" s="146" t="s">
        <v>244</v>
      </c>
      <c r="S970" s="146" t="s">
        <v>245</v>
      </c>
      <c r="T970" s="146" t="s">
        <v>246</v>
      </c>
      <c r="U970" s="146" t="s">
        <v>249</v>
      </c>
      <c r="V970" s="147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311</v>
      </c>
      <c r="E971" s="11" t="s">
        <v>266</v>
      </c>
      <c r="F971" s="11" t="s">
        <v>266</v>
      </c>
      <c r="G971" s="11" t="s">
        <v>311</v>
      </c>
      <c r="H971" s="11" t="s">
        <v>266</v>
      </c>
      <c r="I971" s="11" t="s">
        <v>266</v>
      </c>
      <c r="J971" s="11" t="s">
        <v>266</v>
      </c>
      <c r="K971" s="11" t="s">
        <v>266</v>
      </c>
      <c r="L971" s="11" t="s">
        <v>266</v>
      </c>
      <c r="M971" s="11" t="s">
        <v>266</v>
      </c>
      <c r="N971" s="11" t="s">
        <v>266</v>
      </c>
      <c r="O971" s="11" t="s">
        <v>266</v>
      </c>
      <c r="P971" s="11" t="s">
        <v>266</v>
      </c>
      <c r="Q971" s="11" t="s">
        <v>311</v>
      </c>
      <c r="R971" s="11" t="s">
        <v>311</v>
      </c>
      <c r="S971" s="11" t="s">
        <v>266</v>
      </c>
      <c r="T971" s="11" t="s">
        <v>311</v>
      </c>
      <c r="U971" s="11" t="s">
        <v>312</v>
      </c>
      <c r="V971" s="147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 t="s">
        <v>313</v>
      </c>
      <c r="E972" s="26" t="s">
        <v>314</v>
      </c>
      <c r="F972" s="26" t="s">
        <v>315</v>
      </c>
      <c r="G972" s="26" t="s">
        <v>314</v>
      </c>
      <c r="H972" s="26" t="s">
        <v>314</v>
      </c>
      <c r="I972" s="26" t="s">
        <v>314</v>
      </c>
      <c r="J972" s="26" t="s">
        <v>314</v>
      </c>
      <c r="K972" s="26" t="s">
        <v>314</v>
      </c>
      <c r="L972" s="26" t="s">
        <v>314</v>
      </c>
      <c r="M972" s="26" t="s">
        <v>314</v>
      </c>
      <c r="N972" s="26" t="s">
        <v>117</v>
      </c>
      <c r="O972" s="26" t="s">
        <v>116</v>
      </c>
      <c r="P972" s="26" t="s">
        <v>315</v>
      </c>
      <c r="Q972" s="26" t="s">
        <v>313</v>
      </c>
      <c r="R972" s="26" t="s">
        <v>316</v>
      </c>
      <c r="S972" s="26" t="s">
        <v>316</v>
      </c>
      <c r="T972" s="26" t="s">
        <v>316</v>
      </c>
      <c r="U972" s="26" t="s">
        <v>315</v>
      </c>
      <c r="V972" s="147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22">
        <v>2.4700000000000002</v>
      </c>
      <c r="E973" s="22">
        <v>2.25</v>
      </c>
      <c r="F973" s="22">
        <v>2.35</v>
      </c>
      <c r="G973" s="22">
        <v>2.1</v>
      </c>
      <c r="H973" s="22">
        <v>2.1</v>
      </c>
      <c r="I973" s="22">
        <v>2.2000000000000002</v>
      </c>
      <c r="J973" s="22">
        <v>2.2999999999999998</v>
      </c>
      <c r="K973" s="22">
        <v>2.2000000000000002</v>
      </c>
      <c r="L973" s="22">
        <v>2.1</v>
      </c>
      <c r="M973" s="22">
        <v>2.2000000000000002</v>
      </c>
      <c r="N973" s="22">
        <v>2.15</v>
      </c>
      <c r="O973" s="22">
        <v>2.2000000000000002</v>
      </c>
      <c r="P973" s="22">
        <v>2.2210934690485549</v>
      </c>
      <c r="Q973" s="22">
        <v>2.3776804181864</v>
      </c>
      <c r="R973" s="142">
        <v>2.4</v>
      </c>
      <c r="S973" s="22">
        <v>2.17</v>
      </c>
      <c r="T973" s="142">
        <v>1.9</v>
      </c>
      <c r="U973" s="142">
        <v>3.2349334619999999</v>
      </c>
      <c r="V973" s="147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2.54</v>
      </c>
      <c r="E974" s="11">
        <v>2.2200000000000002</v>
      </c>
      <c r="F974" s="11">
        <v>2.41</v>
      </c>
      <c r="G974" s="11">
        <v>2.2000000000000002</v>
      </c>
      <c r="H974" s="11">
        <v>2.1</v>
      </c>
      <c r="I974" s="11">
        <v>2.2000000000000002</v>
      </c>
      <c r="J974" s="11">
        <v>2.1</v>
      </c>
      <c r="K974" s="11">
        <v>2.4</v>
      </c>
      <c r="L974" s="11">
        <v>2.2000000000000002</v>
      </c>
      <c r="M974" s="11">
        <v>2.2000000000000002</v>
      </c>
      <c r="N974" s="11">
        <v>2.11</v>
      </c>
      <c r="O974" s="11">
        <v>2.2000000000000002</v>
      </c>
      <c r="P974" s="11">
        <v>2.3116163655911448</v>
      </c>
      <c r="Q974" s="11">
        <v>2.3853254032075126</v>
      </c>
      <c r="R974" s="143">
        <v>3</v>
      </c>
      <c r="S974" s="11">
        <v>2.0499999999999998</v>
      </c>
      <c r="T974" s="143">
        <v>1.9</v>
      </c>
      <c r="U974" s="143">
        <v>3.801161821</v>
      </c>
      <c r="V974" s="147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e">
        <v>#N/A</v>
      </c>
    </row>
    <row r="975" spans="1:65">
      <c r="A975" s="30"/>
      <c r="B975" s="19">
        <v>1</v>
      </c>
      <c r="C975" s="9">
        <v>3</v>
      </c>
      <c r="D975" s="11">
        <v>2.41</v>
      </c>
      <c r="E975" s="11">
        <v>2.4</v>
      </c>
      <c r="F975" s="11">
        <v>2.1</v>
      </c>
      <c r="G975" s="11">
        <v>2.1</v>
      </c>
      <c r="H975" s="11">
        <v>2.4</v>
      </c>
      <c r="I975" s="11">
        <v>2.2000000000000002</v>
      </c>
      <c r="J975" s="11">
        <v>2.2000000000000002</v>
      </c>
      <c r="K975" s="11">
        <v>2.1</v>
      </c>
      <c r="L975" s="11">
        <v>2</v>
      </c>
      <c r="M975" s="11">
        <v>2.2000000000000002</v>
      </c>
      <c r="N975" s="11">
        <v>2.15</v>
      </c>
      <c r="O975" s="11">
        <v>2.2000000000000002</v>
      </c>
      <c r="P975" s="11">
        <v>2.2749164450165651</v>
      </c>
      <c r="Q975" s="11">
        <v>2.4577730373864433</v>
      </c>
      <c r="R975" s="143">
        <v>3</v>
      </c>
      <c r="S975" s="11">
        <v>2.11</v>
      </c>
      <c r="T975" s="143">
        <v>1.9</v>
      </c>
      <c r="U975" s="143">
        <v>3.8644774349999995</v>
      </c>
      <c r="V975" s="147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2.41</v>
      </c>
      <c r="E976" s="11">
        <v>2.48</v>
      </c>
      <c r="F976" s="11">
        <v>2.16</v>
      </c>
      <c r="G976" s="11">
        <v>2.5</v>
      </c>
      <c r="H976" s="11">
        <v>2.2000000000000002</v>
      </c>
      <c r="I976" s="11">
        <v>2.2999999999999998</v>
      </c>
      <c r="J976" s="11">
        <v>2.2999999999999998</v>
      </c>
      <c r="K976" s="11">
        <v>2.4</v>
      </c>
      <c r="L976" s="11">
        <v>2.1</v>
      </c>
      <c r="M976" s="11">
        <v>2.2999999999999998</v>
      </c>
      <c r="N976" s="11">
        <v>2.15</v>
      </c>
      <c r="O976" s="11">
        <v>2.2000000000000002</v>
      </c>
      <c r="P976" s="11">
        <v>2.309173112127465</v>
      </c>
      <c r="Q976" s="11">
        <v>2.4491919707773397</v>
      </c>
      <c r="R976" s="143">
        <v>2.2999999999999998</v>
      </c>
      <c r="S976" s="11">
        <v>2.2200000000000002</v>
      </c>
      <c r="T976" s="143">
        <v>1.9</v>
      </c>
      <c r="U976" s="143">
        <v>4.777437634</v>
      </c>
      <c r="V976" s="147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2.241016183570903</v>
      </c>
    </row>
    <row r="977" spans="1:65">
      <c r="A977" s="30"/>
      <c r="B977" s="19">
        <v>1</v>
      </c>
      <c r="C977" s="9">
        <v>5</v>
      </c>
      <c r="D977" s="11">
        <v>2.35</v>
      </c>
      <c r="E977" s="11">
        <v>2.31</v>
      </c>
      <c r="F977" s="11">
        <v>2.14</v>
      </c>
      <c r="G977" s="11">
        <v>2.5</v>
      </c>
      <c r="H977" s="11">
        <v>2.2000000000000002</v>
      </c>
      <c r="I977" s="11">
        <v>2.2000000000000002</v>
      </c>
      <c r="J977" s="11">
        <v>2.2999999999999998</v>
      </c>
      <c r="K977" s="11">
        <v>2.1</v>
      </c>
      <c r="L977" s="11">
        <v>2</v>
      </c>
      <c r="M977" s="11">
        <v>2.2000000000000002</v>
      </c>
      <c r="N977" s="11">
        <v>2.0499999999999998</v>
      </c>
      <c r="O977" s="11">
        <v>2.2000000000000002</v>
      </c>
      <c r="P977" s="11">
        <v>2.1722051753740099</v>
      </c>
      <c r="Q977" s="11">
        <v>2.3231501980608167</v>
      </c>
      <c r="R977" s="143">
        <v>2.5</v>
      </c>
      <c r="S977" s="11">
        <v>2.12</v>
      </c>
      <c r="T977" s="143">
        <v>1.9</v>
      </c>
      <c r="U977" s="143">
        <v>4.0727207710000002</v>
      </c>
      <c r="V977" s="147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179</v>
      </c>
    </row>
    <row r="978" spans="1:65">
      <c r="A978" s="30"/>
      <c r="B978" s="19">
        <v>1</v>
      </c>
      <c r="C978" s="9">
        <v>6</v>
      </c>
      <c r="D978" s="11">
        <v>2.61</v>
      </c>
      <c r="E978" s="11">
        <v>2.29</v>
      </c>
      <c r="F978" s="11">
        <v>2.2599999999999998</v>
      </c>
      <c r="G978" s="11">
        <v>2.4</v>
      </c>
      <c r="H978" s="11">
        <v>2</v>
      </c>
      <c r="I978" s="11">
        <v>2.2000000000000002</v>
      </c>
      <c r="J978" s="11">
        <v>2.2000000000000002</v>
      </c>
      <c r="K978" s="11">
        <v>2.4</v>
      </c>
      <c r="L978" s="11">
        <v>2</v>
      </c>
      <c r="M978" s="11">
        <v>2.2999999999999998</v>
      </c>
      <c r="N978" s="11">
        <v>2.17</v>
      </c>
      <c r="O978" s="11">
        <v>2.2000000000000002</v>
      </c>
      <c r="P978" s="11">
        <v>2.2012800157171202</v>
      </c>
      <c r="Q978" s="11">
        <v>2.3680509108879004</v>
      </c>
      <c r="R978" s="143">
        <v>2.4</v>
      </c>
      <c r="S978" s="11">
        <v>2.13</v>
      </c>
      <c r="T978" s="143">
        <v>1.9</v>
      </c>
      <c r="U978" s="143">
        <v>3.7352965390000001</v>
      </c>
      <c r="V978" s="147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4"/>
    </row>
    <row r="979" spans="1:65">
      <c r="A979" s="30"/>
      <c r="B979" s="20" t="s">
        <v>258</v>
      </c>
      <c r="C979" s="12"/>
      <c r="D979" s="23">
        <v>2.4649999999999999</v>
      </c>
      <c r="E979" s="23">
        <v>2.3250000000000006</v>
      </c>
      <c r="F979" s="23">
        <v>2.2366666666666668</v>
      </c>
      <c r="G979" s="23">
        <v>2.3000000000000003</v>
      </c>
      <c r="H979" s="23">
        <v>2.1666666666666665</v>
      </c>
      <c r="I979" s="23">
        <v>2.2166666666666668</v>
      </c>
      <c r="J979" s="23">
        <v>2.2333333333333329</v>
      </c>
      <c r="K979" s="23">
        <v>2.2666666666666666</v>
      </c>
      <c r="L979" s="23">
        <v>2.0666666666666669</v>
      </c>
      <c r="M979" s="23">
        <v>2.2333333333333338</v>
      </c>
      <c r="N979" s="23">
        <v>2.13</v>
      </c>
      <c r="O979" s="23">
        <v>2.1999999999999997</v>
      </c>
      <c r="P979" s="23">
        <v>2.2483807638124769</v>
      </c>
      <c r="Q979" s="23">
        <v>2.3935286564177356</v>
      </c>
      <c r="R979" s="23">
        <v>2.6</v>
      </c>
      <c r="S979" s="23">
        <v>2.1333333333333333</v>
      </c>
      <c r="T979" s="23">
        <v>1.9000000000000001</v>
      </c>
      <c r="U979" s="23">
        <v>3.9143379436666668</v>
      </c>
      <c r="V979" s="147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4"/>
    </row>
    <row r="980" spans="1:65">
      <c r="A980" s="30"/>
      <c r="B980" s="3" t="s">
        <v>259</v>
      </c>
      <c r="C980" s="29"/>
      <c r="D980" s="11">
        <v>2.4400000000000004</v>
      </c>
      <c r="E980" s="11">
        <v>2.2999999999999998</v>
      </c>
      <c r="F980" s="11">
        <v>2.21</v>
      </c>
      <c r="G980" s="11">
        <v>2.2999999999999998</v>
      </c>
      <c r="H980" s="11">
        <v>2.1500000000000004</v>
      </c>
      <c r="I980" s="11">
        <v>2.2000000000000002</v>
      </c>
      <c r="J980" s="11">
        <v>2.25</v>
      </c>
      <c r="K980" s="11">
        <v>2.2999999999999998</v>
      </c>
      <c r="L980" s="11">
        <v>2.0499999999999998</v>
      </c>
      <c r="M980" s="11">
        <v>2.2000000000000002</v>
      </c>
      <c r="N980" s="11">
        <v>2.15</v>
      </c>
      <c r="O980" s="11">
        <v>2.2000000000000002</v>
      </c>
      <c r="P980" s="11">
        <v>2.2480049570325598</v>
      </c>
      <c r="Q980" s="11">
        <v>2.3815029106969563</v>
      </c>
      <c r="R980" s="11">
        <v>2.4500000000000002</v>
      </c>
      <c r="S980" s="11">
        <v>2.125</v>
      </c>
      <c r="T980" s="11">
        <v>1.9</v>
      </c>
      <c r="U980" s="11">
        <v>3.8328196279999998</v>
      </c>
      <c r="V980" s="147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4"/>
    </row>
    <row r="981" spans="1:65">
      <c r="A981" s="30"/>
      <c r="B981" s="3" t="s">
        <v>260</v>
      </c>
      <c r="C981" s="29"/>
      <c r="D981" s="24">
        <v>9.5864487689654845E-2</v>
      </c>
      <c r="E981" s="24">
        <v>9.7724101428460247E-2</v>
      </c>
      <c r="F981" s="24">
        <v>0.1243650540411842</v>
      </c>
      <c r="G981" s="24">
        <v>0.18973665961010269</v>
      </c>
      <c r="H981" s="24">
        <v>0.13662601021279461</v>
      </c>
      <c r="I981" s="24">
        <v>4.0824829046386159E-2</v>
      </c>
      <c r="J981" s="24">
        <v>8.164965809277247E-2</v>
      </c>
      <c r="K981" s="24">
        <v>0.15055453054181611</v>
      </c>
      <c r="L981" s="24">
        <v>8.1649658092772678E-2</v>
      </c>
      <c r="M981" s="24">
        <v>5.1639777949432038E-2</v>
      </c>
      <c r="N981" s="24">
        <v>4.3817804600413325E-2</v>
      </c>
      <c r="O981" s="24">
        <v>4.8647535555904937E-16</v>
      </c>
      <c r="P981" s="24">
        <v>5.85907680843121E-2</v>
      </c>
      <c r="Q981" s="24">
        <v>5.1276598927378889E-2</v>
      </c>
      <c r="R981" s="24">
        <v>0.31622776601683794</v>
      </c>
      <c r="S981" s="24">
        <v>5.7503623074260969E-2</v>
      </c>
      <c r="T981" s="24">
        <v>2.4323767777952469E-16</v>
      </c>
      <c r="U981" s="24">
        <v>0.50576029397486155</v>
      </c>
      <c r="V981" s="200"/>
      <c r="W981" s="201"/>
      <c r="X981" s="201"/>
      <c r="Y981" s="201"/>
      <c r="Z981" s="201"/>
      <c r="AA981" s="201"/>
      <c r="AB981" s="201"/>
      <c r="AC981" s="201"/>
      <c r="AD981" s="201"/>
      <c r="AE981" s="201"/>
      <c r="AF981" s="201"/>
      <c r="AG981" s="201"/>
      <c r="AH981" s="201"/>
      <c r="AI981" s="201"/>
      <c r="AJ981" s="201"/>
      <c r="AK981" s="201"/>
      <c r="AL981" s="201"/>
      <c r="AM981" s="201"/>
      <c r="AN981" s="201"/>
      <c r="AO981" s="201"/>
      <c r="AP981" s="201"/>
      <c r="AQ981" s="201"/>
      <c r="AR981" s="201"/>
      <c r="AS981" s="201"/>
      <c r="AT981" s="201"/>
      <c r="AU981" s="201"/>
      <c r="AV981" s="201"/>
      <c r="AW981" s="201"/>
      <c r="AX981" s="201"/>
      <c r="AY981" s="201"/>
      <c r="AZ981" s="201"/>
      <c r="BA981" s="201"/>
      <c r="BB981" s="201"/>
      <c r="BC981" s="201"/>
      <c r="BD981" s="201"/>
      <c r="BE981" s="201"/>
      <c r="BF981" s="201"/>
      <c r="BG981" s="201"/>
      <c r="BH981" s="201"/>
      <c r="BI981" s="201"/>
      <c r="BJ981" s="201"/>
      <c r="BK981" s="201"/>
      <c r="BL981" s="201"/>
      <c r="BM981" s="55"/>
    </row>
    <row r="982" spans="1:65">
      <c r="A982" s="30"/>
      <c r="B982" s="3" t="s">
        <v>86</v>
      </c>
      <c r="C982" s="29"/>
      <c r="D982" s="13">
        <v>3.8890258697628743E-2</v>
      </c>
      <c r="E982" s="13">
        <v>4.203187158213343E-2</v>
      </c>
      <c r="F982" s="13">
        <v>5.5602855756118119E-2</v>
      </c>
      <c r="G982" s="13">
        <v>8.2494199830479426E-2</v>
      </c>
      <c r="H982" s="13">
        <v>6.3058158559751359E-2</v>
      </c>
      <c r="I982" s="13">
        <v>1.8417216111151651E-2</v>
      </c>
      <c r="J982" s="13">
        <v>3.655954839974887E-2</v>
      </c>
      <c r="K982" s="13">
        <v>6.6421116415507103E-2</v>
      </c>
      <c r="L982" s="13">
        <v>3.9507899077148065E-2</v>
      </c>
      <c r="M982" s="13">
        <v>2.3122288634074041E-2</v>
      </c>
      <c r="N982" s="13">
        <v>2.0571739249020341E-2</v>
      </c>
      <c r="O982" s="13">
        <v>2.2112516161774974E-16</v>
      </c>
      <c r="P982" s="13">
        <v>2.6059095072919234E-2</v>
      </c>
      <c r="Q982" s="13">
        <v>2.1423014422614763E-2</v>
      </c>
      <c r="R982" s="13">
        <v>0.12162606385262997</v>
      </c>
      <c r="S982" s="13">
        <v>2.695482331605983E-2</v>
      </c>
      <c r="T982" s="13">
        <v>1.2801983041027614E-16</v>
      </c>
      <c r="U982" s="13">
        <v>0.12920711018147354</v>
      </c>
      <c r="V982" s="147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4"/>
    </row>
    <row r="983" spans="1:65">
      <c r="A983" s="30"/>
      <c r="B983" s="3" t="s">
        <v>261</v>
      </c>
      <c r="C983" s="29"/>
      <c r="D983" s="13">
        <v>9.9947433700453781E-2</v>
      </c>
      <c r="E983" s="13">
        <v>3.7475774179941634E-2</v>
      </c>
      <c r="F983" s="13">
        <v>-1.9408681365725711E-3</v>
      </c>
      <c r="G983" s="13">
        <v>2.6320120694135474E-2</v>
      </c>
      <c r="H983" s="13">
        <v>-3.3176697896828977E-2</v>
      </c>
      <c r="I983" s="13">
        <v>-1.0865390925217211E-2</v>
      </c>
      <c r="J983" s="13">
        <v>-3.4282886013469183E-3</v>
      </c>
      <c r="K983" s="13">
        <v>1.1445916046394222E-2</v>
      </c>
      <c r="L983" s="13">
        <v>-7.7799311840052066E-2</v>
      </c>
      <c r="M983" s="13">
        <v>-3.4282886013464742E-3</v>
      </c>
      <c r="N983" s="13">
        <v>-4.9538323009344132E-2</v>
      </c>
      <c r="O983" s="13">
        <v>-1.8302493249087948E-2</v>
      </c>
      <c r="P983" s="13">
        <v>3.2862682097363205E-3</v>
      </c>
      <c r="Q983" s="13">
        <v>6.8055051973705316E-2</v>
      </c>
      <c r="R983" s="13">
        <v>0.16018796252380541</v>
      </c>
      <c r="S983" s="13">
        <v>-4.8050902544570007E-2</v>
      </c>
      <c r="T983" s="13">
        <v>-0.15217033507875766</v>
      </c>
      <c r="U983" s="13">
        <v>0.74667990903548143</v>
      </c>
      <c r="V983" s="147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4"/>
    </row>
    <row r="984" spans="1:65">
      <c r="A984" s="30"/>
      <c r="B984" s="45" t="s">
        <v>262</v>
      </c>
      <c r="C984" s="46"/>
      <c r="D984" s="44">
        <v>1.96</v>
      </c>
      <c r="E984" s="44">
        <v>0.77</v>
      </c>
      <c r="F984" s="44">
        <v>0.01</v>
      </c>
      <c r="G984" s="44">
        <v>0.55000000000000004</v>
      </c>
      <c r="H984" s="44">
        <v>0.57999999999999996</v>
      </c>
      <c r="I984" s="44">
        <v>0.16</v>
      </c>
      <c r="J984" s="44">
        <v>0.01</v>
      </c>
      <c r="K984" s="44">
        <v>0.27</v>
      </c>
      <c r="L984" s="44">
        <v>1.43</v>
      </c>
      <c r="M984" s="44">
        <v>0.01</v>
      </c>
      <c r="N984" s="44">
        <v>0.89</v>
      </c>
      <c r="O984" s="44">
        <v>0.3</v>
      </c>
      <c r="P984" s="44">
        <v>0.11</v>
      </c>
      <c r="Q984" s="44">
        <v>1.35</v>
      </c>
      <c r="R984" s="44">
        <v>3.11</v>
      </c>
      <c r="S984" s="44">
        <v>0.87</v>
      </c>
      <c r="T984" s="44">
        <v>2.85</v>
      </c>
      <c r="U984" s="44">
        <v>14.3</v>
      </c>
      <c r="V984" s="147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B985" s="3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BM985" s="54"/>
    </row>
    <row r="986" spans="1:65" ht="15">
      <c r="B986" s="8" t="s">
        <v>615</v>
      </c>
      <c r="BM986" s="28" t="s">
        <v>66</v>
      </c>
    </row>
    <row r="987" spans="1:65" ht="15">
      <c r="A987" s="25" t="s">
        <v>62</v>
      </c>
      <c r="B987" s="18" t="s">
        <v>111</v>
      </c>
      <c r="C987" s="15" t="s">
        <v>112</v>
      </c>
      <c r="D987" s="16" t="s">
        <v>223</v>
      </c>
      <c r="E987" s="17" t="s">
        <v>223</v>
      </c>
      <c r="F987" s="17" t="s">
        <v>223</v>
      </c>
      <c r="G987" s="17" t="s">
        <v>223</v>
      </c>
      <c r="H987" s="17" t="s">
        <v>223</v>
      </c>
      <c r="I987" s="17" t="s">
        <v>223</v>
      </c>
      <c r="J987" s="17" t="s">
        <v>223</v>
      </c>
      <c r="K987" s="17" t="s">
        <v>223</v>
      </c>
      <c r="L987" s="17" t="s">
        <v>223</v>
      </c>
      <c r="M987" s="17" t="s">
        <v>223</v>
      </c>
      <c r="N987" s="17" t="s">
        <v>223</v>
      </c>
      <c r="O987" s="17" t="s">
        <v>223</v>
      </c>
      <c r="P987" s="17" t="s">
        <v>223</v>
      </c>
      <c r="Q987" s="17" t="s">
        <v>223</v>
      </c>
      <c r="R987" s="17" t="s">
        <v>223</v>
      </c>
      <c r="S987" s="17" t="s">
        <v>223</v>
      </c>
      <c r="T987" s="17" t="s">
        <v>223</v>
      </c>
      <c r="U987" s="17" t="s">
        <v>223</v>
      </c>
      <c r="V987" s="17" t="s">
        <v>223</v>
      </c>
      <c r="W987" s="17" t="s">
        <v>223</v>
      </c>
      <c r="X987" s="147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224</v>
      </c>
      <c r="C988" s="9" t="s">
        <v>224</v>
      </c>
      <c r="D988" s="145" t="s">
        <v>226</v>
      </c>
      <c r="E988" s="146" t="s">
        <v>227</v>
      </c>
      <c r="F988" s="146" t="s">
        <v>228</v>
      </c>
      <c r="G988" s="146" t="s">
        <v>229</v>
      </c>
      <c r="H988" s="146" t="s">
        <v>230</v>
      </c>
      <c r="I988" s="146" t="s">
        <v>231</v>
      </c>
      <c r="J988" s="146" t="s">
        <v>232</v>
      </c>
      <c r="K988" s="146" t="s">
        <v>234</v>
      </c>
      <c r="L988" s="146" t="s">
        <v>235</v>
      </c>
      <c r="M988" s="146" t="s">
        <v>236</v>
      </c>
      <c r="N988" s="146" t="s">
        <v>237</v>
      </c>
      <c r="O988" s="146" t="s">
        <v>264</v>
      </c>
      <c r="P988" s="146" t="s">
        <v>238</v>
      </c>
      <c r="Q988" s="146" t="s">
        <v>240</v>
      </c>
      <c r="R988" s="146" t="s">
        <v>241</v>
      </c>
      <c r="S988" s="146" t="s">
        <v>243</v>
      </c>
      <c r="T988" s="146" t="s">
        <v>244</v>
      </c>
      <c r="U988" s="146" t="s">
        <v>245</v>
      </c>
      <c r="V988" s="146" t="s">
        <v>246</v>
      </c>
      <c r="W988" s="146" t="s">
        <v>249</v>
      </c>
      <c r="X988" s="147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1</v>
      </c>
    </row>
    <row r="989" spans="1:65">
      <c r="A989" s="30"/>
      <c r="B989" s="19"/>
      <c r="C989" s="9"/>
      <c r="D989" s="10" t="s">
        <v>311</v>
      </c>
      <c r="E989" s="11" t="s">
        <v>266</v>
      </c>
      <c r="F989" s="11" t="s">
        <v>312</v>
      </c>
      <c r="G989" s="11" t="s">
        <v>312</v>
      </c>
      <c r="H989" s="11" t="s">
        <v>311</v>
      </c>
      <c r="I989" s="11" t="s">
        <v>266</v>
      </c>
      <c r="J989" s="11" t="s">
        <v>312</v>
      </c>
      <c r="K989" s="11" t="s">
        <v>266</v>
      </c>
      <c r="L989" s="11" t="s">
        <v>266</v>
      </c>
      <c r="M989" s="11" t="s">
        <v>266</v>
      </c>
      <c r="N989" s="11" t="s">
        <v>266</v>
      </c>
      <c r="O989" s="11" t="s">
        <v>266</v>
      </c>
      <c r="P989" s="11" t="s">
        <v>266</v>
      </c>
      <c r="Q989" s="11" t="s">
        <v>266</v>
      </c>
      <c r="R989" s="11" t="s">
        <v>266</v>
      </c>
      <c r="S989" s="11" t="s">
        <v>311</v>
      </c>
      <c r="T989" s="11" t="s">
        <v>311</v>
      </c>
      <c r="U989" s="11" t="s">
        <v>312</v>
      </c>
      <c r="V989" s="11" t="s">
        <v>311</v>
      </c>
      <c r="W989" s="11" t="s">
        <v>312</v>
      </c>
      <c r="X989" s="147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9"/>
      <c r="C990" s="9"/>
      <c r="D990" s="26" t="s">
        <v>313</v>
      </c>
      <c r="E990" s="26" t="s">
        <v>314</v>
      </c>
      <c r="F990" s="26" t="s">
        <v>315</v>
      </c>
      <c r="G990" s="26" t="s">
        <v>316</v>
      </c>
      <c r="H990" s="26" t="s">
        <v>314</v>
      </c>
      <c r="I990" s="26" t="s">
        <v>314</v>
      </c>
      <c r="J990" s="26" t="s">
        <v>313</v>
      </c>
      <c r="K990" s="26" t="s">
        <v>314</v>
      </c>
      <c r="L990" s="26" t="s">
        <v>314</v>
      </c>
      <c r="M990" s="26" t="s">
        <v>314</v>
      </c>
      <c r="N990" s="26" t="s">
        <v>314</v>
      </c>
      <c r="O990" s="26" t="s">
        <v>314</v>
      </c>
      <c r="P990" s="26" t="s">
        <v>117</v>
      </c>
      <c r="Q990" s="26" t="s">
        <v>116</v>
      </c>
      <c r="R990" s="26" t="s">
        <v>315</v>
      </c>
      <c r="S990" s="26" t="s">
        <v>313</v>
      </c>
      <c r="T990" s="26" t="s">
        <v>316</v>
      </c>
      <c r="U990" s="26" t="s">
        <v>316</v>
      </c>
      <c r="V990" s="26" t="s">
        <v>316</v>
      </c>
      <c r="W990" s="26" t="s">
        <v>315</v>
      </c>
      <c r="X990" s="147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02">
        <v>2.7999999999999997E-2</v>
      </c>
      <c r="E991" s="202">
        <v>2.8000000000000004E-2</v>
      </c>
      <c r="F991" s="202">
        <v>3.837728E-2</v>
      </c>
      <c r="G991" s="202">
        <v>3.5853910000000003E-2</v>
      </c>
      <c r="H991" s="226">
        <v>0.04</v>
      </c>
      <c r="I991" s="202">
        <v>2.4E-2</v>
      </c>
      <c r="J991" s="202">
        <v>2.9500000000000002E-2</v>
      </c>
      <c r="K991" s="202">
        <v>1.9E-2</v>
      </c>
      <c r="L991" s="202">
        <v>1.7999999999999999E-2</v>
      </c>
      <c r="M991" s="202">
        <v>1.4999999999999999E-2</v>
      </c>
      <c r="N991" s="202">
        <v>1.7999999999999999E-2</v>
      </c>
      <c r="O991" s="202">
        <v>1.7000000000000001E-2</v>
      </c>
      <c r="P991" s="202">
        <v>2.3199999999999998E-2</v>
      </c>
      <c r="Q991" s="202">
        <v>1.7000000000000001E-2</v>
      </c>
      <c r="R991" s="202">
        <v>1.8705210593211879E-2</v>
      </c>
      <c r="S991" s="202">
        <v>2.8081192824658478E-2</v>
      </c>
      <c r="T991" s="230">
        <v>0.05</v>
      </c>
      <c r="U991" s="202">
        <v>0.03</v>
      </c>
      <c r="V991" s="202">
        <v>2.8000000000000004E-2</v>
      </c>
      <c r="W991" s="202">
        <v>1.7681180390000002E-2</v>
      </c>
      <c r="X991" s="200"/>
      <c r="Y991" s="201"/>
      <c r="Z991" s="201"/>
      <c r="AA991" s="201"/>
      <c r="AB991" s="201"/>
      <c r="AC991" s="201"/>
      <c r="AD991" s="201"/>
      <c r="AE991" s="201"/>
      <c r="AF991" s="201"/>
      <c r="AG991" s="201"/>
      <c r="AH991" s="201"/>
      <c r="AI991" s="201"/>
      <c r="AJ991" s="201"/>
      <c r="AK991" s="201"/>
      <c r="AL991" s="201"/>
      <c r="AM991" s="201"/>
      <c r="AN991" s="201"/>
      <c r="AO991" s="201"/>
      <c r="AP991" s="201"/>
      <c r="AQ991" s="201"/>
      <c r="AR991" s="201"/>
      <c r="AS991" s="201"/>
      <c r="AT991" s="201"/>
      <c r="AU991" s="201"/>
      <c r="AV991" s="201"/>
      <c r="AW991" s="201"/>
      <c r="AX991" s="201"/>
      <c r="AY991" s="201"/>
      <c r="AZ991" s="201"/>
      <c r="BA991" s="201"/>
      <c r="BB991" s="201"/>
      <c r="BC991" s="201"/>
      <c r="BD991" s="201"/>
      <c r="BE991" s="201"/>
      <c r="BF991" s="201"/>
      <c r="BG991" s="201"/>
      <c r="BH991" s="201"/>
      <c r="BI991" s="201"/>
      <c r="BJ991" s="201"/>
      <c r="BK991" s="201"/>
      <c r="BL991" s="201"/>
      <c r="BM991" s="203">
        <v>1</v>
      </c>
    </row>
    <row r="992" spans="1:65">
      <c r="A992" s="30"/>
      <c r="B992" s="19">
        <v>1</v>
      </c>
      <c r="C992" s="9">
        <v>2</v>
      </c>
      <c r="D992" s="24">
        <v>2.7700000000000002E-2</v>
      </c>
      <c r="E992" s="24">
        <v>2.7E-2</v>
      </c>
      <c r="F992" s="24">
        <v>3.8786680000000004E-2</v>
      </c>
      <c r="G992" s="24">
        <v>3.594526E-2</v>
      </c>
      <c r="H992" s="227">
        <v>0.05</v>
      </c>
      <c r="I992" s="24">
        <v>1.7999999999999999E-2</v>
      </c>
      <c r="J992" s="24">
        <v>2.92E-2</v>
      </c>
      <c r="K992" s="24">
        <v>1.7999999999999999E-2</v>
      </c>
      <c r="L992" s="24">
        <v>1.6E-2</v>
      </c>
      <c r="M992" s="24">
        <v>1.6E-2</v>
      </c>
      <c r="N992" s="24">
        <v>1.7999999999999999E-2</v>
      </c>
      <c r="O992" s="24">
        <v>1.7999999999999999E-2</v>
      </c>
      <c r="P992" s="24">
        <v>2.3E-2</v>
      </c>
      <c r="Q992" s="24">
        <v>1.7000000000000001E-2</v>
      </c>
      <c r="R992" s="24">
        <v>1.9694819010061638E-2</v>
      </c>
      <c r="S992" s="24">
        <v>2.6223168740848242E-2</v>
      </c>
      <c r="T992" s="24">
        <v>0.01</v>
      </c>
      <c r="U992" s="24">
        <v>2.7E-2</v>
      </c>
      <c r="V992" s="24">
        <v>2.7E-2</v>
      </c>
      <c r="W992" s="24">
        <v>1.6883427959999999E-2</v>
      </c>
      <c r="X992" s="200"/>
      <c r="Y992" s="201"/>
      <c r="Z992" s="201"/>
      <c r="AA992" s="201"/>
      <c r="AB992" s="201"/>
      <c r="AC992" s="201"/>
      <c r="AD992" s="201"/>
      <c r="AE992" s="201"/>
      <c r="AF992" s="201"/>
      <c r="AG992" s="201"/>
      <c r="AH992" s="201"/>
      <c r="AI992" s="201"/>
      <c r="AJ992" s="201"/>
      <c r="AK992" s="201"/>
      <c r="AL992" s="201"/>
      <c r="AM992" s="201"/>
      <c r="AN992" s="201"/>
      <c r="AO992" s="201"/>
      <c r="AP992" s="201"/>
      <c r="AQ992" s="201"/>
      <c r="AR992" s="201"/>
      <c r="AS992" s="201"/>
      <c r="AT992" s="201"/>
      <c r="AU992" s="201"/>
      <c r="AV992" s="201"/>
      <c r="AW992" s="201"/>
      <c r="AX992" s="201"/>
      <c r="AY992" s="201"/>
      <c r="AZ992" s="201"/>
      <c r="BA992" s="201"/>
      <c r="BB992" s="201"/>
      <c r="BC992" s="201"/>
      <c r="BD992" s="201"/>
      <c r="BE992" s="201"/>
      <c r="BF992" s="201"/>
      <c r="BG992" s="201"/>
      <c r="BH992" s="201"/>
      <c r="BI992" s="201"/>
      <c r="BJ992" s="201"/>
      <c r="BK992" s="201"/>
      <c r="BL992" s="201"/>
      <c r="BM992" s="203" t="e">
        <v>#N/A</v>
      </c>
    </row>
    <row r="993" spans="1:65">
      <c r="A993" s="30"/>
      <c r="B993" s="19">
        <v>1</v>
      </c>
      <c r="C993" s="9">
        <v>3</v>
      </c>
      <c r="D993" s="24">
        <v>2.76E-2</v>
      </c>
      <c r="E993" s="24">
        <v>2.7E-2</v>
      </c>
      <c r="F993" s="24">
        <v>3.8942600000000008E-2</v>
      </c>
      <c r="G993" s="24">
        <v>3.5953430000000001E-2</v>
      </c>
      <c r="H993" s="227">
        <v>0.05</v>
      </c>
      <c r="I993" s="24">
        <v>2.4E-2</v>
      </c>
      <c r="J993" s="24">
        <v>3.0300000000000001E-2</v>
      </c>
      <c r="K993" s="24">
        <v>1.9E-2</v>
      </c>
      <c r="L993" s="24">
        <v>1.7000000000000001E-2</v>
      </c>
      <c r="M993" s="24">
        <v>1.7000000000000001E-2</v>
      </c>
      <c r="N993" s="24">
        <v>1.6E-2</v>
      </c>
      <c r="O993" s="24">
        <v>1.7000000000000001E-2</v>
      </c>
      <c r="P993" s="24">
        <v>2.4299999999999999E-2</v>
      </c>
      <c r="Q993" s="24">
        <v>1.7000000000000001E-2</v>
      </c>
      <c r="R993" s="24">
        <v>1.9609710046292837E-2</v>
      </c>
      <c r="S993" s="24">
        <v>2.9434914594858433E-2</v>
      </c>
      <c r="T993" s="24">
        <v>0.01</v>
      </c>
      <c r="U993" s="24">
        <v>2.7E-2</v>
      </c>
      <c r="V993" s="24">
        <v>2.7E-2</v>
      </c>
      <c r="W993" s="24">
        <v>1.763944114E-2</v>
      </c>
      <c r="X993" s="200"/>
      <c r="Y993" s="201"/>
      <c r="Z993" s="201"/>
      <c r="AA993" s="201"/>
      <c r="AB993" s="201"/>
      <c r="AC993" s="201"/>
      <c r="AD993" s="201"/>
      <c r="AE993" s="201"/>
      <c r="AF993" s="201"/>
      <c r="AG993" s="201"/>
      <c r="AH993" s="201"/>
      <c r="AI993" s="201"/>
      <c r="AJ993" s="201"/>
      <c r="AK993" s="201"/>
      <c r="AL993" s="201"/>
      <c r="AM993" s="201"/>
      <c r="AN993" s="201"/>
      <c r="AO993" s="201"/>
      <c r="AP993" s="201"/>
      <c r="AQ993" s="201"/>
      <c r="AR993" s="201"/>
      <c r="AS993" s="201"/>
      <c r="AT993" s="201"/>
      <c r="AU993" s="201"/>
      <c r="AV993" s="201"/>
      <c r="AW993" s="201"/>
      <c r="AX993" s="201"/>
      <c r="AY993" s="201"/>
      <c r="AZ993" s="201"/>
      <c r="BA993" s="201"/>
      <c r="BB993" s="201"/>
      <c r="BC993" s="201"/>
      <c r="BD993" s="201"/>
      <c r="BE993" s="201"/>
      <c r="BF993" s="201"/>
      <c r="BG993" s="201"/>
      <c r="BH993" s="201"/>
      <c r="BI993" s="201"/>
      <c r="BJ993" s="201"/>
      <c r="BK993" s="201"/>
      <c r="BL993" s="201"/>
      <c r="BM993" s="203">
        <v>16</v>
      </c>
    </row>
    <row r="994" spans="1:65">
      <c r="A994" s="30"/>
      <c r="B994" s="19">
        <v>1</v>
      </c>
      <c r="C994" s="9">
        <v>4</v>
      </c>
      <c r="D994" s="24">
        <v>2.7400000000000001E-2</v>
      </c>
      <c r="E994" s="24">
        <v>2.8000000000000004E-2</v>
      </c>
      <c r="F994" s="24">
        <v>3.7748070000000002E-2</v>
      </c>
      <c r="G994" s="24">
        <v>3.5952289999999998E-2</v>
      </c>
      <c r="H994" s="227">
        <v>0.05</v>
      </c>
      <c r="I994" s="24">
        <v>2.1999999999999999E-2</v>
      </c>
      <c r="J994" s="24">
        <v>3.0099999999999998E-2</v>
      </c>
      <c r="K994" s="24">
        <v>1.9E-2</v>
      </c>
      <c r="L994" s="24">
        <v>1.9E-2</v>
      </c>
      <c r="M994" s="24">
        <v>1.6E-2</v>
      </c>
      <c r="N994" s="24">
        <v>1.7999999999999999E-2</v>
      </c>
      <c r="O994" s="24">
        <v>1.7999999999999999E-2</v>
      </c>
      <c r="P994" s="24">
        <v>2.2699999999999998E-2</v>
      </c>
      <c r="Q994" s="24">
        <v>1.7999999999999999E-2</v>
      </c>
      <c r="R994" s="24">
        <v>2.0533999985595002E-2</v>
      </c>
      <c r="S994" s="24">
        <v>2.8000657672263531E-2</v>
      </c>
      <c r="T994" s="24">
        <v>0.02</v>
      </c>
      <c r="U994" s="24">
        <v>2.8000000000000004E-2</v>
      </c>
      <c r="V994" s="24">
        <v>2.7E-2</v>
      </c>
      <c r="W994" s="24">
        <v>2.19600052E-2</v>
      </c>
      <c r="X994" s="200"/>
      <c r="Y994" s="201"/>
      <c r="Z994" s="201"/>
      <c r="AA994" s="201"/>
      <c r="AB994" s="201"/>
      <c r="AC994" s="201"/>
      <c r="AD994" s="201"/>
      <c r="AE994" s="201"/>
      <c r="AF994" s="201"/>
      <c r="AG994" s="201"/>
      <c r="AH994" s="201"/>
      <c r="AI994" s="201"/>
      <c r="AJ994" s="201"/>
      <c r="AK994" s="201"/>
      <c r="AL994" s="201"/>
      <c r="AM994" s="201"/>
      <c r="AN994" s="201"/>
      <c r="AO994" s="201"/>
      <c r="AP994" s="201"/>
      <c r="AQ994" s="201"/>
      <c r="AR994" s="201"/>
      <c r="AS994" s="201"/>
      <c r="AT994" s="201"/>
      <c r="AU994" s="201"/>
      <c r="AV994" s="201"/>
      <c r="AW994" s="201"/>
      <c r="AX994" s="201"/>
      <c r="AY994" s="201"/>
      <c r="AZ994" s="201"/>
      <c r="BA994" s="201"/>
      <c r="BB994" s="201"/>
      <c r="BC994" s="201"/>
      <c r="BD994" s="201"/>
      <c r="BE994" s="201"/>
      <c r="BF994" s="201"/>
      <c r="BG994" s="201"/>
      <c r="BH994" s="201"/>
      <c r="BI994" s="201"/>
      <c r="BJ994" s="201"/>
      <c r="BK994" s="201"/>
      <c r="BL994" s="201"/>
      <c r="BM994" s="203">
        <v>2.3383146482722002E-2</v>
      </c>
    </row>
    <row r="995" spans="1:65">
      <c r="A995" s="30"/>
      <c r="B995" s="19">
        <v>1</v>
      </c>
      <c r="C995" s="9">
        <v>5</v>
      </c>
      <c r="D995" s="24">
        <v>2.7799999999999998E-2</v>
      </c>
      <c r="E995" s="24">
        <v>2.7E-2</v>
      </c>
      <c r="F995" s="24">
        <v>3.8466560000000004E-2</v>
      </c>
      <c r="G995" s="24">
        <v>3.5915750000000003E-2</v>
      </c>
      <c r="H995" s="227">
        <v>0.05</v>
      </c>
      <c r="I995" s="24">
        <v>2.4E-2</v>
      </c>
      <c r="J995" s="24">
        <v>2.9599999999999998E-2</v>
      </c>
      <c r="K995" s="24">
        <v>1.9E-2</v>
      </c>
      <c r="L995" s="24">
        <v>1.7999999999999999E-2</v>
      </c>
      <c r="M995" s="24">
        <v>1.6E-2</v>
      </c>
      <c r="N995" s="24">
        <v>1.7000000000000001E-2</v>
      </c>
      <c r="O995" s="24">
        <v>1.7000000000000001E-2</v>
      </c>
      <c r="P995" s="24">
        <v>2.23E-2</v>
      </c>
      <c r="Q995" s="24">
        <v>1.7000000000000001E-2</v>
      </c>
      <c r="R995" s="24">
        <v>2.0389651402315599E-2</v>
      </c>
      <c r="S995" s="24">
        <v>2.7347846409890072E-2</v>
      </c>
      <c r="T995" s="228">
        <v>0.05</v>
      </c>
      <c r="U995" s="24">
        <v>2.5999999999999999E-2</v>
      </c>
      <c r="V995" s="24">
        <v>2.7E-2</v>
      </c>
      <c r="W995" s="24">
        <v>1.9589350339999999E-2</v>
      </c>
      <c r="X995" s="200"/>
      <c r="Y995" s="201"/>
      <c r="Z995" s="201"/>
      <c r="AA995" s="201"/>
      <c r="AB995" s="201"/>
      <c r="AC995" s="201"/>
      <c r="AD995" s="201"/>
      <c r="AE995" s="201"/>
      <c r="AF995" s="201"/>
      <c r="AG995" s="201"/>
      <c r="AH995" s="201"/>
      <c r="AI995" s="201"/>
      <c r="AJ995" s="201"/>
      <c r="AK995" s="201"/>
      <c r="AL995" s="201"/>
      <c r="AM995" s="201"/>
      <c r="AN995" s="201"/>
      <c r="AO995" s="201"/>
      <c r="AP995" s="201"/>
      <c r="AQ995" s="201"/>
      <c r="AR995" s="201"/>
      <c r="AS995" s="201"/>
      <c r="AT995" s="201"/>
      <c r="AU995" s="201"/>
      <c r="AV995" s="201"/>
      <c r="AW995" s="201"/>
      <c r="AX995" s="201"/>
      <c r="AY995" s="201"/>
      <c r="AZ995" s="201"/>
      <c r="BA995" s="201"/>
      <c r="BB995" s="201"/>
      <c r="BC995" s="201"/>
      <c r="BD995" s="201"/>
      <c r="BE995" s="201"/>
      <c r="BF995" s="201"/>
      <c r="BG995" s="201"/>
      <c r="BH995" s="201"/>
      <c r="BI995" s="201"/>
      <c r="BJ995" s="201"/>
      <c r="BK995" s="201"/>
      <c r="BL995" s="201"/>
      <c r="BM995" s="203">
        <v>180</v>
      </c>
    </row>
    <row r="996" spans="1:65">
      <c r="A996" s="30"/>
      <c r="B996" s="19">
        <v>1</v>
      </c>
      <c r="C996" s="9">
        <v>6</v>
      </c>
      <c r="D996" s="24">
        <v>2.5999999999999999E-2</v>
      </c>
      <c r="E996" s="24">
        <v>2.8000000000000004E-2</v>
      </c>
      <c r="F996" s="24">
        <v>3.6692229999999999E-2</v>
      </c>
      <c r="G996" s="24">
        <v>3.583882E-2</v>
      </c>
      <c r="H996" s="227">
        <v>0.05</v>
      </c>
      <c r="I996" s="24">
        <v>1.9E-2</v>
      </c>
      <c r="J996" s="24">
        <v>2.86E-2</v>
      </c>
      <c r="K996" s="24">
        <v>1.7999999999999999E-2</v>
      </c>
      <c r="L996" s="24">
        <v>1.7000000000000001E-2</v>
      </c>
      <c r="M996" s="24">
        <v>1.6E-2</v>
      </c>
      <c r="N996" s="24">
        <v>1.9E-2</v>
      </c>
      <c r="O996" s="24">
        <v>1.7999999999999999E-2</v>
      </c>
      <c r="P996" s="24">
        <v>2.35E-2</v>
      </c>
      <c r="Q996" s="24">
        <v>1.7000000000000001E-2</v>
      </c>
      <c r="R996" s="24">
        <v>2.0167035205090948E-2</v>
      </c>
      <c r="S996" s="24">
        <v>3.0086339475221303E-2</v>
      </c>
      <c r="T996" s="24">
        <v>0.02</v>
      </c>
      <c r="U996" s="24">
        <v>2.5000000000000001E-2</v>
      </c>
      <c r="V996" s="24">
        <v>2.8000000000000004E-2</v>
      </c>
      <c r="W996" s="24">
        <v>1.8377868040000002E-2</v>
      </c>
      <c r="X996" s="200"/>
      <c r="Y996" s="201"/>
      <c r="Z996" s="201"/>
      <c r="AA996" s="201"/>
      <c r="AB996" s="201"/>
      <c r="AC996" s="201"/>
      <c r="AD996" s="201"/>
      <c r="AE996" s="201"/>
      <c r="AF996" s="201"/>
      <c r="AG996" s="201"/>
      <c r="AH996" s="201"/>
      <c r="AI996" s="201"/>
      <c r="AJ996" s="201"/>
      <c r="AK996" s="201"/>
      <c r="AL996" s="201"/>
      <c r="AM996" s="201"/>
      <c r="AN996" s="201"/>
      <c r="AO996" s="201"/>
      <c r="AP996" s="201"/>
      <c r="AQ996" s="201"/>
      <c r="AR996" s="201"/>
      <c r="AS996" s="201"/>
      <c r="AT996" s="201"/>
      <c r="AU996" s="201"/>
      <c r="AV996" s="201"/>
      <c r="AW996" s="201"/>
      <c r="AX996" s="201"/>
      <c r="AY996" s="201"/>
      <c r="AZ996" s="201"/>
      <c r="BA996" s="201"/>
      <c r="BB996" s="201"/>
      <c r="BC996" s="201"/>
      <c r="BD996" s="201"/>
      <c r="BE996" s="201"/>
      <c r="BF996" s="201"/>
      <c r="BG996" s="201"/>
      <c r="BH996" s="201"/>
      <c r="BI996" s="201"/>
      <c r="BJ996" s="201"/>
      <c r="BK996" s="201"/>
      <c r="BL996" s="201"/>
      <c r="BM996" s="55"/>
    </row>
    <row r="997" spans="1:65">
      <c r="A997" s="30"/>
      <c r="B997" s="20" t="s">
        <v>258</v>
      </c>
      <c r="C997" s="12"/>
      <c r="D997" s="204">
        <v>2.7416666666666662E-2</v>
      </c>
      <c r="E997" s="204">
        <v>2.75E-2</v>
      </c>
      <c r="F997" s="204">
        <v>3.8168903333333337E-2</v>
      </c>
      <c r="G997" s="204">
        <v>3.5909909999999996E-2</v>
      </c>
      <c r="H997" s="204">
        <v>4.8333333333333332E-2</v>
      </c>
      <c r="I997" s="204">
        <v>2.183333333333333E-2</v>
      </c>
      <c r="J997" s="204">
        <v>2.9550000000000003E-2</v>
      </c>
      <c r="K997" s="204">
        <v>1.8666666666666668E-2</v>
      </c>
      <c r="L997" s="204">
        <v>1.7500000000000002E-2</v>
      </c>
      <c r="M997" s="204">
        <v>1.6E-2</v>
      </c>
      <c r="N997" s="204">
        <v>1.7666666666666667E-2</v>
      </c>
      <c r="O997" s="204">
        <v>1.7500000000000002E-2</v>
      </c>
      <c r="P997" s="204">
        <v>2.3166666666666665E-2</v>
      </c>
      <c r="Q997" s="204">
        <v>1.7166666666666667E-2</v>
      </c>
      <c r="R997" s="204">
        <v>1.9850071040427981E-2</v>
      </c>
      <c r="S997" s="204">
        <v>2.819568661962334E-2</v>
      </c>
      <c r="T997" s="204">
        <v>2.6666666666666668E-2</v>
      </c>
      <c r="U997" s="204">
        <v>2.7166666666666662E-2</v>
      </c>
      <c r="V997" s="204">
        <v>2.7333333333333334E-2</v>
      </c>
      <c r="W997" s="204">
        <v>1.8688545511666668E-2</v>
      </c>
      <c r="X997" s="200"/>
      <c r="Y997" s="201"/>
      <c r="Z997" s="201"/>
      <c r="AA997" s="201"/>
      <c r="AB997" s="201"/>
      <c r="AC997" s="201"/>
      <c r="AD997" s="201"/>
      <c r="AE997" s="201"/>
      <c r="AF997" s="201"/>
      <c r="AG997" s="201"/>
      <c r="AH997" s="201"/>
      <c r="AI997" s="201"/>
      <c r="AJ997" s="201"/>
      <c r="AK997" s="201"/>
      <c r="AL997" s="201"/>
      <c r="AM997" s="201"/>
      <c r="AN997" s="201"/>
      <c r="AO997" s="201"/>
      <c r="AP997" s="201"/>
      <c r="AQ997" s="201"/>
      <c r="AR997" s="201"/>
      <c r="AS997" s="201"/>
      <c r="AT997" s="201"/>
      <c r="AU997" s="201"/>
      <c r="AV997" s="201"/>
      <c r="AW997" s="201"/>
      <c r="AX997" s="201"/>
      <c r="AY997" s="201"/>
      <c r="AZ997" s="201"/>
      <c r="BA997" s="201"/>
      <c r="BB997" s="201"/>
      <c r="BC997" s="201"/>
      <c r="BD997" s="201"/>
      <c r="BE997" s="201"/>
      <c r="BF997" s="201"/>
      <c r="BG997" s="201"/>
      <c r="BH997" s="201"/>
      <c r="BI997" s="201"/>
      <c r="BJ997" s="201"/>
      <c r="BK997" s="201"/>
      <c r="BL997" s="201"/>
      <c r="BM997" s="55"/>
    </row>
    <row r="998" spans="1:65">
      <c r="A998" s="30"/>
      <c r="B998" s="3" t="s">
        <v>259</v>
      </c>
      <c r="C998" s="29"/>
      <c r="D998" s="24">
        <v>2.7650000000000001E-2</v>
      </c>
      <c r="E998" s="24">
        <v>2.7500000000000004E-2</v>
      </c>
      <c r="F998" s="24">
        <v>3.8421919999999998E-2</v>
      </c>
      <c r="G998" s="24">
        <v>3.5930505000000001E-2</v>
      </c>
      <c r="H998" s="24">
        <v>0.05</v>
      </c>
      <c r="I998" s="24">
        <v>2.3E-2</v>
      </c>
      <c r="J998" s="24">
        <v>2.955E-2</v>
      </c>
      <c r="K998" s="24">
        <v>1.9E-2</v>
      </c>
      <c r="L998" s="24">
        <v>1.7500000000000002E-2</v>
      </c>
      <c r="M998" s="24">
        <v>1.6E-2</v>
      </c>
      <c r="N998" s="24">
        <v>1.7999999999999999E-2</v>
      </c>
      <c r="O998" s="24">
        <v>1.7500000000000002E-2</v>
      </c>
      <c r="P998" s="24">
        <v>2.3099999999999999E-2</v>
      </c>
      <c r="Q998" s="24">
        <v>1.7000000000000001E-2</v>
      </c>
      <c r="R998" s="24">
        <v>1.9930927107576293E-2</v>
      </c>
      <c r="S998" s="24">
        <v>2.8040925248461003E-2</v>
      </c>
      <c r="T998" s="24">
        <v>0.02</v>
      </c>
      <c r="U998" s="24">
        <v>2.7E-2</v>
      </c>
      <c r="V998" s="24">
        <v>2.7E-2</v>
      </c>
      <c r="W998" s="24">
        <v>1.8029524215000002E-2</v>
      </c>
      <c r="X998" s="200"/>
      <c r="Y998" s="201"/>
      <c r="Z998" s="201"/>
      <c r="AA998" s="201"/>
      <c r="AB998" s="201"/>
      <c r="AC998" s="201"/>
      <c r="AD998" s="201"/>
      <c r="AE998" s="201"/>
      <c r="AF998" s="201"/>
      <c r="AG998" s="201"/>
      <c r="AH998" s="201"/>
      <c r="AI998" s="201"/>
      <c r="AJ998" s="201"/>
      <c r="AK998" s="201"/>
      <c r="AL998" s="201"/>
      <c r="AM998" s="201"/>
      <c r="AN998" s="201"/>
      <c r="AO998" s="201"/>
      <c r="AP998" s="201"/>
      <c r="AQ998" s="201"/>
      <c r="AR998" s="201"/>
      <c r="AS998" s="201"/>
      <c r="AT998" s="201"/>
      <c r="AU998" s="201"/>
      <c r="AV998" s="201"/>
      <c r="AW998" s="201"/>
      <c r="AX998" s="201"/>
      <c r="AY998" s="201"/>
      <c r="AZ998" s="201"/>
      <c r="BA998" s="201"/>
      <c r="BB998" s="201"/>
      <c r="BC998" s="201"/>
      <c r="BD998" s="201"/>
      <c r="BE998" s="201"/>
      <c r="BF998" s="201"/>
      <c r="BG998" s="201"/>
      <c r="BH998" s="201"/>
      <c r="BI998" s="201"/>
      <c r="BJ998" s="201"/>
      <c r="BK998" s="201"/>
      <c r="BL998" s="201"/>
      <c r="BM998" s="55"/>
    </row>
    <row r="999" spans="1:65">
      <c r="A999" s="30"/>
      <c r="B999" s="3" t="s">
        <v>260</v>
      </c>
      <c r="C999" s="29"/>
      <c r="D999" s="24">
        <v>7.2226495600068174E-4</v>
      </c>
      <c r="E999" s="24">
        <v>5.4772255750516849E-4</v>
      </c>
      <c r="F999" s="24">
        <v>8.3305938517411269E-4</v>
      </c>
      <c r="G999" s="24">
        <v>5.1309981485086516E-5</v>
      </c>
      <c r="H999" s="24">
        <v>4.0824829046386306E-3</v>
      </c>
      <c r="I999" s="24">
        <v>2.7141603981096383E-3</v>
      </c>
      <c r="J999" s="24">
        <v>6.1562975886485509E-4</v>
      </c>
      <c r="K999" s="24">
        <v>5.1639777949432275E-4</v>
      </c>
      <c r="L999" s="24">
        <v>1.0488088481701507E-3</v>
      </c>
      <c r="M999" s="24">
        <v>6.3245553203367642E-4</v>
      </c>
      <c r="N999" s="24">
        <v>1.032795558988644E-3</v>
      </c>
      <c r="O999" s="24">
        <v>5.477225575051647E-4</v>
      </c>
      <c r="P999" s="24">
        <v>6.9185740341971206E-4</v>
      </c>
      <c r="Q999" s="24">
        <v>4.08248290463862E-4</v>
      </c>
      <c r="R999" s="24">
        <v>6.7111162926697973E-4</v>
      </c>
      <c r="S999" s="24">
        <v>1.397931265671363E-3</v>
      </c>
      <c r="T999" s="24">
        <v>1.8618986725025259E-2</v>
      </c>
      <c r="U999" s="24">
        <v>1.7224014243685081E-3</v>
      </c>
      <c r="V999" s="24">
        <v>5.1639777949432448E-4</v>
      </c>
      <c r="W999" s="24">
        <v>1.8430557326828475E-3</v>
      </c>
      <c r="X999" s="200"/>
      <c r="Y999" s="201"/>
      <c r="Z999" s="201"/>
      <c r="AA999" s="201"/>
      <c r="AB999" s="201"/>
      <c r="AC999" s="201"/>
      <c r="AD999" s="201"/>
      <c r="AE999" s="201"/>
      <c r="AF999" s="201"/>
      <c r="AG999" s="201"/>
      <c r="AH999" s="201"/>
      <c r="AI999" s="201"/>
      <c r="AJ999" s="201"/>
      <c r="AK999" s="201"/>
      <c r="AL999" s="201"/>
      <c r="AM999" s="201"/>
      <c r="AN999" s="201"/>
      <c r="AO999" s="201"/>
      <c r="AP999" s="201"/>
      <c r="AQ999" s="201"/>
      <c r="AR999" s="201"/>
      <c r="AS999" s="201"/>
      <c r="AT999" s="201"/>
      <c r="AU999" s="201"/>
      <c r="AV999" s="201"/>
      <c r="AW999" s="201"/>
      <c r="AX999" s="201"/>
      <c r="AY999" s="201"/>
      <c r="AZ999" s="201"/>
      <c r="BA999" s="201"/>
      <c r="BB999" s="201"/>
      <c r="BC999" s="201"/>
      <c r="BD999" s="201"/>
      <c r="BE999" s="201"/>
      <c r="BF999" s="201"/>
      <c r="BG999" s="201"/>
      <c r="BH999" s="201"/>
      <c r="BI999" s="201"/>
      <c r="BJ999" s="201"/>
      <c r="BK999" s="201"/>
      <c r="BL999" s="201"/>
      <c r="BM999" s="55"/>
    </row>
    <row r="1000" spans="1:65">
      <c r="A1000" s="30"/>
      <c r="B1000" s="3" t="s">
        <v>86</v>
      </c>
      <c r="C1000" s="29"/>
      <c r="D1000" s="13">
        <v>2.6344010553216359E-2</v>
      </c>
      <c r="E1000" s="13">
        <v>1.9917183909278855E-2</v>
      </c>
      <c r="F1000" s="13">
        <v>2.1825604416739752E-2</v>
      </c>
      <c r="G1000" s="13">
        <v>1.4288529680271135E-3</v>
      </c>
      <c r="H1000" s="13">
        <v>8.4465163544247532E-2</v>
      </c>
      <c r="I1000" s="13">
        <v>0.12431268998975445</v>
      </c>
      <c r="J1000" s="13">
        <v>2.0833494377829272E-2</v>
      </c>
      <c r="K1000" s="13">
        <v>2.7664166758624431E-2</v>
      </c>
      <c r="L1000" s="13">
        <v>5.9931934181151461E-2</v>
      </c>
      <c r="M1000" s="13">
        <v>3.9528470752104777E-2</v>
      </c>
      <c r="N1000" s="13">
        <v>5.8460125980489282E-2</v>
      </c>
      <c r="O1000" s="13">
        <v>3.1298431857437976E-2</v>
      </c>
      <c r="P1000" s="13">
        <v>2.9864348349052321E-2</v>
      </c>
      <c r="Q1000" s="13">
        <v>2.3781453813428853E-2</v>
      </c>
      <c r="R1000" s="13">
        <v>3.3809029091137706E-2</v>
      </c>
      <c r="S1000" s="13">
        <v>4.9579614234272464E-2</v>
      </c>
      <c r="T1000" s="13">
        <v>0.69821200218844715</v>
      </c>
      <c r="U1000" s="13">
        <v>6.3401279424607673E-2</v>
      </c>
      <c r="V1000" s="13">
        <v>1.8892601688816749E-2</v>
      </c>
      <c r="W1000" s="13">
        <v>9.8619538451094876E-2</v>
      </c>
      <c r="X1000" s="147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A1001" s="30"/>
      <c r="B1001" s="3" t="s">
        <v>261</v>
      </c>
      <c r="C1001" s="29"/>
      <c r="D1001" s="13">
        <v>0.17249689587006878</v>
      </c>
      <c r="E1001" s="13">
        <v>0.17606071622225761</v>
      </c>
      <c r="F1001" s="13">
        <v>0.63232537424065893</v>
      </c>
      <c r="G1001" s="13">
        <v>0.53571761723915645</v>
      </c>
      <c r="H1001" s="13">
        <v>1.0670158042694222</v>
      </c>
      <c r="I1001" s="13">
        <v>-6.6279067726571439E-2</v>
      </c>
      <c r="J1001" s="13">
        <v>0.26373069688609863</v>
      </c>
      <c r="K1001" s="13">
        <v>-0.20170424110974028</v>
      </c>
      <c r="L1001" s="13">
        <v>-0.25159772604038144</v>
      </c>
      <c r="M1001" s="13">
        <v>-0.31574649237977737</v>
      </c>
      <c r="N1001" s="13">
        <v>-0.24447008533600423</v>
      </c>
      <c r="O1001" s="13">
        <v>-0.25159772604038144</v>
      </c>
      <c r="P1001" s="13">
        <v>-9.2579420915528399E-3</v>
      </c>
      <c r="Q1001" s="13">
        <v>-0.2658530074491362</v>
      </c>
      <c r="R1001" s="13">
        <v>-0.15109495400478457</v>
      </c>
      <c r="S1001" s="13">
        <v>0.20581234182736541</v>
      </c>
      <c r="T1001" s="13">
        <v>0.14042251270037109</v>
      </c>
      <c r="U1001" s="13">
        <v>0.16180543481350274</v>
      </c>
      <c r="V1001" s="13">
        <v>0.16893307551788039</v>
      </c>
      <c r="W1001" s="13">
        <v>-0.2007685738326197</v>
      </c>
      <c r="X1001" s="147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4"/>
    </row>
    <row r="1002" spans="1:65">
      <c r="A1002" s="30"/>
      <c r="B1002" s="45" t="s">
        <v>262</v>
      </c>
      <c r="C1002" s="46"/>
      <c r="D1002" s="44">
        <v>0.3</v>
      </c>
      <c r="E1002" s="44">
        <v>0.31</v>
      </c>
      <c r="F1002" s="44">
        <v>1.58</v>
      </c>
      <c r="G1002" s="44">
        <v>1.31</v>
      </c>
      <c r="H1002" s="44">
        <v>2.8</v>
      </c>
      <c r="I1002" s="44">
        <v>0.37</v>
      </c>
      <c r="J1002" s="44">
        <v>0.55000000000000004</v>
      </c>
      <c r="K1002" s="44">
        <v>0.75</v>
      </c>
      <c r="L1002" s="44">
        <v>0.89</v>
      </c>
      <c r="M1002" s="44">
        <v>1.06</v>
      </c>
      <c r="N1002" s="44">
        <v>0.87</v>
      </c>
      <c r="O1002" s="44">
        <v>0.89</v>
      </c>
      <c r="P1002" s="44">
        <v>0.21</v>
      </c>
      <c r="Q1002" s="44">
        <v>0.93</v>
      </c>
      <c r="R1002" s="44">
        <v>0.6</v>
      </c>
      <c r="S1002" s="44">
        <v>0.39</v>
      </c>
      <c r="T1002" s="44">
        <v>0.21</v>
      </c>
      <c r="U1002" s="44">
        <v>0.27</v>
      </c>
      <c r="V1002" s="44">
        <v>0.28999999999999998</v>
      </c>
      <c r="W1002" s="44">
        <v>0.74</v>
      </c>
      <c r="X1002" s="147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BM1003" s="54"/>
    </row>
    <row r="1004" spans="1:65" ht="15">
      <c r="B1004" s="8" t="s">
        <v>616</v>
      </c>
      <c r="BM1004" s="28" t="s">
        <v>66</v>
      </c>
    </row>
    <row r="1005" spans="1:65" ht="15">
      <c r="A1005" s="25" t="s">
        <v>63</v>
      </c>
      <c r="B1005" s="18" t="s">
        <v>111</v>
      </c>
      <c r="C1005" s="15" t="s">
        <v>112</v>
      </c>
      <c r="D1005" s="16" t="s">
        <v>223</v>
      </c>
      <c r="E1005" s="17" t="s">
        <v>223</v>
      </c>
      <c r="F1005" s="17" t="s">
        <v>223</v>
      </c>
      <c r="G1005" s="17" t="s">
        <v>223</v>
      </c>
      <c r="H1005" s="17" t="s">
        <v>223</v>
      </c>
      <c r="I1005" s="17" t="s">
        <v>223</v>
      </c>
      <c r="J1005" s="17" t="s">
        <v>223</v>
      </c>
      <c r="K1005" s="17" t="s">
        <v>223</v>
      </c>
      <c r="L1005" s="17" t="s">
        <v>223</v>
      </c>
      <c r="M1005" s="17" t="s">
        <v>223</v>
      </c>
      <c r="N1005" s="17" t="s">
        <v>223</v>
      </c>
      <c r="O1005" s="17" t="s">
        <v>223</v>
      </c>
      <c r="P1005" s="17" t="s">
        <v>223</v>
      </c>
      <c r="Q1005" s="17" t="s">
        <v>223</v>
      </c>
      <c r="R1005" s="17" t="s">
        <v>223</v>
      </c>
      <c r="S1005" s="17" t="s">
        <v>223</v>
      </c>
      <c r="T1005" s="17" t="s">
        <v>223</v>
      </c>
      <c r="U1005" s="17" t="s">
        <v>223</v>
      </c>
      <c r="V1005" s="17" t="s">
        <v>223</v>
      </c>
      <c r="W1005" s="147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224</v>
      </c>
      <c r="C1006" s="9" t="s">
        <v>224</v>
      </c>
      <c r="D1006" s="145" t="s">
        <v>226</v>
      </c>
      <c r="E1006" s="146" t="s">
        <v>227</v>
      </c>
      <c r="F1006" s="146" t="s">
        <v>230</v>
      </c>
      <c r="G1006" s="146" t="s">
        <v>231</v>
      </c>
      <c r="H1006" s="146" t="s">
        <v>232</v>
      </c>
      <c r="I1006" s="146" t="s">
        <v>234</v>
      </c>
      <c r="J1006" s="146" t="s">
        <v>235</v>
      </c>
      <c r="K1006" s="146" t="s">
        <v>236</v>
      </c>
      <c r="L1006" s="146" t="s">
        <v>237</v>
      </c>
      <c r="M1006" s="146" t="s">
        <v>264</v>
      </c>
      <c r="N1006" s="146" t="s">
        <v>238</v>
      </c>
      <c r="O1006" s="146" t="s">
        <v>239</v>
      </c>
      <c r="P1006" s="146" t="s">
        <v>240</v>
      </c>
      <c r="Q1006" s="146" t="s">
        <v>241</v>
      </c>
      <c r="R1006" s="146" t="s">
        <v>243</v>
      </c>
      <c r="S1006" s="146" t="s">
        <v>244</v>
      </c>
      <c r="T1006" s="146" t="s">
        <v>245</v>
      </c>
      <c r="U1006" s="146" t="s">
        <v>246</v>
      </c>
      <c r="V1006" s="146" t="s">
        <v>249</v>
      </c>
      <c r="W1006" s="147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311</v>
      </c>
      <c r="E1007" s="11" t="s">
        <v>266</v>
      </c>
      <c r="F1007" s="11" t="s">
        <v>311</v>
      </c>
      <c r="G1007" s="11" t="s">
        <v>266</v>
      </c>
      <c r="H1007" s="11" t="s">
        <v>312</v>
      </c>
      <c r="I1007" s="11" t="s">
        <v>266</v>
      </c>
      <c r="J1007" s="11" t="s">
        <v>266</v>
      </c>
      <c r="K1007" s="11" t="s">
        <v>266</v>
      </c>
      <c r="L1007" s="11" t="s">
        <v>266</v>
      </c>
      <c r="M1007" s="11" t="s">
        <v>266</v>
      </c>
      <c r="N1007" s="11" t="s">
        <v>266</v>
      </c>
      <c r="O1007" s="11" t="s">
        <v>311</v>
      </c>
      <c r="P1007" s="11" t="s">
        <v>266</v>
      </c>
      <c r="Q1007" s="11" t="s">
        <v>266</v>
      </c>
      <c r="R1007" s="11" t="s">
        <v>311</v>
      </c>
      <c r="S1007" s="11" t="s">
        <v>311</v>
      </c>
      <c r="T1007" s="11" t="s">
        <v>266</v>
      </c>
      <c r="U1007" s="11" t="s">
        <v>311</v>
      </c>
      <c r="V1007" s="11" t="s">
        <v>312</v>
      </c>
      <c r="W1007" s="147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 t="s">
        <v>313</v>
      </c>
      <c r="E1008" s="26" t="s">
        <v>314</v>
      </c>
      <c r="F1008" s="26" t="s">
        <v>314</v>
      </c>
      <c r="G1008" s="26" t="s">
        <v>314</v>
      </c>
      <c r="H1008" s="26" t="s">
        <v>313</v>
      </c>
      <c r="I1008" s="26" t="s">
        <v>314</v>
      </c>
      <c r="J1008" s="26" t="s">
        <v>314</v>
      </c>
      <c r="K1008" s="26" t="s">
        <v>314</v>
      </c>
      <c r="L1008" s="26" t="s">
        <v>314</v>
      </c>
      <c r="M1008" s="26" t="s">
        <v>314</v>
      </c>
      <c r="N1008" s="26" t="s">
        <v>117</v>
      </c>
      <c r="O1008" s="26" t="s">
        <v>314</v>
      </c>
      <c r="P1008" s="26" t="s">
        <v>116</v>
      </c>
      <c r="Q1008" s="26" t="s">
        <v>315</v>
      </c>
      <c r="R1008" s="26" t="s">
        <v>313</v>
      </c>
      <c r="S1008" s="26" t="s">
        <v>316</v>
      </c>
      <c r="T1008" s="26" t="s">
        <v>316</v>
      </c>
      <c r="U1008" s="26" t="s">
        <v>316</v>
      </c>
      <c r="V1008" s="26" t="s">
        <v>315</v>
      </c>
      <c r="W1008" s="147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2">
        <v>2.88</v>
      </c>
      <c r="E1009" s="22">
        <v>2.5099999999999998</v>
      </c>
      <c r="F1009" s="22">
        <v>2.4300000000000002</v>
      </c>
      <c r="G1009" s="22">
        <v>2.5499999999999998</v>
      </c>
      <c r="H1009" s="142" t="s">
        <v>107</v>
      </c>
      <c r="I1009" s="22">
        <v>2.5</v>
      </c>
      <c r="J1009" s="22">
        <v>2.73</v>
      </c>
      <c r="K1009" s="22">
        <v>2.67</v>
      </c>
      <c r="L1009" s="22">
        <v>2.52</v>
      </c>
      <c r="M1009" s="22">
        <v>2.5299999999999998</v>
      </c>
      <c r="N1009" s="22">
        <v>2.72</v>
      </c>
      <c r="O1009" s="22">
        <v>2.33</v>
      </c>
      <c r="P1009" s="22">
        <v>2.54</v>
      </c>
      <c r="Q1009" s="22">
        <v>2.6952722027402385</v>
      </c>
      <c r="R1009" s="22">
        <v>2.7216644428879015</v>
      </c>
      <c r="S1009" s="22">
        <v>2.0499999999999998</v>
      </c>
      <c r="T1009" s="22">
        <v>2.97</v>
      </c>
      <c r="U1009" s="22">
        <v>2.38</v>
      </c>
      <c r="V1009" s="142">
        <v>6.1709370449999996</v>
      </c>
      <c r="W1009" s="147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1">
        <v>2.98</v>
      </c>
      <c r="E1010" s="11">
        <v>2.4300000000000002</v>
      </c>
      <c r="F1010" s="11">
        <v>2.59</v>
      </c>
      <c r="G1010" s="11">
        <v>2.4300000000000002</v>
      </c>
      <c r="H1010" s="143" t="s">
        <v>107</v>
      </c>
      <c r="I1010" s="11">
        <v>2.4900000000000002</v>
      </c>
      <c r="J1010" s="11">
        <v>2.61</v>
      </c>
      <c r="K1010" s="11">
        <v>2.77</v>
      </c>
      <c r="L1010" s="11">
        <v>2.71</v>
      </c>
      <c r="M1010" s="11">
        <v>2.5</v>
      </c>
      <c r="N1010" s="11">
        <v>2.67</v>
      </c>
      <c r="O1010" s="11">
        <v>2.41</v>
      </c>
      <c r="P1010" s="11">
        <v>2.58</v>
      </c>
      <c r="Q1010" s="11">
        <v>2.8328272145877964</v>
      </c>
      <c r="R1010" s="11">
        <v>2.7139190326653853</v>
      </c>
      <c r="S1010" s="11">
        <v>2.62</v>
      </c>
      <c r="T1010" s="11">
        <v>2.84</v>
      </c>
      <c r="U1010" s="11">
        <v>2.36</v>
      </c>
      <c r="V1010" s="143">
        <v>3.6351601379999998</v>
      </c>
      <c r="W1010" s="147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e">
        <v>#N/A</v>
      </c>
    </row>
    <row r="1011" spans="1:65">
      <c r="A1011" s="30"/>
      <c r="B1011" s="19">
        <v>1</v>
      </c>
      <c r="C1011" s="9">
        <v>3</v>
      </c>
      <c r="D1011" s="11">
        <v>3</v>
      </c>
      <c r="E1011" s="11">
        <v>2.46</v>
      </c>
      <c r="F1011" s="11">
        <v>2.4500000000000002</v>
      </c>
      <c r="G1011" s="11">
        <v>2.83</v>
      </c>
      <c r="H1011" s="143" t="s">
        <v>107</v>
      </c>
      <c r="I1011" s="11">
        <v>2.5099999999999998</v>
      </c>
      <c r="J1011" s="11">
        <v>2.59</v>
      </c>
      <c r="K1011" s="11">
        <v>2.65</v>
      </c>
      <c r="L1011" s="11">
        <v>2.44</v>
      </c>
      <c r="M1011" s="11">
        <v>2.5099999999999998</v>
      </c>
      <c r="N1011" s="11">
        <v>2.7</v>
      </c>
      <c r="O1011" s="11">
        <v>2.42</v>
      </c>
      <c r="P1011" s="11">
        <v>2.56</v>
      </c>
      <c r="Q1011" s="11">
        <v>2.7739890631053452</v>
      </c>
      <c r="R1011" s="11">
        <v>2.7738680666861071</v>
      </c>
      <c r="S1011" s="11">
        <v>2.5099999999999998</v>
      </c>
      <c r="T1011" s="11">
        <v>2.9</v>
      </c>
      <c r="U1011" s="11">
        <v>2.31</v>
      </c>
      <c r="V1011" s="143">
        <v>9.4016420840000006</v>
      </c>
      <c r="W1011" s="147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1">
        <v>2.87</v>
      </c>
      <c r="E1012" s="11">
        <v>2.5</v>
      </c>
      <c r="F1012" s="11">
        <v>2.5299999999999998</v>
      </c>
      <c r="G1012" s="11">
        <v>2.57</v>
      </c>
      <c r="H1012" s="143" t="s">
        <v>107</v>
      </c>
      <c r="I1012" s="11">
        <v>2.57</v>
      </c>
      <c r="J1012" s="11">
        <v>2.66</v>
      </c>
      <c r="K1012" s="11">
        <v>2.78</v>
      </c>
      <c r="L1012" s="11">
        <v>2.5299999999999998</v>
      </c>
      <c r="M1012" s="11">
        <v>2.63</v>
      </c>
      <c r="N1012" s="11">
        <v>2.7</v>
      </c>
      <c r="O1012" s="11">
        <v>2.35</v>
      </c>
      <c r="P1012" s="11">
        <v>2.58</v>
      </c>
      <c r="Q1012" s="11">
        <v>2.8463366508189525</v>
      </c>
      <c r="R1012" s="11">
        <v>2.7364323528441408</v>
      </c>
      <c r="S1012" s="11">
        <v>2.5499999999999998</v>
      </c>
      <c r="T1012" s="11">
        <v>2.98</v>
      </c>
      <c r="U1012" s="11">
        <v>2.34</v>
      </c>
      <c r="V1012" s="143">
        <v>9.050277329</v>
      </c>
      <c r="W1012" s="147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2.6047615588440811</v>
      </c>
    </row>
    <row r="1013" spans="1:65">
      <c r="A1013" s="30"/>
      <c r="B1013" s="19">
        <v>1</v>
      </c>
      <c r="C1013" s="9">
        <v>5</v>
      </c>
      <c r="D1013" s="11">
        <v>2.84</v>
      </c>
      <c r="E1013" s="11">
        <v>2.57</v>
      </c>
      <c r="F1013" s="11">
        <v>2.57</v>
      </c>
      <c r="G1013" s="11">
        <v>2.57</v>
      </c>
      <c r="H1013" s="143" t="s">
        <v>107</v>
      </c>
      <c r="I1013" s="11">
        <v>2.4900000000000002</v>
      </c>
      <c r="J1013" s="11">
        <v>2.62</v>
      </c>
      <c r="K1013" s="11">
        <v>2.62</v>
      </c>
      <c r="L1013" s="11">
        <v>2.41</v>
      </c>
      <c r="M1013" s="11">
        <v>2.52</v>
      </c>
      <c r="N1013" s="11">
        <v>2.68</v>
      </c>
      <c r="O1013" s="11">
        <v>2.4</v>
      </c>
      <c r="P1013" s="11">
        <v>2.58</v>
      </c>
      <c r="Q1013" s="11">
        <v>2.6828352128548323</v>
      </c>
      <c r="R1013" s="11">
        <v>2.77943967883109</v>
      </c>
      <c r="S1013" s="11">
        <v>2.0499999999999998</v>
      </c>
      <c r="T1013" s="11">
        <v>2.9</v>
      </c>
      <c r="U1013" s="11">
        <v>2.41</v>
      </c>
      <c r="V1013" s="143">
        <v>6.4589090210000002</v>
      </c>
      <c r="W1013" s="147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181</v>
      </c>
    </row>
    <row r="1014" spans="1:65">
      <c r="A1014" s="30"/>
      <c r="B1014" s="19">
        <v>1</v>
      </c>
      <c r="C1014" s="9">
        <v>6</v>
      </c>
      <c r="D1014" s="11">
        <v>2.96</v>
      </c>
      <c r="E1014" s="11">
        <v>2.56</v>
      </c>
      <c r="F1014" s="11">
        <v>2.7</v>
      </c>
      <c r="G1014" s="11">
        <v>2.37</v>
      </c>
      <c r="H1014" s="143" t="s">
        <v>107</v>
      </c>
      <c r="I1014" s="11">
        <v>2.52</v>
      </c>
      <c r="J1014" s="11">
        <v>2.66</v>
      </c>
      <c r="K1014" s="11">
        <v>2.72</v>
      </c>
      <c r="L1014" s="11">
        <v>2.46</v>
      </c>
      <c r="M1014" s="11">
        <v>2.63</v>
      </c>
      <c r="N1014" s="11">
        <v>2.74</v>
      </c>
      <c r="O1014" s="11">
        <v>2.37</v>
      </c>
      <c r="P1014" s="11">
        <v>2.6</v>
      </c>
      <c r="Q1014" s="11">
        <v>2.6621222162347715</v>
      </c>
      <c r="R1014" s="11">
        <v>2.7469728678397338</v>
      </c>
      <c r="S1014" s="11">
        <v>2.58</v>
      </c>
      <c r="T1014" s="11">
        <v>2.94</v>
      </c>
      <c r="U1014" s="11">
        <v>2.4</v>
      </c>
      <c r="V1014" s="143">
        <v>10.508758930000001</v>
      </c>
      <c r="W1014" s="147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4"/>
    </row>
    <row r="1015" spans="1:65">
      <c r="A1015" s="30"/>
      <c r="B1015" s="20" t="s">
        <v>258</v>
      </c>
      <c r="C1015" s="12"/>
      <c r="D1015" s="23">
        <v>2.9216666666666669</v>
      </c>
      <c r="E1015" s="23">
        <v>2.5049999999999999</v>
      </c>
      <c r="F1015" s="23">
        <v>2.5449999999999999</v>
      </c>
      <c r="G1015" s="23">
        <v>2.5533333333333332</v>
      </c>
      <c r="H1015" s="23" t="s">
        <v>625</v>
      </c>
      <c r="I1015" s="23">
        <v>2.5133333333333332</v>
      </c>
      <c r="J1015" s="23">
        <v>2.645</v>
      </c>
      <c r="K1015" s="23">
        <v>2.7016666666666662</v>
      </c>
      <c r="L1015" s="23">
        <v>2.5116666666666667</v>
      </c>
      <c r="M1015" s="23">
        <v>2.5533333333333328</v>
      </c>
      <c r="N1015" s="23">
        <v>2.7016666666666667</v>
      </c>
      <c r="O1015" s="23">
        <v>2.3800000000000003</v>
      </c>
      <c r="P1015" s="23">
        <v>2.5733333333333333</v>
      </c>
      <c r="Q1015" s="23">
        <v>2.7488970933903225</v>
      </c>
      <c r="R1015" s="23">
        <v>2.7453827402923934</v>
      </c>
      <c r="S1015" s="23">
        <v>2.3933333333333335</v>
      </c>
      <c r="T1015" s="23">
        <v>2.9216666666666669</v>
      </c>
      <c r="U1015" s="23">
        <v>2.3666666666666667</v>
      </c>
      <c r="V1015" s="23">
        <v>7.5376140911666667</v>
      </c>
      <c r="W1015" s="147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4"/>
    </row>
    <row r="1016" spans="1:65">
      <c r="A1016" s="30"/>
      <c r="B1016" s="3" t="s">
        <v>259</v>
      </c>
      <c r="C1016" s="29"/>
      <c r="D1016" s="11">
        <v>2.92</v>
      </c>
      <c r="E1016" s="11">
        <v>2.5049999999999999</v>
      </c>
      <c r="F1016" s="11">
        <v>2.5499999999999998</v>
      </c>
      <c r="G1016" s="11">
        <v>2.5599999999999996</v>
      </c>
      <c r="H1016" s="11" t="s">
        <v>625</v>
      </c>
      <c r="I1016" s="11">
        <v>2.5049999999999999</v>
      </c>
      <c r="J1016" s="11">
        <v>2.64</v>
      </c>
      <c r="K1016" s="11">
        <v>2.6950000000000003</v>
      </c>
      <c r="L1016" s="11">
        <v>2.4900000000000002</v>
      </c>
      <c r="M1016" s="11">
        <v>2.5249999999999999</v>
      </c>
      <c r="N1016" s="11">
        <v>2.7</v>
      </c>
      <c r="O1016" s="11">
        <v>2.3849999999999998</v>
      </c>
      <c r="P1016" s="11">
        <v>2.58</v>
      </c>
      <c r="Q1016" s="11">
        <v>2.7346306329227916</v>
      </c>
      <c r="R1016" s="11">
        <v>2.7417026103419371</v>
      </c>
      <c r="S1016" s="11">
        <v>2.5299999999999998</v>
      </c>
      <c r="T1016" s="11">
        <v>2.92</v>
      </c>
      <c r="U1016" s="11">
        <v>2.37</v>
      </c>
      <c r="V1016" s="11">
        <v>7.7545931750000001</v>
      </c>
      <c r="W1016" s="147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30"/>
      <c r="B1017" s="3" t="s">
        <v>260</v>
      </c>
      <c r="C1017" s="29"/>
      <c r="D1017" s="24">
        <v>6.645800679125631E-2</v>
      </c>
      <c r="E1017" s="24">
        <v>5.4680892457969192E-2</v>
      </c>
      <c r="F1017" s="24">
        <v>9.914635646356347E-2</v>
      </c>
      <c r="G1017" s="24">
        <v>0.15870307705481534</v>
      </c>
      <c r="H1017" s="24" t="s">
        <v>625</v>
      </c>
      <c r="I1017" s="24">
        <v>3.011090610836312E-2</v>
      </c>
      <c r="J1017" s="24">
        <v>5.0099900199501439E-2</v>
      </c>
      <c r="K1017" s="24">
        <v>6.5548963887056694E-2</v>
      </c>
      <c r="L1017" s="24">
        <v>0.1075949193348211</v>
      </c>
      <c r="M1017" s="24">
        <v>6.022181221672647E-2</v>
      </c>
      <c r="N1017" s="24">
        <v>2.5625508125043505E-2</v>
      </c>
      <c r="O1017" s="24">
        <v>3.577708763999659E-2</v>
      </c>
      <c r="P1017" s="24">
        <v>2.0655911179772911E-2</v>
      </c>
      <c r="Q1017" s="24">
        <v>7.9922487202000125E-2</v>
      </c>
      <c r="R1017" s="24">
        <v>2.6856840293978675E-2</v>
      </c>
      <c r="S1017" s="24">
        <v>0.2683778430993598</v>
      </c>
      <c r="T1017" s="24">
        <v>5.2313159593611588E-2</v>
      </c>
      <c r="U1017" s="24">
        <v>3.7771241264574137E-2</v>
      </c>
      <c r="V1017" s="24">
        <v>2.5632405160652763</v>
      </c>
      <c r="W1017" s="200"/>
      <c r="X1017" s="201"/>
      <c r="Y1017" s="201"/>
      <c r="Z1017" s="201"/>
      <c r="AA1017" s="201"/>
      <c r="AB1017" s="201"/>
      <c r="AC1017" s="201"/>
      <c r="AD1017" s="201"/>
      <c r="AE1017" s="201"/>
      <c r="AF1017" s="201"/>
      <c r="AG1017" s="201"/>
      <c r="AH1017" s="201"/>
      <c r="AI1017" s="201"/>
      <c r="AJ1017" s="201"/>
      <c r="AK1017" s="201"/>
      <c r="AL1017" s="201"/>
      <c r="AM1017" s="201"/>
      <c r="AN1017" s="201"/>
      <c r="AO1017" s="201"/>
      <c r="AP1017" s="201"/>
      <c r="AQ1017" s="201"/>
      <c r="AR1017" s="201"/>
      <c r="AS1017" s="201"/>
      <c r="AT1017" s="201"/>
      <c r="AU1017" s="201"/>
      <c r="AV1017" s="201"/>
      <c r="AW1017" s="201"/>
      <c r="AX1017" s="201"/>
      <c r="AY1017" s="201"/>
      <c r="AZ1017" s="201"/>
      <c r="BA1017" s="201"/>
      <c r="BB1017" s="201"/>
      <c r="BC1017" s="201"/>
      <c r="BD1017" s="201"/>
      <c r="BE1017" s="201"/>
      <c r="BF1017" s="201"/>
      <c r="BG1017" s="201"/>
      <c r="BH1017" s="201"/>
      <c r="BI1017" s="201"/>
      <c r="BJ1017" s="201"/>
      <c r="BK1017" s="201"/>
      <c r="BL1017" s="201"/>
      <c r="BM1017" s="55"/>
    </row>
    <row r="1018" spans="1:65">
      <c r="A1018" s="30"/>
      <c r="B1018" s="3" t="s">
        <v>86</v>
      </c>
      <c r="C1018" s="29"/>
      <c r="D1018" s="13">
        <v>2.2746608143042659E-2</v>
      </c>
      <c r="E1018" s="13">
        <v>2.1828699584019638E-2</v>
      </c>
      <c r="F1018" s="13">
        <v>3.8957310987647729E-2</v>
      </c>
      <c r="G1018" s="13">
        <v>6.2155252110240998E-2</v>
      </c>
      <c r="H1018" s="13" t="s">
        <v>625</v>
      </c>
      <c r="I1018" s="13">
        <v>1.1980466621364637E-2</v>
      </c>
      <c r="J1018" s="13">
        <v>1.8941361134027009E-2</v>
      </c>
      <c r="K1018" s="13">
        <v>2.4262417231483049E-2</v>
      </c>
      <c r="L1018" s="13">
        <v>4.2838056802184908E-2</v>
      </c>
      <c r="M1018" s="13">
        <v>2.3585566142321077E-2</v>
      </c>
      <c r="N1018" s="13">
        <v>9.4850739512807539E-3</v>
      </c>
      <c r="O1018" s="13">
        <v>1.5032389764704448E-2</v>
      </c>
      <c r="P1018" s="13">
        <v>8.0269084895490585E-3</v>
      </c>
      <c r="Q1018" s="13">
        <v>2.9074383102289433E-2</v>
      </c>
      <c r="R1018" s="13">
        <v>9.7825486770264768E-3</v>
      </c>
      <c r="S1018" s="13">
        <v>0.11213558903872971</v>
      </c>
      <c r="T1018" s="13">
        <v>1.7905245725138023E-2</v>
      </c>
      <c r="U1018" s="13">
        <v>1.5959679407566537E-2</v>
      </c>
      <c r="V1018" s="13">
        <v>0.34005992945024061</v>
      </c>
      <c r="W1018" s="147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A1019" s="30"/>
      <c r="B1019" s="3" t="s">
        <v>261</v>
      </c>
      <c r="C1019" s="29"/>
      <c r="D1019" s="13">
        <v>0.12166376870335083</v>
      </c>
      <c r="E1019" s="13">
        <v>-3.8299689468832776E-2</v>
      </c>
      <c r="F1019" s="13">
        <v>-2.2943197484303179E-2</v>
      </c>
      <c r="G1019" s="13">
        <v>-1.9743928320859583E-2</v>
      </c>
      <c r="H1019" s="13" t="s">
        <v>625</v>
      </c>
      <c r="I1019" s="13">
        <v>-3.5100420305389179E-2</v>
      </c>
      <c r="J1019" s="13">
        <v>1.5448032477020979E-2</v>
      </c>
      <c r="K1019" s="13">
        <v>3.7203062788437657E-2</v>
      </c>
      <c r="L1019" s="13">
        <v>-3.5740274138077788E-2</v>
      </c>
      <c r="M1019" s="13">
        <v>-1.9743928320859694E-2</v>
      </c>
      <c r="N1019" s="13">
        <v>3.720306278843788E-2</v>
      </c>
      <c r="O1019" s="13">
        <v>-8.6288726920487724E-2</v>
      </c>
      <c r="P1019" s="13">
        <v>-1.2065682328594729E-2</v>
      </c>
      <c r="Q1019" s="13">
        <v>5.5335404523631171E-2</v>
      </c>
      <c r="R1019" s="13">
        <v>5.3986201144152313E-2</v>
      </c>
      <c r="S1019" s="13">
        <v>-8.1169896258977858E-2</v>
      </c>
      <c r="T1019" s="13">
        <v>0.12166376870335083</v>
      </c>
      <c r="U1019" s="13">
        <v>-9.14075575819977E-2</v>
      </c>
      <c r="V1019" s="13">
        <v>1.8937827593369603</v>
      </c>
      <c r="W1019" s="147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4"/>
    </row>
    <row r="1020" spans="1:65">
      <c r="A1020" s="30"/>
      <c r="B1020" s="45" t="s">
        <v>262</v>
      </c>
      <c r="C1020" s="46"/>
      <c r="D1020" s="44">
        <v>1.67</v>
      </c>
      <c r="E1020" s="44">
        <v>0.22</v>
      </c>
      <c r="F1020" s="44">
        <v>0.04</v>
      </c>
      <c r="G1020" s="44">
        <v>0</v>
      </c>
      <c r="H1020" s="44">
        <v>0.24</v>
      </c>
      <c r="I1020" s="44">
        <v>0.18</v>
      </c>
      <c r="J1020" s="44">
        <v>0.42</v>
      </c>
      <c r="K1020" s="44">
        <v>0.67</v>
      </c>
      <c r="L1020" s="44">
        <v>0.19</v>
      </c>
      <c r="M1020" s="44">
        <v>0</v>
      </c>
      <c r="N1020" s="44">
        <v>0.67</v>
      </c>
      <c r="O1020" s="44">
        <v>0.79</v>
      </c>
      <c r="P1020" s="44">
        <v>0.09</v>
      </c>
      <c r="Q1020" s="44">
        <v>0.89</v>
      </c>
      <c r="R1020" s="44">
        <v>0.87</v>
      </c>
      <c r="S1020" s="44">
        <v>0.73</v>
      </c>
      <c r="T1020" s="44">
        <v>1.67</v>
      </c>
      <c r="U1020" s="44">
        <v>0.85</v>
      </c>
      <c r="V1020" s="44">
        <v>22.66</v>
      </c>
      <c r="W1020" s="147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BM1021" s="54"/>
    </row>
    <row r="1022" spans="1:65" ht="15">
      <c r="B1022" s="8" t="s">
        <v>617</v>
      </c>
      <c r="BM1022" s="28" t="s">
        <v>269</v>
      </c>
    </row>
    <row r="1023" spans="1:65" ht="15">
      <c r="A1023" s="25" t="s">
        <v>64</v>
      </c>
      <c r="B1023" s="18" t="s">
        <v>111</v>
      </c>
      <c r="C1023" s="15" t="s">
        <v>112</v>
      </c>
      <c r="D1023" s="16" t="s">
        <v>223</v>
      </c>
      <c r="E1023" s="17" t="s">
        <v>223</v>
      </c>
      <c r="F1023" s="17" t="s">
        <v>223</v>
      </c>
      <c r="G1023" s="17" t="s">
        <v>223</v>
      </c>
      <c r="H1023" s="17" t="s">
        <v>223</v>
      </c>
      <c r="I1023" s="147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224</v>
      </c>
      <c r="C1024" s="9" t="s">
        <v>224</v>
      </c>
      <c r="D1024" s="145" t="s">
        <v>227</v>
      </c>
      <c r="E1024" s="146" t="s">
        <v>228</v>
      </c>
      <c r="F1024" s="146" t="s">
        <v>230</v>
      </c>
      <c r="G1024" s="146" t="s">
        <v>238</v>
      </c>
      <c r="H1024" s="146" t="s">
        <v>241</v>
      </c>
      <c r="I1024" s="147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266</v>
      </c>
      <c r="E1025" s="11" t="s">
        <v>266</v>
      </c>
      <c r="F1025" s="11" t="s">
        <v>311</v>
      </c>
      <c r="G1025" s="11" t="s">
        <v>266</v>
      </c>
      <c r="H1025" s="11" t="s">
        <v>266</v>
      </c>
      <c r="I1025" s="147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3</v>
      </c>
    </row>
    <row r="1026" spans="1:65">
      <c r="A1026" s="30"/>
      <c r="B1026" s="19"/>
      <c r="C1026" s="9"/>
      <c r="D1026" s="26" t="s">
        <v>314</v>
      </c>
      <c r="E1026" s="26" t="s">
        <v>315</v>
      </c>
      <c r="F1026" s="26" t="s">
        <v>314</v>
      </c>
      <c r="G1026" s="26" t="s">
        <v>117</v>
      </c>
      <c r="H1026" s="26" t="s">
        <v>315</v>
      </c>
      <c r="I1026" s="147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</v>
      </c>
    </row>
    <row r="1027" spans="1:65">
      <c r="A1027" s="30"/>
      <c r="B1027" s="18">
        <v>1</v>
      </c>
      <c r="C1027" s="14">
        <v>1</v>
      </c>
      <c r="D1027" s="202">
        <v>0.06</v>
      </c>
      <c r="E1027" s="202">
        <v>7.0000000000000007E-2</v>
      </c>
      <c r="F1027" s="226" t="s">
        <v>108</v>
      </c>
      <c r="G1027" s="202">
        <v>4.1000000000000002E-2</v>
      </c>
      <c r="H1027" s="226" t="s">
        <v>303</v>
      </c>
      <c r="I1027" s="200"/>
      <c r="J1027" s="201"/>
      <c r="K1027" s="201"/>
      <c r="L1027" s="201"/>
      <c r="M1027" s="201"/>
      <c r="N1027" s="201"/>
      <c r="O1027" s="201"/>
      <c r="P1027" s="201"/>
      <c r="Q1027" s="201"/>
      <c r="R1027" s="201"/>
      <c r="S1027" s="201"/>
      <c r="T1027" s="201"/>
      <c r="U1027" s="201"/>
      <c r="V1027" s="201"/>
      <c r="W1027" s="201"/>
      <c r="X1027" s="201"/>
      <c r="Y1027" s="201"/>
      <c r="Z1027" s="201"/>
      <c r="AA1027" s="201"/>
      <c r="AB1027" s="201"/>
      <c r="AC1027" s="201"/>
      <c r="AD1027" s="201"/>
      <c r="AE1027" s="201"/>
      <c r="AF1027" s="201"/>
      <c r="AG1027" s="201"/>
      <c r="AH1027" s="201"/>
      <c r="AI1027" s="201"/>
      <c r="AJ1027" s="201"/>
      <c r="AK1027" s="201"/>
      <c r="AL1027" s="201"/>
      <c r="AM1027" s="201"/>
      <c r="AN1027" s="201"/>
      <c r="AO1027" s="201"/>
      <c r="AP1027" s="201"/>
      <c r="AQ1027" s="201"/>
      <c r="AR1027" s="201"/>
      <c r="AS1027" s="201"/>
      <c r="AT1027" s="201"/>
      <c r="AU1027" s="201"/>
      <c r="AV1027" s="201"/>
      <c r="AW1027" s="201"/>
      <c r="AX1027" s="201"/>
      <c r="AY1027" s="201"/>
      <c r="AZ1027" s="201"/>
      <c r="BA1027" s="201"/>
      <c r="BB1027" s="201"/>
      <c r="BC1027" s="201"/>
      <c r="BD1027" s="201"/>
      <c r="BE1027" s="201"/>
      <c r="BF1027" s="201"/>
      <c r="BG1027" s="201"/>
      <c r="BH1027" s="201"/>
      <c r="BI1027" s="201"/>
      <c r="BJ1027" s="201"/>
      <c r="BK1027" s="201"/>
      <c r="BL1027" s="201"/>
      <c r="BM1027" s="203">
        <v>1</v>
      </c>
    </row>
    <row r="1028" spans="1:65">
      <c r="A1028" s="30"/>
      <c r="B1028" s="19">
        <v>1</v>
      </c>
      <c r="C1028" s="9">
        <v>2</v>
      </c>
      <c r="D1028" s="24">
        <v>0.06</v>
      </c>
      <c r="E1028" s="24">
        <v>0.05</v>
      </c>
      <c r="F1028" s="227" t="s">
        <v>108</v>
      </c>
      <c r="G1028" s="24">
        <v>4.7E-2</v>
      </c>
      <c r="H1028" s="227" t="s">
        <v>303</v>
      </c>
      <c r="I1028" s="200"/>
      <c r="J1028" s="201"/>
      <c r="K1028" s="201"/>
      <c r="L1028" s="201"/>
      <c r="M1028" s="201"/>
      <c r="N1028" s="201"/>
      <c r="O1028" s="201"/>
      <c r="P1028" s="201"/>
      <c r="Q1028" s="201"/>
      <c r="R1028" s="201"/>
      <c r="S1028" s="201"/>
      <c r="T1028" s="201"/>
      <c r="U1028" s="201"/>
      <c r="V1028" s="201"/>
      <c r="W1028" s="201"/>
      <c r="X1028" s="201"/>
      <c r="Y1028" s="201"/>
      <c r="Z1028" s="201"/>
      <c r="AA1028" s="201"/>
      <c r="AB1028" s="201"/>
      <c r="AC1028" s="201"/>
      <c r="AD1028" s="201"/>
      <c r="AE1028" s="201"/>
      <c r="AF1028" s="201"/>
      <c r="AG1028" s="201"/>
      <c r="AH1028" s="201"/>
      <c r="AI1028" s="201"/>
      <c r="AJ1028" s="201"/>
      <c r="AK1028" s="201"/>
      <c r="AL1028" s="201"/>
      <c r="AM1028" s="201"/>
      <c r="AN1028" s="201"/>
      <c r="AO1028" s="201"/>
      <c r="AP1028" s="201"/>
      <c r="AQ1028" s="201"/>
      <c r="AR1028" s="201"/>
      <c r="AS1028" s="201"/>
      <c r="AT1028" s="201"/>
      <c r="AU1028" s="201"/>
      <c r="AV1028" s="201"/>
      <c r="AW1028" s="201"/>
      <c r="AX1028" s="201"/>
      <c r="AY1028" s="201"/>
      <c r="AZ1028" s="201"/>
      <c r="BA1028" s="201"/>
      <c r="BB1028" s="201"/>
      <c r="BC1028" s="201"/>
      <c r="BD1028" s="201"/>
      <c r="BE1028" s="201"/>
      <c r="BF1028" s="201"/>
      <c r="BG1028" s="201"/>
      <c r="BH1028" s="201"/>
      <c r="BI1028" s="201"/>
      <c r="BJ1028" s="201"/>
      <c r="BK1028" s="201"/>
      <c r="BL1028" s="201"/>
      <c r="BM1028" s="203">
        <v>9</v>
      </c>
    </row>
    <row r="1029" spans="1:65">
      <c r="A1029" s="30"/>
      <c r="B1029" s="19">
        <v>1</v>
      </c>
      <c r="C1029" s="9">
        <v>3</v>
      </c>
      <c r="D1029" s="24">
        <v>0.06</v>
      </c>
      <c r="E1029" s="24">
        <v>0.06</v>
      </c>
      <c r="F1029" s="227" t="s">
        <v>108</v>
      </c>
      <c r="G1029" s="24">
        <v>4.4999999999999998E-2</v>
      </c>
      <c r="H1029" s="227" t="s">
        <v>303</v>
      </c>
      <c r="I1029" s="200"/>
      <c r="J1029" s="201"/>
      <c r="K1029" s="201"/>
      <c r="L1029" s="201"/>
      <c r="M1029" s="201"/>
      <c r="N1029" s="201"/>
      <c r="O1029" s="201"/>
      <c r="P1029" s="201"/>
      <c r="Q1029" s="201"/>
      <c r="R1029" s="201"/>
      <c r="S1029" s="201"/>
      <c r="T1029" s="201"/>
      <c r="U1029" s="201"/>
      <c r="V1029" s="201"/>
      <c r="W1029" s="201"/>
      <c r="X1029" s="201"/>
      <c r="Y1029" s="201"/>
      <c r="Z1029" s="201"/>
      <c r="AA1029" s="201"/>
      <c r="AB1029" s="201"/>
      <c r="AC1029" s="201"/>
      <c r="AD1029" s="201"/>
      <c r="AE1029" s="201"/>
      <c r="AF1029" s="201"/>
      <c r="AG1029" s="201"/>
      <c r="AH1029" s="201"/>
      <c r="AI1029" s="201"/>
      <c r="AJ1029" s="201"/>
      <c r="AK1029" s="201"/>
      <c r="AL1029" s="201"/>
      <c r="AM1029" s="201"/>
      <c r="AN1029" s="201"/>
      <c r="AO1029" s="201"/>
      <c r="AP1029" s="201"/>
      <c r="AQ1029" s="201"/>
      <c r="AR1029" s="201"/>
      <c r="AS1029" s="201"/>
      <c r="AT1029" s="201"/>
      <c r="AU1029" s="201"/>
      <c r="AV1029" s="201"/>
      <c r="AW1029" s="201"/>
      <c r="AX1029" s="201"/>
      <c r="AY1029" s="201"/>
      <c r="AZ1029" s="201"/>
      <c r="BA1029" s="201"/>
      <c r="BB1029" s="201"/>
      <c r="BC1029" s="201"/>
      <c r="BD1029" s="201"/>
      <c r="BE1029" s="201"/>
      <c r="BF1029" s="201"/>
      <c r="BG1029" s="201"/>
      <c r="BH1029" s="201"/>
      <c r="BI1029" s="201"/>
      <c r="BJ1029" s="201"/>
      <c r="BK1029" s="201"/>
      <c r="BL1029" s="201"/>
      <c r="BM1029" s="203">
        <v>16</v>
      </c>
    </row>
    <row r="1030" spans="1:65">
      <c r="A1030" s="30"/>
      <c r="B1030" s="19">
        <v>1</v>
      </c>
      <c r="C1030" s="9">
        <v>4</v>
      </c>
      <c r="D1030" s="24">
        <v>0.06</v>
      </c>
      <c r="E1030" s="24">
        <v>0.06</v>
      </c>
      <c r="F1030" s="227" t="s">
        <v>108</v>
      </c>
      <c r="G1030" s="24">
        <v>4.9000000000000002E-2</v>
      </c>
      <c r="H1030" s="227" t="s">
        <v>303</v>
      </c>
      <c r="I1030" s="200"/>
      <c r="J1030" s="201"/>
      <c r="K1030" s="201"/>
      <c r="L1030" s="201"/>
      <c r="M1030" s="201"/>
      <c r="N1030" s="201"/>
      <c r="O1030" s="201"/>
      <c r="P1030" s="201"/>
      <c r="Q1030" s="201"/>
      <c r="R1030" s="201"/>
      <c r="S1030" s="201"/>
      <c r="T1030" s="201"/>
      <c r="U1030" s="201"/>
      <c r="V1030" s="201"/>
      <c r="W1030" s="201"/>
      <c r="X1030" s="201"/>
      <c r="Y1030" s="201"/>
      <c r="Z1030" s="201"/>
      <c r="AA1030" s="201"/>
      <c r="AB1030" s="201"/>
      <c r="AC1030" s="201"/>
      <c r="AD1030" s="201"/>
      <c r="AE1030" s="201"/>
      <c r="AF1030" s="201"/>
      <c r="AG1030" s="201"/>
      <c r="AH1030" s="201"/>
      <c r="AI1030" s="201"/>
      <c r="AJ1030" s="201"/>
      <c r="AK1030" s="201"/>
      <c r="AL1030" s="201"/>
      <c r="AM1030" s="201"/>
      <c r="AN1030" s="201"/>
      <c r="AO1030" s="201"/>
      <c r="AP1030" s="201"/>
      <c r="AQ1030" s="201"/>
      <c r="AR1030" s="201"/>
      <c r="AS1030" s="201"/>
      <c r="AT1030" s="201"/>
      <c r="AU1030" s="201"/>
      <c r="AV1030" s="201"/>
      <c r="AW1030" s="201"/>
      <c r="AX1030" s="201"/>
      <c r="AY1030" s="201"/>
      <c r="AZ1030" s="201"/>
      <c r="BA1030" s="201"/>
      <c r="BB1030" s="201"/>
      <c r="BC1030" s="201"/>
      <c r="BD1030" s="201"/>
      <c r="BE1030" s="201"/>
      <c r="BF1030" s="201"/>
      <c r="BG1030" s="201"/>
      <c r="BH1030" s="201"/>
      <c r="BI1030" s="201"/>
      <c r="BJ1030" s="201"/>
      <c r="BK1030" s="201"/>
      <c r="BL1030" s="201"/>
      <c r="BM1030" s="203">
        <v>5.5166666666666697E-2</v>
      </c>
    </row>
    <row r="1031" spans="1:65">
      <c r="A1031" s="30"/>
      <c r="B1031" s="19">
        <v>1</v>
      </c>
      <c r="C1031" s="9">
        <v>5</v>
      </c>
      <c r="D1031" s="24">
        <v>0.06</v>
      </c>
      <c r="E1031" s="24">
        <v>0.06</v>
      </c>
      <c r="F1031" s="227" t="s">
        <v>108</v>
      </c>
      <c r="G1031" s="24">
        <v>4.5999999999999999E-2</v>
      </c>
      <c r="H1031" s="227" t="s">
        <v>303</v>
      </c>
      <c r="I1031" s="200"/>
      <c r="J1031" s="201"/>
      <c r="K1031" s="201"/>
      <c r="L1031" s="201"/>
      <c r="M1031" s="201"/>
      <c r="N1031" s="201"/>
      <c r="O1031" s="201"/>
      <c r="P1031" s="201"/>
      <c r="Q1031" s="201"/>
      <c r="R1031" s="201"/>
      <c r="S1031" s="201"/>
      <c r="T1031" s="201"/>
      <c r="U1031" s="201"/>
      <c r="V1031" s="201"/>
      <c r="W1031" s="201"/>
      <c r="X1031" s="201"/>
      <c r="Y1031" s="201"/>
      <c r="Z1031" s="201"/>
      <c r="AA1031" s="201"/>
      <c r="AB1031" s="201"/>
      <c r="AC1031" s="201"/>
      <c r="AD1031" s="201"/>
      <c r="AE1031" s="201"/>
      <c r="AF1031" s="201"/>
      <c r="AG1031" s="201"/>
      <c r="AH1031" s="201"/>
      <c r="AI1031" s="201"/>
      <c r="AJ1031" s="201"/>
      <c r="AK1031" s="201"/>
      <c r="AL1031" s="201"/>
      <c r="AM1031" s="201"/>
      <c r="AN1031" s="201"/>
      <c r="AO1031" s="201"/>
      <c r="AP1031" s="201"/>
      <c r="AQ1031" s="201"/>
      <c r="AR1031" s="201"/>
      <c r="AS1031" s="201"/>
      <c r="AT1031" s="201"/>
      <c r="AU1031" s="201"/>
      <c r="AV1031" s="201"/>
      <c r="AW1031" s="201"/>
      <c r="AX1031" s="201"/>
      <c r="AY1031" s="201"/>
      <c r="AZ1031" s="201"/>
      <c r="BA1031" s="201"/>
      <c r="BB1031" s="201"/>
      <c r="BC1031" s="201"/>
      <c r="BD1031" s="201"/>
      <c r="BE1031" s="201"/>
      <c r="BF1031" s="201"/>
      <c r="BG1031" s="201"/>
      <c r="BH1031" s="201"/>
      <c r="BI1031" s="201"/>
      <c r="BJ1031" s="201"/>
      <c r="BK1031" s="201"/>
      <c r="BL1031" s="201"/>
      <c r="BM1031" s="203">
        <v>15</v>
      </c>
    </row>
    <row r="1032" spans="1:65">
      <c r="A1032" s="30"/>
      <c r="B1032" s="19">
        <v>1</v>
      </c>
      <c r="C1032" s="9">
        <v>6</v>
      </c>
      <c r="D1032" s="24">
        <v>0.06</v>
      </c>
      <c r="E1032" s="24">
        <v>0.06</v>
      </c>
      <c r="F1032" s="227" t="s">
        <v>108</v>
      </c>
      <c r="G1032" s="24">
        <v>4.4999999999999998E-2</v>
      </c>
      <c r="H1032" s="227" t="s">
        <v>303</v>
      </c>
      <c r="I1032" s="200"/>
      <c r="J1032" s="201"/>
      <c r="K1032" s="201"/>
      <c r="L1032" s="201"/>
      <c r="M1032" s="201"/>
      <c r="N1032" s="201"/>
      <c r="O1032" s="201"/>
      <c r="P1032" s="201"/>
      <c r="Q1032" s="201"/>
      <c r="R1032" s="201"/>
      <c r="S1032" s="201"/>
      <c r="T1032" s="201"/>
      <c r="U1032" s="201"/>
      <c r="V1032" s="201"/>
      <c r="W1032" s="201"/>
      <c r="X1032" s="201"/>
      <c r="Y1032" s="201"/>
      <c r="Z1032" s="201"/>
      <c r="AA1032" s="201"/>
      <c r="AB1032" s="201"/>
      <c r="AC1032" s="201"/>
      <c r="AD1032" s="201"/>
      <c r="AE1032" s="201"/>
      <c r="AF1032" s="201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201"/>
      <c r="AT1032" s="201"/>
      <c r="AU1032" s="201"/>
      <c r="AV1032" s="201"/>
      <c r="AW1032" s="201"/>
      <c r="AX1032" s="201"/>
      <c r="AY1032" s="201"/>
      <c r="AZ1032" s="201"/>
      <c r="BA1032" s="201"/>
      <c r="BB1032" s="201"/>
      <c r="BC1032" s="201"/>
      <c r="BD1032" s="201"/>
      <c r="BE1032" s="201"/>
      <c r="BF1032" s="201"/>
      <c r="BG1032" s="201"/>
      <c r="BH1032" s="201"/>
      <c r="BI1032" s="201"/>
      <c r="BJ1032" s="201"/>
      <c r="BK1032" s="201"/>
      <c r="BL1032" s="201"/>
      <c r="BM1032" s="55"/>
    </row>
    <row r="1033" spans="1:65">
      <c r="A1033" s="30"/>
      <c r="B1033" s="20" t="s">
        <v>258</v>
      </c>
      <c r="C1033" s="12"/>
      <c r="D1033" s="204">
        <v>0.06</v>
      </c>
      <c r="E1033" s="204">
        <v>0.06</v>
      </c>
      <c r="F1033" s="204" t="s">
        <v>625</v>
      </c>
      <c r="G1033" s="204">
        <v>4.5499999999999992E-2</v>
      </c>
      <c r="H1033" s="204" t="s">
        <v>625</v>
      </c>
      <c r="I1033" s="200"/>
      <c r="J1033" s="201"/>
      <c r="K1033" s="201"/>
      <c r="L1033" s="201"/>
      <c r="M1033" s="201"/>
      <c r="N1033" s="201"/>
      <c r="O1033" s="201"/>
      <c r="P1033" s="201"/>
      <c r="Q1033" s="201"/>
      <c r="R1033" s="201"/>
      <c r="S1033" s="201"/>
      <c r="T1033" s="201"/>
      <c r="U1033" s="201"/>
      <c r="V1033" s="201"/>
      <c r="W1033" s="201"/>
      <c r="X1033" s="201"/>
      <c r="Y1033" s="201"/>
      <c r="Z1033" s="201"/>
      <c r="AA1033" s="201"/>
      <c r="AB1033" s="201"/>
      <c r="AC1033" s="201"/>
      <c r="AD1033" s="201"/>
      <c r="AE1033" s="201"/>
      <c r="AF1033" s="201"/>
      <c r="AG1033" s="201"/>
      <c r="AH1033" s="201"/>
      <c r="AI1033" s="201"/>
      <c r="AJ1033" s="201"/>
      <c r="AK1033" s="201"/>
      <c r="AL1033" s="201"/>
      <c r="AM1033" s="201"/>
      <c r="AN1033" s="201"/>
      <c r="AO1033" s="201"/>
      <c r="AP1033" s="201"/>
      <c r="AQ1033" s="201"/>
      <c r="AR1033" s="201"/>
      <c r="AS1033" s="201"/>
      <c r="AT1033" s="201"/>
      <c r="AU1033" s="201"/>
      <c r="AV1033" s="201"/>
      <c r="AW1033" s="201"/>
      <c r="AX1033" s="201"/>
      <c r="AY1033" s="201"/>
      <c r="AZ1033" s="201"/>
      <c r="BA1033" s="201"/>
      <c r="BB1033" s="201"/>
      <c r="BC1033" s="201"/>
      <c r="BD1033" s="201"/>
      <c r="BE1033" s="201"/>
      <c r="BF1033" s="201"/>
      <c r="BG1033" s="201"/>
      <c r="BH1033" s="201"/>
      <c r="BI1033" s="201"/>
      <c r="BJ1033" s="201"/>
      <c r="BK1033" s="201"/>
      <c r="BL1033" s="201"/>
      <c r="BM1033" s="55"/>
    </row>
    <row r="1034" spans="1:65">
      <c r="A1034" s="30"/>
      <c r="B1034" s="3" t="s">
        <v>259</v>
      </c>
      <c r="C1034" s="29"/>
      <c r="D1034" s="24">
        <v>0.06</v>
      </c>
      <c r="E1034" s="24">
        <v>0.06</v>
      </c>
      <c r="F1034" s="24" t="s">
        <v>625</v>
      </c>
      <c r="G1034" s="24">
        <v>4.5499999999999999E-2</v>
      </c>
      <c r="H1034" s="24" t="s">
        <v>625</v>
      </c>
      <c r="I1034" s="200"/>
      <c r="J1034" s="201"/>
      <c r="K1034" s="201"/>
      <c r="L1034" s="201"/>
      <c r="M1034" s="201"/>
      <c r="N1034" s="201"/>
      <c r="O1034" s="201"/>
      <c r="P1034" s="201"/>
      <c r="Q1034" s="201"/>
      <c r="R1034" s="201"/>
      <c r="S1034" s="201"/>
      <c r="T1034" s="201"/>
      <c r="U1034" s="201"/>
      <c r="V1034" s="201"/>
      <c r="W1034" s="201"/>
      <c r="X1034" s="201"/>
      <c r="Y1034" s="201"/>
      <c r="Z1034" s="201"/>
      <c r="AA1034" s="201"/>
      <c r="AB1034" s="201"/>
      <c r="AC1034" s="201"/>
      <c r="AD1034" s="201"/>
      <c r="AE1034" s="201"/>
      <c r="AF1034" s="201"/>
      <c r="AG1034" s="201"/>
      <c r="AH1034" s="201"/>
      <c r="AI1034" s="201"/>
      <c r="AJ1034" s="201"/>
      <c r="AK1034" s="201"/>
      <c r="AL1034" s="201"/>
      <c r="AM1034" s="201"/>
      <c r="AN1034" s="201"/>
      <c r="AO1034" s="201"/>
      <c r="AP1034" s="201"/>
      <c r="AQ1034" s="201"/>
      <c r="AR1034" s="201"/>
      <c r="AS1034" s="201"/>
      <c r="AT1034" s="201"/>
      <c r="AU1034" s="201"/>
      <c r="AV1034" s="201"/>
      <c r="AW1034" s="201"/>
      <c r="AX1034" s="201"/>
      <c r="AY1034" s="201"/>
      <c r="AZ1034" s="201"/>
      <c r="BA1034" s="201"/>
      <c r="BB1034" s="201"/>
      <c r="BC1034" s="201"/>
      <c r="BD1034" s="201"/>
      <c r="BE1034" s="201"/>
      <c r="BF1034" s="201"/>
      <c r="BG1034" s="201"/>
      <c r="BH1034" s="201"/>
      <c r="BI1034" s="201"/>
      <c r="BJ1034" s="201"/>
      <c r="BK1034" s="201"/>
      <c r="BL1034" s="201"/>
      <c r="BM1034" s="55"/>
    </row>
    <row r="1035" spans="1:65">
      <c r="A1035" s="30"/>
      <c r="B1035" s="3" t="s">
        <v>260</v>
      </c>
      <c r="C1035" s="29"/>
      <c r="D1035" s="24">
        <v>0</v>
      </c>
      <c r="E1035" s="24">
        <v>6.3245553203367597E-3</v>
      </c>
      <c r="F1035" s="24" t="s">
        <v>625</v>
      </c>
      <c r="G1035" s="24">
        <v>2.6645825188948455E-3</v>
      </c>
      <c r="H1035" s="24" t="s">
        <v>625</v>
      </c>
      <c r="I1035" s="200"/>
      <c r="J1035" s="201"/>
      <c r="K1035" s="201"/>
      <c r="L1035" s="201"/>
      <c r="M1035" s="201"/>
      <c r="N1035" s="201"/>
      <c r="O1035" s="201"/>
      <c r="P1035" s="201"/>
      <c r="Q1035" s="201"/>
      <c r="R1035" s="201"/>
      <c r="S1035" s="201"/>
      <c r="T1035" s="201"/>
      <c r="U1035" s="201"/>
      <c r="V1035" s="201"/>
      <c r="W1035" s="201"/>
      <c r="X1035" s="201"/>
      <c r="Y1035" s="201"/>
      <c r="Z1035" s="201"/>
      <c r="AA1035" s="201"/>
      <c r="AB1035" s="201"/>
      <c r="AC1035" s="201"/>
      <c r="AD1035" s="201"/>
      <c r="AE1035" s="201"/>
      <c r="AF1035" s="201"/>
      <c r="AG1035" s="201"/>
      <c r="AH1035" s="201"/>
      <c r="AI1035" s="201"/>
      <c r="AJ1035" s="201"/>
      <c r="AK1035" s="201"/>
      <c r="AL1035" s="201"/>
      <c r="AM1035" s="201"/>
      <c r="AN1035" s="201"/>
      <c r="AO1035" s="201"/>
      <c r="AP1035" s="201"/>
      <c r="AQ1035" s="201"/>
      <c r="AR1035" s="201"/>
      <c r="AS1035" s="201"/>
      <c r="AT1035" s="201"/>
      <c r="AU1035" s="201"/>
      <c r="AV1035" s="201"/>
      <c r="AW1035" s="201"/>
      <c r="AX1035" s="201"/>
      <c r="AY1035" s="201"/>
      <c r="AZ1035" s="201"/>
      <c r="BA1035" s="201"/>
      <c r="BB1035" s="201"/>
      <c r="BC1035" s="201"/>
      <c r="BD1035" s="201"/>
      <c r="BE1035" s="201"/>
      <c r="BF1035" s="201"/>
      <c r="BG1035" s="201"/>
      <c r="BH1035" s="201"/>
      <c r="BI1035" s="201"/>
      <c r="BJ1035" s="201"/>
      <c r="BK1035" s="201"/>
      <c r="BL1035" s="201"/>
      <c r="BM1035" s="55"/>
    </row>
    <row r="1036" spans="1:65">
      <c r="A1036" s="30"/>
      <c r="B1036" s="3" t="s">
        <v>86</v>
      </c>
      <c r="C1036" s="29"/>
      <c r="D1036" s="13">
        <v>0</v>
      </c>
      <c r="E1036" s="13">
        <v>0.105409255338946</v>
      </c>
      <c r="F1036" s="13" t="s">
        <v>625</v>
      </c>
      <c r="G1036" s="13">
        <v>5.8562253162524086E-2</v>
      </c>
      <c r="H1036" s="13" t="s">
        <v>625</v>
      </c>
      <c r="I1036" s="147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A1037" s="30"/>
      <c r="B1037" s="3" t="s">
        <v>261</v>
      </c>
      <c r="C1037" s="29"/>
      <c r="D1037" s="13">
        <v>8.7613293051358898E-2</v>
      </c>
      <c r="E1037" s="13">
        <v>8.7613293051358898E-2</v>
      </c>
      <c r="F1037" s="13" t="s">
        <v>625</v>
      </c>
      <c r="G1037" s="13">
        <v>-0.17522658610271968</v>
      </c>
      <c r="H1037" s="13" t="s">
        <v>625</v>
      </c>
      <c r="I1037" s="147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30"/>
      <c r="B1038" s="45" t="s">
        <v>262</v>
      </c>
      <c r="C1038" s="46"/>
      <c r="D1038" s="44">
        <v>0.67</v>
      </c>
      <c r="E1038" s="44">
        <v>0.67</v>
      </c>
      <c r="F1038" s="44">
        <v>0</v>
      </c>
      <c r="G1038" s="44">
        <v>0.3</v>
      </c>
      <c r="H1038" s="44">
        <v>1.69</v>
      </c>
      <c r="I1038" s="147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B1039" s="31"/>
      <c r="C1039" s="20"/>
      <c r="D1039" s="20"/>
      <c r="E1039" s="20"/>
      <c r="F1039" s="20"/>
      <c r="G1039" s="20"/>
      <c r="H1039" s="20"/>
      <c r="BM1039" s="54"/>
    </row>
    <row r="1040" spans="1:65" ht="15">
      <c r="B1040" s="8" t="s">
        <v>618</v>
      </c>
      <c r="BM1040" s="28" t="s">
        <v>66</v>
      </c>
    </row>
    <row r="1041" spans="1:65" ht="15">
      <c r="A1041" s="25" t="s">
        <v>32</v>
      </c>
      <c r="B1041" s="18" t="s">
        <v>111</v>
      </c>
      <c r="C1041" s="15" t="s">
        <v>112</v>
      </c>
      <c r="D1041" s="16" t="s">
        <v>223</v>
      </c>
      <c r="E1041" s="17" t="s">
        <v>223</v>
      </c>
      <c r="F1041" s="17" t="s">
        <v>223</v>
      </c>
      <c r="G1041" s="17" t="s">
        <v>223</v>
      </c>
      <c r="H1041" s="17" t="s">
        <v>223</v>
      </c>
      <c r="I1041" s="17" t="s">
        <v>223</v>
      </c>
      <c r="J1041" s="17" t="s">
        <v>223</v>
      </c>
      <c r="K1041" s="17" t="s">
        <v>223</v>
      </c>
      <c r="L1041" s="17" t="s">
        <v>223</v>
      </c>
      <c r="M1041" s="17" t="s">
        <v>223</v>
      </c>
      <c r="N1041" s="17" t="s">
        <v>223</v>
      </c>
      <c r="O1041" s="17" t="s">
        <v>223</v>
      </c>
      <c r="P1041" s="17" t="s">
        <v>223</v>
      </c>
      <c r="Q1041" s="17" t="s">
        <v>223</v>
      </c>
      <c r="R1041" s="17" t="s">
        <v>223</v>
      </c>
      <c r="S1041" s="17" t="s">
        <v>223</v>
      </c>
      <c r="T1041" s="17" t="s">
        <v>223</v>
      </c>
      <c r="U1041" s="17" t="s">
        <v>223</v>
      </c>
      <c r="V1041" s="17" t="s">
        <v>223</v>
      </c>
      <c r="W1041" s="17" t="s">
        <v>223</v>
      </c>
      <c r="X1041" s="147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224</v>
      </c>
      <c r="C1042" s="9" t="s">
        <v>224</v>
      </c>
      <c r="D1042" s="145" t="s">
        <v>226</v>
      </c>
      <c r="E1042" s="146" t="s">
        <v>227</v>
      </c>
      <c r="F1042" s="146" t="s">
        <v>228</v>
      </c>
      <c r="G1042" s="146" t="s">
        <v>229</v>
      </c>
      <c r="H1042" s="146" t="s">
        <v>230</v>
      </c>
      <c r="I1042" s="146" t="s">
        <v>231</v>
      </c>
      <c r="J1042" s="146" t="s">
        <v>234</v>
      </c>
      <c r="K1042" s="146" t="s">
        <v>235</v>
      </c>
      <c r="L1042" s="146" t="s">
        <v>236</v>
      </c>
      <c r="M1042" s="146" t="s">
        <v>237</v>
      </c>
      <c r="N1042" s="146" t="s">
        <v>264</v>
      </c>
      <c r="O1042" s="146" t="s">
        <v>238</v>
      </c>
      <c r="P1042" s="146" t="s">
        <v>239</v>
      </c>
      <c r="Q1042" s="146" t="s">
        <v>240</v>
      </c>
      <c r="R1042" s="146" t="s">
        <v>241</v>
      </c>
      <c r="S1042" s="146" t="s">
        <v>243</v>
      </c>
      <c r="T1042" s="146" t="s">
        <v>244</v>
      </c>
      <c r="U1042" s="146" t="s">
        <v>245</v>
      </c>
      <c r="V1042" s="146" t="s">
        <v>246</v>
      </c>
      <c r="W1042" s="146" t="s">
        <v>249</v>
      </c>
      <c r="X1042" s="147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311</v>
      </c>
      <c r="E1043" s="11" t="s">
        <v>266</v>
      </c>
      <c r="F1043" s="11" t="s">
        <v>266</v>
      </c>
      <c r="G1043" s="11" t="s">
        <v>266</v>
      </c>
      <c r="H1043" s="11" t="s">
        <v>311</v>
      </c>
      <c r="I1043" s="11" t="s">
        <v>266</v>
      </c>
      <c r="J1043" s="11" t="s">
        <v>266</v>
      </c>
      <c r="K1043" s="11" t="s">
        <v>266</v>
      </c>
      <c r="L1043" s="11" t="s">
        <v>266</v>
      </c>
      <c r="M1043" s="11" t="s">
        <v>266</v>
      </c>
      <c r="N1043" s="11" t="s">
        <v>266</v>
      </c>
      <c r="O1043" s="11" t="s">
        <v>266</v>
      </c>
      <c r="P1043" s="11" t="s">
        <v>311</v>
      </c>
      <c r="Q1043" s="11" t="s">
        <v>266</v>
      </c>
      <c r="R1043" s="11" t="s">
        <v>266</v>
      </c>
      <c r="S1043" s="11" t="s">
        <v>311</v>
      </c>
      <c r="T1043" s="11" t="s">
        <v>311</v>
      </c>
      <c r="U1043" s="11" t="s">
        <v>266</v>
      </c>
      <c r="V1043" s="11" t="s">
        <v>311</v>
      </c>
      <c r="W1043" s="11" t="s">
        <v>312</v>
      </c>
      <c r="X1043" s="147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 t="s">
        <v>313</v>
      </c>
      <c r="E1044" s="26" t="s">
        <v>314</v>
      </c>
      <c r="F1044" s="26" t="s">
        <v>315</v>
      </c>
      <c r="G1044" s="26" t="s">
        <v>316</v>
      </c>
      <c r="H1044" s="26" t="s">
        <v>314</v>
      </c>
      <c r="I1044" s="26" t="s">
        <v>314</v>
      </c>
      <c r="J1044" s="26" t="s">
        <v>314</v>
      </c>
      <c r="K1044" s="26" t="s">
        <v>314</v>
      </c>
      <c r="L1044" s="26" t="s">
        <v>314</v>
      </c>
      <c r="M1044" s="26" t="s">
        <v>314</v>
      </c>
      <c r="N1044" s="26" t="s">
        <v>314</v>
      </c>
      <c r="O1044" s="26" t="s">
        <v>117</v>
      </c>
      <c r="P1044" s="26" t="s">
        <v>314</v>
      </c>
      <c r="Q1044" s="26" t="s">
        <v>116</v>
      </c>
      <c r="R1044" s="26" t="s">
        <v>315</v>
      </c>
      <c r="S1044" s="26" t="s">
        <v>313</v>
      </c>
      <c r="T1044" s="26" t="s">
        <v>316</v>
      </c>
      <c r="U1044" s="26" t="s">
        <v>316</v>
      </c>
      <c r="V1044" s="26" t="s">
        <v>316</v>
      </c>
      <c r="W1044" s="26" t="s">
        <v>315</v>
      </c>
      <c r="X1044" s="147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22">
        <v>4.13</v>
      </c>
      <c r="E1045" s="22">
        <v>4.22</v>
      </c>
      <c r="F1045" s="22">
        <v>4.78</v>
      </c>
      <c r="G1045" s="22">
        <v>4.2755968830333897</v>
      </c>
      <c r="H1045" s="22">
        <v>3.8</v>
      </c>
      <c r="I1045" s="22">
        <v>4.51</v>
      </c>
      <c r="J1045" s="22">
        <v>4.25</v>
      </c>
      <c r="K1045" s="22">
        <v>4.5599999999999996</v>
      </c>
      <c r="L1045" s="22">
        <v>4.5599999999999996</v>
      </c>
      <c r="M1045" s="22">
        <v>4.37</v>
      </c>
      <c r="N1045" s="22">
        <v>4.3499999999999996</v>
      </c>
      <c r="O1045" s="22">
        <v>4.5199999999999996</v>
      </c>
      <c r="P1045" s="142">
        <v>5.16</v>
      </c>
      <c r="Q1045" s="22">
        <v>4.2</v>
      </c>
      <c r="R1045" s="22">
        <v>4.3793609194341689</v>
      </c>
      <c r="S1045" s="22">
        <v>4.3423938231184449</v>
      </c>
      <c r="T1045" s="142">
        <v>2.8</v>
      </c>
      <c r="U1045" s="22">
        <v>4.4000000000000004</v>
      </c>
      <c r="V1045" s="22">
        <v>4.5</v>
      </c>
      <c r="W1045" s="142">
        <v>13.92821947</v>
      </c>
      <c r="X1045" s="147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1">
        <v>4.29</v>
      </c>
      <c r="E1046" s="11">
        <v>4.09</v>
      </c>
      <c r="F1046" s="11">
        <v>4.71</v>
      </c>
      <c r="G1046" s="11">
        <v>4.3049933618495899</v>
      </c>
      <c r="H1046" s="11">
        <v>4</v>
      </c>
      <c r="I1046" s="11">
        <v>4.4400000000000004</v>
      </c>
      <c r="J1046" s="11">
        <v>4.18</v>
      </c>
      <c r="K1046" s="11">
        <v>4.3499999999999996</v>
      </c>
      <c r="L1046" s="11">
        <v>4.63</v>
      </c>
      <c r="M1046" s="11">
        <v>4.2699999999999996</v>
      </c>
      <c r="N1046" s="11">
        <v>4.2300000000000004</v>
      </c>
      <c r="O1046" s="11">
        <v>4.4400000000000004</v>
      </c>
      <c r="P1046" s="143">
        <v>5.27</v>
      </c>
      <c r="Q1046" s="11">
        <v>4.2</v>
      </c>
      <c r="R1046" s="11">
        <v>4.5169131572684202</v>
      </c>
      <c r="S1046" s="11">
        <v>4.3338476544198778</v>
      </c>
      <c r="T1046" s="143">
        <v>4.12</v>
      </c>
      <c r="U1046" s="11">
        <v>4.29</v>
      </c>
      <c r="V1046" s="11">
        <v>4.4000000000000004</v>
      </c>
      <c r="W1046" s="143">
        <v>13.68638838</v>
      </c>
      <c r="X1046" s="147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 t="e">
        <v>#N/A</v>
      </c>
    </row>
    <row r="1047" spans="1:65">
      <c r="A1047" s="30"/>
      <c r="B1047" s="19">
        <v>1</v>
      </c>
      <c r="C1047" s="9">
        <v>3</v>
      </c>
      <c r="D1047" s="11">
        <v>4.2699999999999996</v>
      </c>
      <c r="E1047" s="11">
        <v>4.3499999999999996</v>
      </c>
      <c r="F1047" s="11">
        <v>4.53</v>
      </c>
      <c r="G1047" s="11">
        <v>4.3223671668974104</v>
      </c>
      <c r="H1047" s="11">
        <v>3.8</v>
      </c>
      <c r="I1047" s="11">
        <v>4.7699999999999996</v>
      </c>
      <c r="J1047" s="11">
        <v>4.29</v>
      </c>
      <c r="K1047" s="11">
        <v>4.38</v>
      </c>
      <c r="L1047" s="11">
        <v>4.2699999999999996</v>
      </c>
      <c r="M1047" s="11">
        <v>4.29</v>
      </c>
      <c r="N1047" s="11">
        <v>4.24</v>
      </c>
      <c r="O1047" s="11">
        <v>4.45</v>
      </c>
      <c r="P1047" s="143">
        <v>5.27</v>
      </c>
      <c r="Q1047" s="11">
        <v>4.2</v>
      </c>
      <c r="R1047" s="11">
        <v>4.3875662835789164</v>
      </c>
      <c r="S1047" s="11">
        <v>4.4030276400671289</v>
      </c>
      <c r="T1047" s="143">
        <v>3.9899999999999998</v>
      </c>
      <c r="U1047" s="11">
        <v>4.63</v>
      </c>
      <c r="V1047" s="11">
        <v>4.3</v>
      </c>
      <c r="W1047" s="143">
        <v>13.569767969999999</v>
      </c>
      <c r="X1047" s="147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1">
        <v>4.1100000000000003</v>
      </c>
      <c r="E1048" s="11">
        <v>4.1500000000000004</v>
      </c>
      <c r="F1048" s="11">
        <v>4.21</v>
      </c>
      <c r="G1048" s="11">
        <v>4.2777495258632499</v>
      </c>
      <c r="H1048" s="11">
        <v>4.2</v>
      </c>
      <c r="I1048" s="11">
        <v>4.72</v>
      </c>
      <c r="J1048" s="11">
        <v>4.3600000000000003</v>
      </c>
      <c r="K1048" s="11">
        <v>4.6399999999999997</v>
      </c>
      <c r="L1048" s="11">
        <v>4.71</v>
      </c>
      <c r="M1048" s="11">
        <v>4.5199999999999996</v>
      </c>
      <c r="N1048" s="11">
        <v>4.6900000000000004</v>
      </c>
      <c r="O1048" s="11">
        <v>4.4800000000000004</v>
      </c>
      <c r="P1048" s="143">
        <v>5.15</v>
      </c>
      <c r="Q1048" s="11">
        <v>4.2</v>
      </c>
      <c r="R1048" s="11">
        <v>4.5260771267310433</v>
      </c>
      <c r="S1048" s="11">
        <v>4.4161116451530749</v>
      </c>
      <c r="T1048" s="143">
        <v>4.1100000000000003</v>
      </c>
      <c r="U1048" s="11">
        <v>4.78</v>
      </c>
      <c r="V1048" s="11">
        <v>4.4000000000000004</v>
      </c>
      <c r="W1048" s="148">
        <v>17.770599740000002</v>
      </c>
      <c r="X1048" s="147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4.365143681064021</v>
      </c>
    </row>
    <row r="1049" spans="1:65">
      <c r="A1049" s="30"/>
      <c r="B1049" s="19">
        <v>1</v>
      </c>
      <c r="C1049" s="9">
        <v>5</v>
      </c>
      <c r="D1049" s="11">
        <v>4.03</v>
      </c>
      <c r="E1049" s="11">
        <v>4.25</v>
      </c>
      <c r="F1049" s="11">
        <v>4.4359999999999999</v>
      </c>
      <c r="G1049" s="11">
        <v>4.2857805661404997</v>
      </c>
      <c r="H1049" s="11">
        <v>4.3</v>
      </c>
      <c r="I1049" s="11">
        <v>4.62</v>
      </c>
      <c r="J1049" s="11">
        <v>4.2699999999999996</v>
      </c>
      <c r="K1049" s="11">
        <v>4.5599999999999996</v>
      </c>
      <c r="L1049" s="11">
        <v>4.33</v>
      </c>
      <c r="M1049" s="11">
        <v>4.3499999999999996</v>
      </c>
      <c r="N1049" s="11">
        <v>4.2699999999999996</v>
      </c>
      <c r="O1049" s="11">
        <v>4.3499999999999996</v>
      </c>
      <c r="P1049" s="143">
        <v>5.19</v>
      </c>
      <c r="Q1049" s="11">
        <v>4.2</v>
      </c>
      <c r="R1049" s="11">
        <v>4.1019885206406572</v>
      </c>
      <c r="S1049" s="11">
        <v>4.2808862784705903</v>
      </c>
      <c r="T1049" s="143">
        <v>2.61</v>
      </c>
      <c r="U1049" s="11">
        <v>4.45</v>
      </c>
      <c r="V1049" s="11">
        <v>4.5</v>
      </c>
      <c r="W1049" s="143">
        <v>14.14375304</v>
      </c>
      <c r="X1049" s="147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182</v>
      </c>
    </row>
    <row r="1050" spans="1:65">
      <c r="A1050" s="30"/>
      <c r="B1050" s="19">
        <v>1</v>
      </c>
      <c r="C1050" s="9">
        <v>6</v>
      </c>
      <c r="D1050" s="11">
        <v>4.45</v>
      </c>
      <c r="E1050" s="11">
        <v>4.2699999999999996</v>
      </c>
      <c r="F1050" s="148">
        <v>5.0229999999999997</v>
      </c>
      <c r="G1050" s="11">
        <v>4.2996762878057799</v>
      </c>
      <c r="H1050" s="11">
        <v>4.3</v>
      </c>
      <c r="I1050" s="11">
        <v>4.24</v>
      </c>
      <c r="J1050" s="11">
        <v>4.3499999999999996</v>
      </c>
      <c r="K1050" s="11">
        <v>4.54</v>
      </c>
      <c r="L1050" s="11">
        <v>4.5999999999999996</v>
      </c>
      <c r="M1050" s="11">
        <v>4.16</v>
      </c>
      <c r="N1050" s="11">
        <v>4.67</v>
      </c>
      <c r="O1050" s="11">
        <v>4.5</v>
      </c>
      <c r="P1050" s="143">
        <v>5.21</v>
      </c>
      <c r="Q1050" s="11">
        <v>4.2</v>
      </c>
      <c r="R1050" s="11">
        <v>4.1233584702546286</v>
      </c>
      <c r="S1050" s="11">
        <v>4.277760157803268</v>
      </c>
      <c r="T1050" s="143">
        <v>4.18</v>
      </c>
      <c r="U1050" s="11">
        <v>4.55</v>
      </c>
      <c r="V1050" s="11">
        <v>4.5</v>
      </c>
      <c r="W1050" s="143">
        <v>14.32604147</v>
      </c>
      <c r="X1050" s="147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4"/>
    </row>
    <row r="1051" spans="1:65">
      <c r="A1051" s="30"/>
      <c r="B1051" s="20" t="s">
        <v>258</v>
      </c>
      <c r="C1051" s="12"/>
      <c r="D1051" s="23">
        <v>4.2133333333333338</v>
      </c>
      <c r="E1051" s="23">
        <v>4.2216666666666667</v>
      </c>
      <c r="F1051" s="23">
        <v>4.6148333333333333</v>
      </c>
      <c r="G1051" s="23">
        <v>4.2943606319316538</v>
      </c>
      <c r="H1051" s="23">
        <v>4.0666666666666673</v>
      </c>
      <c r="I1051" s="23">
        <v>4.55</v>
      </c>
      <c r="J1051" s="23">
        <v>4.2833333333333323</v>
      </c>
      <c r="K1051" s="23">
        <v>4.5049999999999999</v>
      </c>
      <c r="L1051" s="23">
        <v>4.5166666666666666</v>
      </c>
      <c r="M1051" s="23">
        <v>4.3266666666666662</v>
      </c>
      <c r="N1051" s="23">
        <v>4.4083333333333341</v>
      </c>
      <c r="O1051" s="23">
        <v>4.456666666666667</v>
      </c>
      <c r="P1051" s="23">
        <v>5.2083333333333339</v>
      </c>
      <c r="Q1051" s="23">
        <v>4.2</v>
      </c>
      <c r="R1051" s="23">
        <v>4.3392107463179723</v>
      </c>
      <c r="S1051" s="23">
        <v>4.3423378665053978</v>
      </c>
      <c r="T1051" s="23">
        <v>3.6349999999999998</v>
      </c>
      <c r="U1051" s="23">
        <v>4.5166666666666666</v>
      </c>
      <c r="V1051" s="23">
        <v>4.4333333333333336</v>
      </c>
      <c r="W1051" s="23">
        <v>14.570795011666666</v>
      </c>
      <c r="X1051" s="147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4"/>
    </row>
    <row r="1052" spans="1:65">
      <c r="A1052" s="30"/>
      <c r="B1052" s="3" t="s">
        <v>259</v>
      </c>
      <c r="C1052" s="29"/>
      <c r="D1052" s="11">
        <v>4.1999999999999993</v>
      </c>
      <c r="E1052" s="11">
        <v>4.2349999999999994</v>
      </c>
      <c r="F1052" s="11">
        <v>4.62</v>
      </c>
      <c r="G1052" s="11">
        <v>4.2927284269731398</v>
      </c>
      <c r="H1052" s="11">
        <v>4.0999999999999996</v>
      </c>
      <c r="I1052" s="11">
        <v>4.5649999999999995</v>
      </c>
      <c r="J1052" s="11">
        <v>4.2799999999999994</v>
      </c>
      <c r="K1052" s="11">
        <v>4.55</v>
      </c>
      <c r="L1052" s="11">
        <v>4.58</v>
      </c>
      <c r="M1052" s="11">
        <v>4.32</v>
      </c>
      <c r="N1052" s="11">
        <v>4.3099999999999996</v>
      </c>
      <c r="O1052" s="11">
        <v>4.4649999999999999</v>
      </c>
      <c r="P1052" s="11">
        <v>5.2</v>
      </c>
      <c r="Q1052" s="11">
        <v>4.2</v>
      </c>
      <c r="R1052" s="11">
        <v>4.3834636015065431</v>
      </c>
      <c r="S1052" s="11">
        <v>4.3381207387691614</v>
      </c>
      <c r="T1052" s="11">
        <v>4.05</v>
      </c>
      <c r="U1052" s="11">
        <v>4.5</v>
      </c>
      <c r="V1052" s="11">
        <v>4.45</v>
      </c>
      <c r="W1052" s="11">
        <v>14.035986255000001</v>
      </c>
      <c r="X1052" s="147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A1053" s="30"/>
      <c r="B1053" s="3" t="s">
        <v>260</v>
      </c>
      <c r="C1053" s="29"/>
      <c r="D1053" s="24">
        <v>0.15253414918196728</v>
      </c>
      <c r="E1053" s="24">
        <v>9.1742392963485742E-2</v>
      </c>
      <c r="F1053" s="24">
        <v>0.28495783313793399</v>
      </c>
      <c r="G1053" s="24">
        <v>1.8040519893736204E-2</v>
      </c>
      <c r="H1053" s="24">
        <v>0.23380903889000246</v>
      </c>
      <c r="I1053" s="24">
        <v>0.19595917942265403</v>
      </c>
      <c r="J1053" s="24">
        <v>6.6833125519211514E-2</v>
      </c>
      <c r="K1053" s="24">
        <v>0.11414902540100809</v>
      </c>
      <c r="L1053" s="24">
        <v>0.17591664692878464</v>
      </c>
      <c r="M1053" s="24">
        <v>0.12011105971835663</v>
      </c>
      <c r="N1053" s="24">
        <v>0.21470134295496776</v>
      </c>
      <c r="O1053" s="24">
        <v>6.0221812216726518E-2</v>
      </c>
      <c r="P1053" s="24">
        <v>5.2313159593611158E-2</v>
      </c>
      <c r="Q1053" s="24">
        <v>0</v>
      </c>
      <c r="R1053" s="24">
        <v>0.18617952347579178</v>
      </c>
      <c r="S1053" s="24">
        <v>5.8556782692608923E-2</v>
      </c>
      <c r="T1053" s="24">
        <v>0.72549982770501009</v>
      </c>
      <c r="U1053" s="24">
        <v>0.17477604717657011</v>
      </c>
      <c r="V1053" s="24">
        <v>8.1649658092772609E-2</v>
      </c>
      <c r="W1053" s="24">
        <v>1.5923663520823219</v>
      </c>
      <c r="X1053" s="200"/>
      <c r="Y1053" s="201"/>
      <c r="Z1053" s="201"/>
      <c r="AA1053" s="201"/>
      <c r="AB1053" s="201"/>
      <c r="AC1053" s="201"/>
      <c r="AD1053" s="201"/>
      <c r="AE1053" s="201"/>
      <c r="AF1053" s="201"/>
      <c r="AG1053" s="201"/>
      <c r="AH1053" s="201"/>
      <c r="AI1053" s="201"/>
      <c r="AJ1053" s="201"/>
      <c r="AK1053" s="201"/>
      <c r="AL1053" s="201"/>
      <c r="AM1053" s="201"/>
      <c r="AN1053" s="201"/>
      <c r="AO1053" s="201"/>
      <c r="AP1053" s="201"/>
      <c r="AQ1053" s="201"/>
      <c r="AR1053" s="201"/>
      <c r="AS1053" s="201"/>
      <c r="AT1053" s="201"/>
      <c r="AU1053" s="201"/>
      <c r="AV1053" s="201"/>
      <c r="AW1053" s="201"/>
      <c r="AX1053" s="201"/>
      <c r="AY1053" s="201"/>
      <c r="AZ1053" s="201"/>
      <c r="BA1053" s="201"/>
      <c r="BB1053" s="201"/>
      <c r="BC1053" s="201"/>
      <c r="BD1053" s="201"/>
      <c r="BE1053" s="201"/>
      <c r="BF1053" s="201"/>
      <c r="BG1053" s="201"/>
      <c r="BH1053" s="201"/>
      <c r="BI1053" s="201"/>
      <c r="BJ1053" s="201"/>
      <c r="BK1053" s="201"/>
      <c r="BL1053" s="201"/>
      <c r="BM1053" s="55"/>
    </row>
    <row r="1054" spans="1:65">
      <c r="A1054" s="30"/>
      <c r="B1054" s="3" t="s">
        <v>86</v>
      </c>
      <c r="C1054" s="29"/>
      <c r="D1054" s="13">
        <v>3.6202725280530208E-2</v>
      </c>
      <c r="E1054" s="13">
        <v>2.1731320875677633E-2</v>
      </c>
      <c r="F1054" s="13">
        <v>6.1748239330694642E-2</v>
      </c>
      <c r="G1054" s="13">
        <v>4.2009792469668216E-3</v>
      </c>
      <c r="H1054" s="13">
        <v>5.7494025956557969E-2</v>
      </c>
      <c r="I1054" s="13">
        <v>4.3067951521462429E-2</v>
      </c>
      <c r="J1054" s="13">
        <v>1.560306432355133E-2</v>
      </c>
      <c r="K1054" s="13">
        <v>2.5338296426416891E-2</v>
      </c>
      <c r="L1054" s="13">
        <v>3.8948335113384053E-2</v>
      </c>
      <c r="M1054" s="13">
        <v>2.7760645543533892E-2</v>
      </c>
      <c r="N1054" s="13">
        <v>4.8703518250654304E-2</v>
      </c>
      <c r="O1054" s="13">
        <v>1.3512747692608792E-2</v>
      </c>
      <c r="P1054" s="13">
        <v>1.0044126641973341E-2</v>
      </c>
      <c r="Q1054" s="13">
        <v>0</v>
      </c>
      <c r="R1054" s="13">
        <v>4.2906310469887639E-2</v>
      </c>
      <c r="S1054" s="13">
        <v>1.3485082113090827E-2</v>
      </c>
      <c r="T1054" s="13">
        <v>0.19958729785557364</v>
      </c>
      <c r="U1054" s="13">
        <v>3.8695803802930653E-2</v>
      </c>
      <c r="V1054" s="13">
        <v>1.8417216111151716E-2</v>
      </c>
      <c r="W1054" s="13">
        <v>0.10928479542861819</v>
      </c>
      <c r="X1054" s="147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A1055" s="30"/>
      <c r="B1055" s="3" t="s">
        <v>261</v>
      </c>
      <c r="C1055" s="29"/>
      <c r="D1055" s="13">
        <v>-3.4777858146855523E-2</v>
      </c>
      <c r="E1055" s="13">
        <v>-3.2868795366291614E-2</v>
      </c>
      <c r="F1055" s="13">
        <v>5.7200786620716482E-2</v>
      </c>
      <c r="G1055" s="13">
        <v>-1.6215514151211918E-2</v>
      </c>
      <c r="H1055" s="13">
        <v>-6.8377363084781373E-2</v>
      </c>
      <c r="I1055" s="13">
        <v>4.2348278187928745E-2</v>
      </c>
      <c r="J1055" s="13">
        <v>-1.8741730790118427E-2</v>
      </c>
      <c r="K1055" s="13">
        <v>3.2039339172883485E-2</v>
      </c>
      <c r="L1055" s="13">
        <v>3.471202706567289E-2</v>
      </c>
      <c r="M1055" s="13">
        <v>-8.8146043311856381E-3</v>
      </c>
      <c r="N1055" s="13">
        <v>9.8942109183415283E-3</v>
      </c>
      <c r="O1055" s="13">
        <v>2.0966775045612396E-2</v>
      </c>
      <c r="P1055" s="13">
        <v>0.19316423785248293</v>
      </c>
      <c r="Q1055" s="13">
        <v>-3.7832358595757953E-2</v>
      </c>
      <c r="R1055" s="13">
        <v>-5.9409120617370803E-3</v>
      </c>
      <c r="S1055" s="13">
        <v>-5.2245278105174098E-3</v>
      </c>
      <c r="T1055" s="13">
        <v>-0.16726681511799535</v>
      </c>
      <c r="U1055" s="13">
        <v>3.471202706567289E-2</v>
      </c>
      <c r="V1055" s="13">
        <v>1.5621399260033364E-2</v>
      </c>
      <c r="W1055" s="13">
        <v>2.3379874928000026</v>
      </c>
      <c r="X1055" s="147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A1056" s="30"/>
      <c r="B1056" s="45" t="s">
        <v>262</v>
      </c>
      <c r="C1056" s="46"/>
      <c r="D1056" s="44">
        <v>0.77</v>
      </c>
      <c r="E1056" s="44">
        <v>0.73</v>
      </c>
      <c r="F1056" s="44">
        <v>1.1399999999999999</v>
      </c>
      <c r="G1056" s="44">
        <v>0.39</v>
      </c>
      <c r="H1056" s="44">
        <v>1.47</v>
      </c>
      <c r="I1056" s="44">
        <v>0.83</v>
      </c>
      <c r="J1056" s="44">
        <v>0.44</v>
      </c>
      <c r="K1056" s="44">
        <v>0.62</v>
      </c>
      <c r="L1056" s="44">
        <v>0.67</v>
      </c>
      <c r="M1056" s="44">
        <v>0.23</v>
      </c>
      <c r="N1056" s="44">
        <v>0.16</v>
      </c>
      <c r="O1056" s="44">
        <v>0.39</v>
      </c>
      <c r="P1056" s="44">
        <v>3.97</v>
      </c>
      <c r="Q1056" s="44">
        <v>0.84</v>
      </c>
      <c r="R1056" s="44">
        <v>0.17</v>
      </c>
      <c r="S1056" s="44">
        <v>0.16</v>
      </c>
      <c r="T1056" s="44">
        <v>3.53</v>
      </c>
      <c r="U1056" s="44">
        <v>0.67</v>
      </c>
      <c r="V1056" s="44">
        <v>0.28000000000000003</v>
      </c>
      <c r="W1056" s="44">
        <v>48.64</v>
      </c>
      <c r="X1056" s="147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B1057" s="31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BM1057" s="54"/>
    </row>
    <row r="1058" spans="1:65" ht="15">
      <c r="B1058" s="8" t="s">
        <v>619</v>
      </c>
      <c r="BM1058" s="28" t="s">
        <v>66</v>
      </c>
    </row>
    <row r="1059" spans="1:65" ht="15">
      <c r="A1059" s="25" t="s">
        <v>65</v>
      </c>
      <c r="B1059" s="18" t="s">
        <v>111</v>
      </c>
      <c r="C1059" s="15" t="s">
        <v>112</v>
      </c>
      <c r="D1059" s="16" t="s">
        <v>223</v>
      </c>
      <c r="E1059" s="17" t="s">
        <v>223</v>
      </c>
      <c r="F1059" s="17" t="s">
        <v>223</v>
      </c>
      <c r="G1059" s="17" t="s">
        <v>223</v>
      </c>
      <c r="H1059" s="17" t="s">
        <v>223</v>
      </c>
      <c r="I1059" s="17" t="s">
        <v>223</v>
      </c>
      <c r="J1059" s="17" t="s">
        <v>223</v>
      </c>
      <c r="K1059" s="17" t="s">
        <v>223</v>
      </c>
      <c r="L1059" s="17" t="s">
        <v>223</v>
      </c>
      <c r="M1059" s="17" t="s">
        <v>223</v>
      </c>
      <c r="N1059" s="17" t="s">
        <v>223</v>
      </c>
      <c r="O1059" s="17" t="s">
        <v>223</v>
      </c>
      <c r="P1059" s="17" t="s">
        <v>223</v>
      </c>
      <c r="Q1059" s="17" t="s">
        <v>223</v>
      </c>
      <c r="R1059" s="17" t="s">
        <v>223</v>
      </c>
      <c r="S1059" s="17" t="s">
        <v>223</v>
      </c>
      <c r="T1059" s="17" t="s">
        <v>223</v>
      </c>
      <c r="U1059" s="17" t="s">
        <v>223</v>
      </c>
      <c r="V1059" s="17" t="s">
        <v>223</v>
      </c>
      <c r="W1059" s="147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224</v>
      </c>
      <c r="C1060" s="9" t="s">
        <v>224</v>
      </c>
      <c r="D1060" s="145" t="s">
        <v>226</v>
      </c>
      <c r="E1060" s="146" t="s">
        <v>227</v>
      </c>
      <c r="F1060" s="146" t="s">
        <v>228</v>
      </c>
      <c r="G1060" s="146" t="s">
        <v>229</v>
      </c>
      <c r="H1060" s="146" t="s">
        <v>230</v>
      </c>
      <c r="I1060" s="146" t="s">
        <v>231</v>
      </c>
      <c r="J1060" s="146" t="s">
        <v>232</v>
      </c>
      <c r="K1060" s="146" t="s">
        <v>234</v>
      </c>
      <c r="L1060" s="146" t="s">
        <v>235</v>
      </c>
      <c r="M1060" s="146" t="s">
        <v>236</v>
      </c>
      <c r="N1060" s="146" t="s">
        <v>237</v>
      </c>
      <c r="O1060" s="146" t="s">
        <v>264</v>
      </c>
      <c r="P1060" s="146" t="s">
        <v>238</v>
      </c>
      <c r="Q1060" s="146" t="s">
        <v>240</v>
      </c>
      <c r="R1060" s="146" t="s">
        <v>241</v>
      </c>
      <c r="S1060" s="146" t="s">
        <v>243</v>
      </c>
      <c r="T1060" s="146" t="s">
        <v>244</v>
      </c>
      <c r="U1060" s="146" t="s">
        <v>246</v>
      </c>
      <c r="V1060" s="146" t="s">
        <v>249</v>
      </c>
      <c r="W1060" s="147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311</v>
      </c>
      <c r="E1061" s="11" t="s">
        <v>311</v>
      </c>
      <c r="F1061" s="11" t="s">
        <v>266</v>
      </c>
      <c r="G1061" s="11" t="s">
        <v>312</v>
      </c>
      <c r="H1061" s="11" t="s">
        <v>311</v>
      </c>
      <c r="I1061" s="11" t="s">
        <v>266</v>
      </c>
      <c r="J1061" s="11" t="s">
        <v>312</v>
      </c>
      <c r="K1061" s="11" t="s">
        <v>266</v>
      </c>
      <c r="L1061" s="11" t="s">
        <v>266</v>
      </c>
      <c r="M1061" s="11" t="s">
        <v>266</v>
      </c>
      <c r="N1061" s="11" t="s">
        <v>266</v>
      </c>
      <c r="O1061" s="11" t="s">
        <v>266</v>
      </c>
      <c r="P1061" s="11" t="s">
        <v>266</v>
      </c>
      <c r="Q1061" s="11" t="s">
        <v>266</v>
      </c>
      <c r="R1061" s="11" t="s">
        <v>266</v>
      </c>
      <c r="S1061" s="11" t="s">
        <v>311</v>
      </c>
      <c r="T1061" s="11" t="s">
        <v>311</v>
      </c>
      <c r="U1061" s="11" t="s">
        <v>311</v>
      </c>
      <c r="V1061" s="11" t="s">
        <v>312</v>
      </c>
      <c r="W1061" s="147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/>
      <c r="C1062" s="9"/>
      <c r="D1062" s="26" t="s">
        <v>313</v>
      </c>
      <c r="E1062" s="26" t="s">
        <v>314</v>
      </c>
      <c r="F1062" s="26" t="s">
        <v>315</v>
      </c>
      <c r="G1062" s="26" t="s">
        <v>316</v>
      </c>
      <c r="H1062" s="26" t="s">
        <v>314</v>
      </c>
      <c r="I1062" s="26" t="s">
        <v>314</v>
      </c>
      <c r="J1062" s="26" t="s">
        <v>313</v>
      </c>
      <c r="K1062" s="26" t="s">
        <v>314</v>
      </c>
      <c r="L1062" s="26" t="s">
        <v>314</v>
      </c>
      <c r="M1062" s="26" t="s">
        <v>314</v>
      </c>
      <c r="N1062" s="26" t="s">
        <v>314</v>
      </c>
      <c r="O1062" s="26" t="s">
        <v>314</v>
      </c>
      <c r="P1062" s="26" t="s">
        <v>117</v>
      </c>
      <c r="Q1062" s="26" t="s">
        <v>116</v>
      </c>
      <c r="R1062" s="26" t="s">
        <v>315</v>
      </c>
      <c r="S1062" s="26" t="s">
        <v>313</v>
      </c>
      <c r="T1062" s="26" t="s">
        <v>316</v>
      </c>
      <c r="U1062" s="26" t="s">
        <v>316</v>
      </c>
      <c r="V1062" s="26" t="s">
        <v>315</v>
      </c>
      <c r="W1062" s="147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8">
        <v>1</v>
      </c>
      <c r="C1063" s="14">
        <v>1</v>
      </c>
      <c r="D1063" s="224">
        <v>34</v>
      </c>
      <c r="E1063" s="205">
        <v>26</v>
      </c>
      <c r="F1063" s="205">
        <v>30.08</v>
      </c>
      <c r="G1063" s="224">
        <v>32.24</v>
      </c>
      <c r="H1063" s="205">
        <v>27</v>
      </c>
      <c r="I1063" s="205">
        <v>28</v>
      </c>
      <c r="J1063" s="224">
        <v>33</v>
      </c>
      <c r="K1063" s="205">
        <v>22</v>
      </c>
      <c r="L1063" s="205">
        <v>22</v>
      </c>
      <c r="M1063" s="205">
        <v>21</v>
      </c>
      <c r="N1063" s="205">
        <v>22</v>
      </c>
      <c r="O1063" s="205">
        <v>22</v>
      </c>
      <c r="P1063" s="205">
        <v>25</v>
      </c>
      <c r="Q1063" s="205">
        <v>21</v>
      </c>
      <c r="R1063" s="205">
        <v>22.378131606412424</v>
      </c>
      <c r="S1063" s="205">
        <v>23.468234534436593</v>
      </c>
      <c r="T1063" s="205">
        <v>30</v>
      </c>
      <c r="U1063" s="205">
        <v>23</v>
      </c>
      <c r="V1063" s="205">
        <v>18.908504279999999</v>
      </c>
      <c r="W1063" s="206"/>
      <c r="X1063" s="207"/>
      <c r="Y1063" s="207"/>
      <c r="Z1063" s="207"/>
      <c r="AA1063" s="207"/>
      <c r="AB1063" s="207"/>
      <c r="AC1063" s="207"/>
      <c r="AD1063" s="207"/>
      <c r="AE1063" s="207"/>
      <c r="AF1063" s="207"/>
      <c r="AG1063" s="207"/>
      <c r="AH1063" s="207"/>
      <c r="AI1063" s="207"/>
      <c r="AJ1063" s="207"/>
      <c r="AK1063" s="207"/>
      <c r="AL1063" s="207"/>
      <c r="AM1063" s="207"/>
      <c r="AN1063" s="207"/>
      <c r="AO1063" s="207"/>
      <c r="AP1063" s="207"/>
      <c r="AQ1063" s="207"/>
      <c r="AR1063" s="207"/>
      <c r="AS1063" s="207"/>
      <c r="AT1063" s="207"/>
      <c r="AU1063" s="207"/>
      <c r="AV1063" s="207"/>
      <c r="AW1063" s="207"/>
      <c r="AX1063" s="207"/>
      <c r="AY1063" s="207"/>
      <c r="AZ1063" s="207"/>
      <c r="BA1063" s="207"/>
      <c r="BB1063" s="207"/>
      <c r="BC1063" s="207"/>
      <c r="BD1063" s="207"/>
      <c r="BE1063" s="207"/>
      <c r="BF1063" s="207"/>
      <c r="BG1063" s="207"/>
      <c r="BH1063" s="207"/>
      <c r="BI1063" s="207"/>
      <c r="BJ1063" s="207"/>
      <c r="BK1063" s="207"/>
      <c r="BL1063" s="207"/>
      <c r="BM1063" s="208">
        <v>1</v>
      </c>
    </row>
    <row r="1064" spans="1:65">
      <c r="A1064" s="30"/>
      <c r="B1064" s="19">
        <v>1</v>
      </c>
      <c r="C1064" s="9">
        <v>2</v>
      </c>
      <c r="D1064" s="225">
        <v>35</v>
      </c>
      <c r="E1064" s="209">
        <v>28</v>
      </c>
      <c r="F1064" s="209">
        <v>29.22</v>
      </c>
      <c r="G1064" s="225">
        <v>32.347999999999999</v>
      </c>
      <c r="H1064" s="209">
        <v>28</v>
      </c>
      <c r="I1064" s="209">
        <v>25</v>
      </c>
      <c r="J1064" s="225">
        <v>32</v>
      </c>
      <c r="K1064" s="209">
        <v>22</v>
      </c>
      <c r="L1064" s="209">
        <v>21</v>
      </c>
      <c r="M1064" s="209">
        <v>21</v>
      </c>
      <c r="N1064" s="209">
        <v>22</v>
      </c>
      <c r="O1064" s="209">
        <v>22</v>
      </c>
      <c r="P1064" s="209">
        <v>25</v>
      </c>
      <c r="Q1064" s="209">
        <v>22</v>
      </c>
      <c r="R1064" s="209">
        <v>22.968669198036846</v>
      </c>
      <c r="S1064" s="209">
        <v>24.614838486981842</v>
      </c>
      <c r="T1064" s="209">
        <v>18</v>
      </c>
      <c r="U1064" s="209">
        <v>21</v>
      </c>
      <c r="V1064" s="209">
        <v>17.7380411</v>
      </c>
      <c r="W1064" s="206"/>
      <c r="X1064" s="207"/>
      <c r="Y1064" s="207"/>
      <c r="Z1064" s="207"/>
      <c r="AA1064" s="207"/>
      <c r="AB1064" s="207"/>
      <c r="AC1064" s="207"/>
      <c r="AD1064" s="207"/>
      <c r="AE1064" s="207"/>
      <c r="AF1064" s="207"/>
      <c r="AG1064" s="207"/>
      <c r="AH1064" s="207"/>
      <c r="AI1064" s="207"/>
      <c r="AJ1064" s="207"/>
      <c r="AK1064" s="207"/>
      <c r="AL1064" s="207"/>
      <c r="AM1064" s="207"/>
      <c r="AN1064" s="207"/>
      <c r="AO1064" s="207"/>
      <c r="AP1064" s="207"/>
      <c r="AQ1064" s="207"/>
      <c r="AR1064" s="207"/>
      <c r="AS1064" s="207"/>
      <c r="AT1064" s="207"/>
      <c r="AU1064" s="207"/>
      <c r="AV1064" s="207"/>
      <c r="AW1064" s="207"/>
      <c r="AX1064" s="207"/>
      <c r="AY1064" s="207"/>
      <c r="AZ1064" s="207"/>
      <c r="BA1064" s="207"/>
      <c r="BB1064" s="207"/>
      <c r="BC1064" s="207"/>
      <c r="BD1064" s="207"/>
      <c r="BE1064" s="207"/>
      <c r="BF1064" s="207"/>
      <c r="BG1064" s="207"/>
      <c r="BH1064" s="207"/>
      <c r="BI1064" s="207"/>
      <c r="BJ1064" s="207"/>
      <c r="BK1064" s="207"/>
      <c r="BL1064" s="207"/>
      <c r="BM1064" s="208" t="e">
        <v>#N/A</v>
      </c>
    </row>
    <row r="1065" spans="1:65">
      <c r="A1065" s="30"/>
      <c r="B1065" s="19">
        <v>1</v>
      </c>
      <c r="C1065" s="9">
        <v>3</v>
      </c>
      <c r="D1065" s="225">
        <v>35</v>
      </c>
      <c r="E1065" s="209">
        <v>28</v>
      </c>
      <c r="F1065" s="209">
        <v>29.27</v>
      </c>
      <c r="G1065" s="225">
        <v>32.340000000000003</v>
      </c>
      <c r="H1065" s="209">
        <v>27</v>
      </c>
      <c r="I1065" s="209">
        <v>28</v>
      </c>
      <c r="J1065" s="225">
        <v>32</v>
      </c>
      <c r="K1065" s="209">
        <v>22</v>
      </c>
      <c r="L1065" s="209">
        <v>22</v>
      </c>
      <c r="M1065" s="209">
        <v>21</v>
      </c>
      <c r="N1065" s="209">
        <v>21</v>
      </c>
      <c r="O1065" s="209">
        <v>21</v>
      </c>
      <c r="P1065" s="209">
        <v>25</v>
      </c>
      <c r="Q1065" s="209">
        <v>21</v>
      </c>
      <c r="R1065" s="209">
        <v>23.029231603090786</v>
      </c>
      <c r="S1065" s="209">
        <v>24.046516700084315</v>
      </c>
      <c r="T1065" s="209">
        <v>18</v>
      </c>
      <c r="U1065" s="209">
        <v>22</v>
      </c>
      <c r="V1065" s="209">
        <v>18.637368649999999</v>
      </c>
      <c r="W1065" s="206"/>
      <c r="X1065" s="207"/>
      <c r="Y1065" s="207"/>
      <c r="Z1065" s="207"/>
      <c r="AA1065" s="207"/>
      <c r="AB1065" s="207"/>
      <c r="AC1065" s="207"/>
      <c r="AD1065" s="207"/>
      <c r="AE1065" s="207"/>
      <c r="AF1065" s="207"/>
      <c r="AG1065" s="207"/>
      <c r="AH1065" s="207"/>
      <c r="AI1065" s="207"/>
      <c r="AJ1065" s="207"/>
      <c r="AK1065" s="207"/>
      <c r="AL1065" s="207"/>
      <c r="AM1065" s="207"/>
      <c r="AN1065" s="207"/>
      <c r="AO1065" s="207"/>
      <c r="AP1065" s="207"/>
      <c r="AQ1065" s="207"/>
      <c r="AR1065" s="207"/>
      <c r="AS1065" s="207"/>
      <c r="AT1065" s="207"/>
      <c r="AU1065" s="207"/>
      <c r="AV1065" s="207"/>
      <c r="AW1065" s="207"/>
      <c r="AX1065" s="207"/>
      <c r="AY1065" s="207"/>
      <c r="AZ1065" s="207"/>
      <c r="BA1065" s="207"/>
      <c r="BB1065" s="207"/>
      <c r="BC1065" s="207"/>
      <c r="BD1065" s="207"/>
      <c r="BE1065" s="207"/>
      <c r="BF1065" s="207"/>
      <c r="BG1065" s="207"/>
      <c r="BH1065" s="207"/>
      <c r="BI1065" s="207"/>
      <c r="BJ1065" s="207"/>
      <c r="BK1065" s="207"/>
      <c r="BL1065" s="207"/>
      <c r="BM1065" s="208">
        <v>16</v>
      </c>
    </row>
    <row r="1066" spans="1:65">
      <c r="A1066" s="30"/>
      <c r="B1066" s="19">
        <v>1</v>
      </c>
      <c r="C1066" s="9">
        <v>4</v>
      </c>
      <c r="D1066" s="225">
        <v>34</v>
      </c>
      <c r="E1066" s="209">
        <v>28</v>
      </c>
      <c r="F1066" s="209">
        <v>27.9</v>
      </c>
      <c r="G1066" s="225">
        <v>32.308</v>
      </c>
      <c r="H1066" s="209">
        <v>27</v>
      </c>
      <c r="I1066" s="209">
        <v>26</v>
      </c>
      <c r="J1066" s="225">
        <v>31</v>
      </c>
      <c r="K1066" s="209">
        <v>22</v>
      </c>
      <c r="L1066" s="209">
        <v>22</v>
      </c>
      <c r="M1066" s="209">
        <v>21</v>
      </c>
      <c r="N1066" s="209">
        <v>22</v>
      </c>
      <c r="O1066" s="209">
        <v>22</v>
      </c>
      <c r="P1066" s="209">
        <v>24</v>
      </c>
      <c r="Q1066" s="209">
        <v>22</v>
      </c>
      <c r="R1066" s="209">
        <v>23.440356803114046</v>
      </c>
      <c r="S1066" s="209">
        <v>23.788727350566131</v>
      </c>
      <c r="T1066" s="209">
        <v>22</v>
      </c>
      <c r="U1066" s="209">
        <v>21</v>
      </c>
      <c r="V1066" s="209">
        <v>24.379656780000001</v>
      </c>
      <c r="W1066" s="206"/>
      <c r="X1066" s="207"/>
      <c r="Y1066" s="207"/>
      <c r="Z1066" s="207"/>
      <c r="AA1066" s="207"/>
      <c r="AB1066" s="207"/>
      <c r="AC1066" s="207"/>
      <c r="AD1066" s="207"/>
      <c r="AE1066" s="207"/>
      <c r="AF1066" s="207"/>
      <c r="AG1066" s="207"/>
      <c r="AH1066" s="207"/>
      <c r="AI1066" s="207"/>
      <c r="AJ1066" s="207"/>
      <c r="AK1066" s="207"/>
      <c r="AL1066" s="207"/>
      <c r="AM1066" s="207"/>
      <c r="AN1066" s="207"/>
      <c r="AO1066" s="207"/>
      <c r="AP1066" s="207"/>
      <c r="AQ1066" s="207"/>
      <c r="AR1066" s="207"/>
      <c r="AS1066" s="207"/>
      <c r="AT1066" s="207"/>
      <c r="AU1066" s="207"/>
      <c r="AV1066" s="207"/>
      <c r="AW1066" s="207"/>
      <c r="AX1066" s="207"/>
      <c r="AY1066" s="207"/>
      <c r="AZ1066" s="207"/>
      <c r="BA1066" s="207"/>
      <c r="BB1066" s="207"/>
      <c r="BC1066" s="207"/>
      <c r="BD1066" s="207"/>
      <c r="BE1066" s="207"/>
      <c r="BF1066" s="207"/>
      <c r="BG1066" s="207"/>
      <c r="BH1066" s="207"/>
      <c r="BI1066" s="207"/>
      <c r="BJ1066" s="207"/>
      <c r="BK1066" s="207"/>
      <c r="BL1066" s="207"/>
      <c r="BM1066" s="208">
        <v>23.566259909516358</v>
      </c>
    </row>
    <row r="1067" spans="1:65">
      <c r="A1067" s="30"/>
      <c r="B1067" s="19">
        <v>1</v>
      </c>
      <c r="C1067" s="9">
        <v>5</v>
      </c>
      <c r="D1067" s="225">
        <v>34</v>
      </c>
      <c r="E1067" s="209">
        <v>28</v>
      </c>
      <c r="F1067" s="209">
        <v>28.44</v>
      </c>
      <c r="G1067" s="225">
        <v>32.368000000000002</v>
      </c>
      <c r="H1067" s="209">
        <v>27</v>
      </c>
      <c r="I1067" s="209">
        <v>27</v>
      </c>
      <c r="J1067" s="225">
        <v>33</v>
      </c>
      <c r="K1067" s="209">
        <v>23</v>
      </c>
      <c r="L1067" s="209">
        <v>21</v>
      </c>
      <c r="M1067" s="209">
        <v>21</v>
      </c>
      <c r="N1067" s="209">
        <v>21</v>
      </c>
      <c r="O1067" s="209">
        <v>22</v>
      </c>
      <c r="P1067" s="209">
        <v>24</v>
      </c>
      <c r="Q1067" s="209">
        <v>21</v>
      </c>
      <c r="R1067" s="209">
        <v>23.212637909974728</v>
      </c>
      <c r="S1067" s="209">
        <v>23.421404739433502</v>
      </c>
      <c r="T1067" s="209">
        <v>31</v>
      </c>
      <c r="U1067" s="209">
        <v>22</v>
      </c>
      <c r="V1067" s="209">
        <v>19.88879717</v>
      </c>
      <c r="W1067" s="206"/>
      <c r="X1067" s="207"/>
      <c r="Y1067" s="207"/>
      <c r="Z1067" s="207"/>
      <c r="AA1067" s="207"/>
      <c r="AB1067" s="207"/>
      <c r="AC1067" s="207"/>
      <c r="AD1067" s="207"/>
      <c r="AE1067" s="207"/>
      <c r="AF1067" s="207"/>
      <c r="AG1067" s="207"/>
      <c r="AH1067" s="207"/>
      <c r="AI1067" s="207"/>
      <c r="AJ1067" s="207"/>
      <c r="AK1067" s="207"/>
      <c r="AL1067" s="207"/>
      <c r="AM1067" s="207"/>
      <c r="AN1067" s="207"/>
      <c r="AO1067" s="207"/>
      <c r="AP1067" s="207"/>
      <c r="AQ1067" s="207"/>
      <c r="AR1067" s="207"/>
      <c r="AS1067" s="207"/>
      <c r="AT1067" s="207"/>
      <c r="AU1067" s="207"/>
      <c r="AV1067" s="207"/>
      <c r="AW1067" s="207"/>
      <c r="AX1067" s="207"/>
      <c r="AY1067" s="207"/>
      <c r="AZ1067" s="207"/>
      <c r="BA1067" s="207"/>
      <c r="BB1067" s="207"/>
      <c r="BC1067" s="207"/>
      <c r="BD1067" s="207"/>
      <c r="BE1067" s="207"/>
      <c r="BF1067" s="207"/>
      <c r="BG1067" s="207"/>
      <c r="BH1067" s="207"/>
      <c r="BI1067" s="207"/>
      <c r="BJ1067" s="207"/>
      <c r="BK1067" s="207"/>
      <c r="BL1067" s="207"/>
      <c r="BM1067" s="208">
        <v>183</v>
      </c>
    </row>
    <row r="1068" spans="1:65">
      <c r="A1068" s="30"/>
      <c r="B1068" s="19">
        <v>1</v>
      </c>
      <c r="C1068" s="9">
        <v>6</v>
      </c>
      <c r="D1068" s="225">
        <v>36</v>
      </c>
      <c r="E1068" s="209">
        <v>29</v>
      </c>
      <c r="F1068" s="209">
        <v>28.65</v>
      </c>
      <c r="G1068" s="225">
        <v>32.216000000000001</v>
      </c>
      <c r="H1068" s="209">
        <v>27</v>
      </c>
      <c r="I1068" s="209">
        <v>24</v>
      </c>
      <c r="J1068" s="225">
        <v>30</v>
      </c>
      <c r="K1068" s="209">
        <v>22</v>
      </c>
      <c r="L1068" s="209">
        <v>21</v>
      </c>
      <c r="M1068" s="209">
        <v>21</v>
      </c>
      <c r="N1068" s="209">
        <v>22</v>
      </c>
      <c r="O1068" s="209">
        <v>23</v>
      </c>
      <c r="P1068" s="209">
        <v>26</v>
      </c>
      <c r="Q1068" s="209">
        <v>22</v>
      </c>
      <c r="R1068" s="209">
        <v>22.898643856742812</v>
      </c>
      <c r="S1068" s="209">
        <v>24.58345364469648</v>
      </c>
      <c r="T1068" s="209">
        <v>21</v>
      </c>
      <c r="U1068" s="209">
        <v>23</v>
      </c>
      <c r="V1068" s="209">
        <v>19.397736900000002</v>
      </c>
      <c r="W1068" s="206"/>
      <c r="X1068" s="207"/>
      <c r="Y1068" s="207"/>
      <c r="Z1068" s="207"/>
      <c r="AA1068" s="207"/>
      <c r="AB1068" s="207"/>
      <c r="AC1068" s="207"/>
      <c r="AD1068" s="207"/>
      <c r="AE1068" s="207"/>
      <c r="AF1068" s="207"/>
      <c r="AG1068" s="207"/>
      <c r="AH1068" s="207"/>
      <c r="AI1068" s="207"/>
      <c r="AJ1068" s="207"/>
      <c r="AK1068" s="207"/>
      <c r="AL1068" s="207"/>
      <c r="AM1068" s="207"/>
      <c r="AN1068" s="207"/>
      <c r="AO1068" s="207"/>
      <c r="AP1068" s="207"/>
      <c r="AQ1068" s="207"/>
      <c r="AR1068" s="207"/>
      <c r="AS1068" s="207"/>
      <c r="AT1068" s="207"/>
      <c r="AU1068" s="207"/>
      <c r="AV1068" s="207"/>
      <c r="AW1068" s="207"/>
      <c r="AX1068" s="207"/>
      <c r="AY1068" s="207"/>
      <c r="AZ1068" s="207"/>
      <c r="BA1068" s="207"/>
      <c r="BB1068" s="207"/>
      <c r="BC1068" s="207"/>
      <c r="BD1068" s="207"/>
      <c r="BE1068" s="207"/>
      <c r="BF1068" s="207"/>
      <c r="BG1068" s="207"/>
      <c r="BH1068" s="207"/>
      <c r="BI1068" s="207"/>
      <c r="BJ1068" s="207"/>
      <c r="BK1068" s="207"/>
      <c r="BL1068" s="207"/>
      <c r="BM1068" s="211"/>
    </row>
    <row r="1069" spans="1:65">
      <c r="A1069" s="30"/>
      <c r="B1069" s="20" t="s">
        <v>258</v>
      </c>
      <c r="C1069" s="12"/>
      <c r="D1069" s="212">
        <v>34.666666666666664</v>
      </c>
      <c r="E1069" s="212">
        <v>27.833333333333332</v>
      </c>
      <c r="F1069" s="212">
        <v>28.926666666666666</v>
      </c>
      <c r="G1069" s="212">
        <v>32.303333333333335</v>
      </c>
      <c r="H1069" s="212">
        <v>27.166666666666668</v>
      </c>
      <c r="I1069" s="212">
        <v>26.333333333333332</v>
      </c>
      <c r="J1069" s="212">
        <v>31.833333333333332</v>
      </c>
      <c r="K1069" s="212">
        <v>22.166666666666668</v>
      </c>
      <c r="L1069" s="212">
        <v>21.5</v>
      </c>
      <c r="M1069" s="212">
        <v>21</v>
      </c>
      <c r="N1069" s="212">
        <v>21.666666666666668</v>
      </c>
      <c r="O1069" s="212">
        <v>22</v>
      </c>
      <c r="P1069" s="212">
        <v>24.833333333333332</v>
      </c>
      <c r="Q1069" s="212">
        <v>21.5</v>
      </c>
      <c r="R1069" s="212">
        <v>22.987945162895276</v>
      </c>
      <c r="S1069" s="212">
        <v>23.987195909366477</v>
      </c>
      <c r="T1069" s="212">
        <v>23.333333333333332</v>
      </c>
      <c r="U1069" s="212">
        <v>22</v>
      </c>
      <c r="V1069" s="212">
        <v>19.82501748</v>
      </c>
      <c r="W1069" s="206"/>
      <c r="X1069" s="207"/>
      <c r="Y1069" s="207"/>
      <c r="Z1069" s="207"/>
      <c r="AA1069" s="207"/>
      <c r="AB1069" s="207"/>
      <c r="AC1069" s="207"/>
      <c r="AD1069" s="207"/>
      <c r="AE1069" s="207"/>
      <c r="AF1069" s="207"/>
      <c r="AG1069" s="207"/>
      <c r="AH1069" s="207"/>
      <c r="AI1069" s="207"/>
      <c r="AJ1069" s="207"/>
      <c r="AK1069" s="207"/>
      <c r="AL1069" s="207"/>
      <c r="AM1069" s="207"/>
      <c r="AN1069" s="207"/>
      <c r="AO1069" s="207"/>
      <c r="AP1069" s="207"/>
      <c r="AQ1069" s="207"/>
      <c r="AR1069" s="207"/>
      <c r="AS1069" s="207"/>
      <c r="AT1069" s="207"/>
      <c r="AU1069" s="207"/>
      <c r="AV1069" s="207"/>
      <c r="AW1069" s="207"/>
      <c r="AX1069" s="207"/>
      <c r="AY1069" s="207"/>
      <c r="AZ1069" s="207"/>
      <c r="BA1069" s="207"/>
      <c r="BB1069" s="207"/>
      <c r="BC1069" s="207"/>
      <c r="BD1069" s="207"/>
      <c r="BE1069" s="207"/>
      <c r="BF1069" s="207"/>
      <c r="BG1069" s="207"/>
      <c r="BH1069" s="207"/>
      <c r="BI1069" s="207"/>
      <c r="BJ1069" s="207"/>
      <c r="BK1069" s="207"/>
      <c r="BL1069" s="207"/>
      <c r="BM1069" s="211"/>
    </row>
    <row r="1070" spans="1:65">
      <c r="A1070" s="30"/>
      <c r="B1070" s="3" t="s">
        <v>259</v>
      </c>
      <c r="C1070" s="29"/>
      <c r="D1070" s="209">
        <v>34.5</v>
      </c>
      <c r="E1070" s="209">
        <v>28</v>
      </c>
      <c r="F1070" s="209">
        <v>28.934999999999999</v>
      </c>
      <c r="G1070" s="209">
        <v>32.323999999999998</v>
      </c>
      <c r="H1070" s="209">
        <v>27</v>
      </c>
      <c r="I1070" s="209">
        <v>26.5</v>
      </c>
      <c r="J1070" s="209">
        <v>32</v>
      </c>
      <c r="K1070" s="209">
        <v>22</v>
      </c>
      <c r="L1070" s="209">
        <v>21.5</v>
      </c>
      <c r="M1070" s="209">
        <v>21</v>
      </c>
      <c r="N1070" s="209">
        <v>22</v>
      </c>
      <c r="O1070" s="209">
        <v>22</v>
      </c>
      <c r="P1070" s="209">
        <v>25</v>
      </c>
      <c r="Q1070" s="209">
        <v>21.5</v>
      </c>
      <c r="R1070" s="209">
        <v>22.998950400563814</v>
      </c>
      <c r="S1070" s="209">
        <v>23.917622025325223</v>
      </c>
      <c r="T1070" s="209">
        <v>21.5</v>
      </c>
      <c r="U1070" s="209">
        <v>22</v>
      </c>
      <c r="V1070" s="209">
        <v>19.15312059</v>
      </c>
      <c r="W1070" s="206"/>
      <c r="X1070" s="207"/>
      <c r="Y1070" s="207"/>
      <c r="Z1070" s="207"/>
      <c r="AA1070" s="207"/>
      <c r="AB1070" s="207"/>
      <c r="AC1070" s="207"/>
      <c r="AD1070" s="207"/>
      <c r="AE1070" s="207"/>
      <c r="AF1070" s="207"/>
      <c r="AG1070" s="207"/>
      <c r="AH1070" s="207"/>
      <c r="AI1070" s="207"/>
      <c r="AJ1070" s="207"/>
      <c r="AK1070" s="207"/>
      <c r="AL1070" s="207"/>
      <c r="AM1070" s="207"/>
      <c r="AN1070" s="207"/>
      <c r="AO1070" s="207"/>
      <c r="AP1070" s="207"/>
      <c r="AQ1070" s="207"/>
      <c r="AR1070" s="207"/>
      <c r="AS1070" s="207"/>
      <c r="AT1070" s="207"/>
      <c r="AU1070" s="207"/>
      <c r="AV1070" s="207"/>
      <c r="AW1070" s="207"/>
      <c r="AX1070" s="207"/>
      <c r="AY1070" s="207"/>
      <c r="AZ1070" s="207"/>
      <c r="BA1070" s="207"/>
      <c r="BB1070" s="207"/>
      <c r="BC1070" s="207"/>
      <c r="BD1070" s="207"/>
      <c r="BE1070" s="207"/>
      <c r="BF1070" s="207"/>
      <c r="BG1070" s="207"/>
      <c r="BH1070" s="207"/>
      <c r="BI1070" s="207"/>
      <c r="BJ1070" s="207"/>
      <c r="BK1070" s="207"/>
      <c r="BL1070" s="207"/>
      <c r="BM1070" s="211"/>
    </row>
    <row r="1071" spans="1:65">
      <c r="A1071" s="30"/>
      <c r="B1071" s="3" t="s">
        <v>260</v>
      </c>
      <c r="C1071" s="29"/>
      <c r="D1071" s="209">
        <v>0.81649658092772603</v>
      </c>
      <c r="E1071" s="209">
        <v>0.98319208025017502</v>
      </c>
      <c r="F1071" s="209">
        <v>0.76177862051035949</v>
      </c>
      <c r="G1071" s="209">
        <v>6.1937603010341499E-2</v>
      </c>
      <c r="H1071" s="209">
        <v>0.40824829046386296</v>
      </c>
      <c r="I1071" s="209">
        <v>1.6329931618554521</v>
      </c>
      <c r="J1071" s="209">
        <v>1.1690451944500122</v>
      </c>
      <c r="K1071" s="209">
        <v>0.40824829046386302</v>
      </c>
      <c r="L1071" s="209">
        <v>0.54772255750516607</v>
      </c>
      <c r="M1071" s="209">
        <v>0</v>
      </c>
      <c r="N1071" s="209">
        <v>0.5163977794943222</v>
      </c>
      <c r="O1071" s="209">
        <v>0.63245553203367588</v>
      </c>
      <c r="P1071" s="209">
        <v>0.752772652709081</v>
      </c>
      <c r="Q1071" s="209">
        <v>0.54772255750516607</v>
      </c>
      <c r="R1071" s="209">
        <v>0.35695561424681072</v>
      </c>
      <c r="S1071" s="209">
        <v>0.5257010127179591</v>
      </c>
      <c r="T1071" s="209">
        <v>5.785038173311106</v>
      </c>
      <c r="U1071" s="209">
        <v>0.89442719099991586</v>
      </c>
      <c r="V1071" s="209">
        <v>2.3468000466958601</v>
      </c>
      <c r="W1071" s="206"/>
      <c r="X1071" s="207"/>
      <c r="Y1071" s="207"/>
      <c r="Z1071" s="207"/>
      <c r="AA1071" s="207"/>
      <c r="AB1071" s="207"/>
      <c r="AC1071" s="207"/>
      <c r="AD1071" s="207"/>
      <c r="AE1071" s="207"/>
      <c r="AF1071" s="207"/>
      <c r="AG1071" s="207"/>
      <c r="AH1071" s="207"/>
      <c r="AI1071" s="207"/>
      <c r="AJ1071" s="207"/>
      <c r="AK1071" s="207"/>
      <c r="AL1071" s="207"/>
      <c r="AM1071" s="207"/>
      <c r="AN1071" s="207"/>
      <c r="AO1071" s="207"/>
      <c r="AP1071" s="207"/>
      <c r="AQ1071" s="207"/>
      <c r="AR1071" s="207"/>
      <c r="AS1071" s="207"/>
      <c r="AT1071" s="207"/>
      <c r="AU1071" s="207"/>
      <c r="AV1071" s="207"/>
      <c r="AW1071" s="207"/>
      <c r="AX1071" s="207"/>
      <c r="AY1071" s="207"/>
      <c r="AZ1071" s="207"/>
      <c r="BA1071" s="207"/>
      <c r="BB1071" s="207"/>
      <c r="BC1071" s="207"/>
      <c r="BD1071" s="207"/>
      <c r="BE1071" s="207"/>
      <c r="BF1071" s="207"/>
      <c r="BG1071" s="207"/>
      <c r="BH1071" s="207"/>
      <c r="BI1071" s="207"/>
      <c r="BJ1071" s="207"/>
      <c r="BK1071" s="207"/>
      <c r="BL1071" s="207"/>
      <c r="BM1071" s="211"/>
    </row>
    <row r="1072" spans="1:65">
      <c r="A1072" s="30"/>
      <c r="B1072" s="3" t="s">
        <v>86</v>
      </c>
      <c r="C1072" s="29"/>
      <c r="D1072" s="13">
        <v>2.3552785988299792E-2</v>
      </c>
      <c r="E1072" s="13">
        <v>3.5324266356293717E-2</v>
      </c>
      <c r="F1072" s="13">
        <v>2.6334822096463224E-2</v>
      </c>
      <c r="G1072" s="13">
        <v>1.9173749771027189E-3</v>
      </c>
      <c r="H1072" s="13">
        <v>1.5027544434252624E-2</v>
      </c>
      <c r="I1072" s="13">
        <v>6.2012398551472864E-2</v>
      </c>
      <c r="J1072" s="13">
        <v>3.6723932809948026E-2</v>
      </c>
      <c r="K1072" s="13">
        <v>1.8417216111151713E-2</v>
      </c>
      <c r="L1072" s="13">
        <v>2.5475467790937956E-2</v>
      </c>
      <c r="M1072" s="13">
        <v>0</v>
      </c>
      <c r="N1072" s="13">
        <v>2.3833743668968715E-2</v>
      </c>
      <c r="O1072" s="13">
        <v>2.8747978728803449E-2</v>
      </c>
      <c r="P1072" s="13">
        <v>3.0312992726540176E-2</v>
      </c>
      <c r="Q1072" s="13">
        <v>2.5475467790937956E-2</v>
      </c>
      <c r="R1072" s="13">
        <v>1.5527947875174634E-2</v>
      </c>
      <c r="S1072" s="13">
        <v>2.1915901079237209E-2</v>
      </c>
      <c r="T1072" s="13">
        <v>0.24793020742761884</v>
      </c>
      <c r="U1072" s="13">
        <v>4.0655781409087086E-2</v>
      </c>
      <c r="V1072" s="13">
        <v>0.11837568612806389</v>
      </c>
      <c r="W1072" s="147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30"/>
      <c r="B1073" s="3" t="s">
        <v>261</v>
      </c>
      <c r="C1073" s="29"/>
      <c r="D1073" s="13">
        <v>0.47102963303344625</v>
      </c>
      <c r="E1073" s="13">
        <v>0.18106706113743054</v>
      </c>
      <c r="F1073" s="13">
        <v>0.22746107264079307</v>
      </c>
      <c r="G1073" s="13">
        <v>0.37074501670453164</v>
      </c>
      <c r="H1073" s="13">
        <v>0.15277802973294108</v>
      </c>
      <c r="I1073" s="13">
        <v>0.11741674047732942</v>
      </c>
      <c r="J1073" s="13">
        <v>0.35080124956436665</v>
      </c>
      <c r="K1073" s="13">
        <v>-5.9389705800728998E-2</v>
      </c>
      <c r="L1073" s="13">
        <v>-8.7678737205218349E-2</v>
      </c>
      <c r="M1073" s="13">
        <v>-0.10889551075858539</v>
      </c>
      <c r="N1073" s="13">
        <v>-8.0606479354095928E-2</v>
      </c>
      <c r="O1073" s="13">
        <v>-6.6461963651851308E-2</v>
      </c>
      <c r="P1073" s="13">
        <v>5.3766419817228295E-2</v>
      </c>
      <c r="Q1073" s="13">
        <v>-8.7678737205218349E-2</v>
      </c>
      <c r="R1073" s="13">
        <v>-2.4539946043264593E-2</v>
      </c>
      <c r="S1073" s="13">
        <v>1.7861807578560152E-2</v>
      </c>
      <c r="T1073" s="13">
        <v>-9.8839008428727171E-3</v>
      </c>
      <c r="U1073" s="13">
        <v>-6.6461963651851308E-2</v>
      </c>
      <c r="V1073" s="13">
        <v>-0.1587541868705945</v>
      </c>
      <c r="W1073" s="147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A1074" s="30"/>
      <c r="B1074" s="45" t="s">
        <v>262</v>
      </c>
      <c r="C1074" s="46"/>
      <c r="D1074" s="44">
        <v>4.17</v>
      </c>
      <c r="E1074" s="44">
        <v>1.66</v>
      </c>
      <c r="F1074" s="44">
        <v>2.06</v>
      </c>
      <c r="G1074" s="44">
        <v>3.3</v>
      </c>
      <c r="H1074" s="44">
        <v>1.41</v>
      </c>
      <c r="I1074" s="44">
        <v>1.1000000000000001</v>
      </c>
      <c r="J1074" s="44">
        <v>3.13</v>
      </c>
      <c r="K1074" s="44">
        <v>0.43</v>
      </c>
      <c r="L1074" s="44">
        <v>0.67</v>
      </c>
      <c r="M1074" s="44">
        <v>0.86</v>
      </c>
      <c r="N1074" s="44">
        <v>0.61</v>
      </c>
      <c r="O1074" s="44">
        <v>0.49</v>
      </c>
      <c r="P1074" s="44">
        <v>0.55000000000000004</v>
      </c>
      <c r="Q1074" s="44">
        <v>0.67</v>
      </c>
      <c r="R1074" s="44">
        <v>0.13</v>
      </c>
      <c r="S1074" s="44">
        <v>0.24</v>
      </c>
      <c r="T1074" s="44">
        <v>0</v>
      </c>
      <c r="U1074" s="44">
        <v>0.49</v>
      </c>
      <c r="V1074" s="44">
        <v>1.29</v>
      </c>
      <c r="W1074" s="147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BM1075" s="54"/>
    </row>
    <row r="1076" spans="1:65" ht="15">
      <c r="B1076" s="8" t="s">
        <v>620</v>
      </c>
      <c r="BM1076" s="28" t="s">
        <v>66</v>
      </c>
    </row>
    <row r="1077" spans="1:65" ht="15">
      <c r="A1077" s="25" t="s">
        <v>35</v>
      </c>
      <c r="B1077" s="18" t="s">
        <v>111</v>
      </c>
      <c r="C1077" s="15" t="s">
        <v>112</v>
      </c>
      <c r="D1077" s="16" t="s">
        <v>223</v>
      </c>
      <c r="E1077" s="17" t="s">
        <v>223</v>
      </c>
      <c r="F1077" s="17" t="s">
        <v>223</v>
      </c>
      <c r="G1077" s="17" t="s">
        <v>223</v>
      </c>
      <c r="H1077" s="17" t="s">
        <v>223</v>
      </c>
      <c r="I1077" s="17" t="s">
        <v>223</v>
      </c>
      <c r="J1077" s="17" t="s">
        <v>223</v>
      </c>
      <c r="K1077" s="17" t="s">
        <v>223</v>
      </c>
      <c r="L1077" s="17" t="s">
        <v>223</v>
      </c>
      <c r="M1077" s="17" t="s">
        <v>223</v>
      </c>
      <c r="N1077" s="17" t="s">
        <v>223</v>
      </c>
      <c r="O1077" s="17" t="s">
        <v>223</v>
      </c>
      <c r="P1077" s="17" t="s">
        <v>223</v>
      </c>
      <c r="Q1077" s="17" t="s">
        <v>223</v>
      </c>
      <c r="R1077" s="17" t="s">
        <v>223</v>
      </c>
      <c r="S1077" s="17" t="s">
        <v>223</v>
      </c>
      <c r="T1077" s="17" t="s">
        <v>223</v>
      </c>
      <c r="U1077" s="17" t="s">
        <v>223</v>
      </c>
      <c r="V1077" s="147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224</v>
      </c>
      <c r="C1078" s="9" t="s">
        <v>224</v>
      </c>
      <c r="D1078" s="145" t="s">
        <v>226</v>
      </c>
      <c r="E1078" s="146" t="s">
        <v>227</v>
      </c>
      <c r="F1078" s="146" t="s">
        <v>230</v>
      </c>
      <c r="G1078" s="146" t="s">
        <v>231</v>
      </c>
      <c r="H1078" s="146" t="s">
        <v>232</v>
      </c>
      <c r="I1078" s="146" t="s">
        <v>234</v>
      </c>
      <c r="J1078" s="146" t="s">
        <v>235</v>
      </c>
      <c r="K1078" s="146" t="s">
        <v>236</v>
      </c>
      <c r="L1078" s="146" t="s">
        <v>237</v>
      </c>
      <c r="M1078" s="146" t="s">
        <v>264</v>
      </c>
      <c r="N1078" s="146" t="s">
        <v>238</v>
      </c>
      <c r="O1078" s="146" t="s">
        <v>240</v>
      </c>
      <c r="P1078" s="146" t="s">
        <v>241</v>
      </c>
      <c r="Q1078" s="146" t="s">
        <v>243</v>
      </c>
      <c r="R1078" s="146" t="s">
        <v>244</v>
      </c>
      <c r="S1078" s="146" t="s">
        <v>245</v>
      </c>
      <c r="T1078" s="146" t="s">
        <v>246</v>
      </c>
      <c r="U1078" s="146" t="s">
        <v>249</v>
      </c>
      <c r="V1078" s="147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311</v>
      </c>
      <c r="E1079" s="11" t="s">
        <v>311</v>
      </c>
      <c r="F1079" s="11" t="s">
        <v>311</v>
      </c>
      <c r="G1079" s="11" t="s">
        <v>266</v>
      </c>
      <c r="H1079" s="11" t="s">
        <v>312</v>
      </c>
      <c r="I1079" s="11" t="s">
        <v>266</v>
      </c>
      <c r="J1079" s="11" t="s">
        <v>266</v>
      </c>
      <c r="K1079" s="11" t="s">
        <v>266</v>
      </c>
      <c r="L1079" s="11" t="s">
        <v>266</v>
      </c>
      <c r="M1079" s="11" t="s">
        <v>266</v>
      </c>
      <c r="N1079" s="11" t="s">
        <v>266</v>
      </c>
      <c r="O1079" s="11" t="s">
        <v>266</v>
      </c>
      <c r="P1079" s="11" t="s">
        <v>266</v>
      </c>
      <c r="Q1079" s="11" t="s">
        <v>311</v>
      </c>
      <c r="R1079" s="11" t="s">
        <v>311</v>
      </c>
      <c r="S1079" s="11" t="s">
        <v>266</v>
      </c>
      <c r="T1079" s="11" t="s">
        <v>311</v>
      </c>
      <c r="U1079" s="11" t="s">
        <v>312</v>
      </c>
      <c r="V1079" s="147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 t="s">
        <v>313</v>
      </c>
      <c r="E1080" s="26" t="s">
        <v>314</v>
      </c>
      <c r="F1080" s="26" t="s">
        <v>314</v>
      </c>
      <c r="G1080" s="26" t="s">
        <v>314</v>
      </c>
      <c r="H1080" s="26" t="s">
        <v>313</v>
      </c>
      <c r="I1080" s="26" t="s">
        <v>314</v>
      </c>
      <c r="J1080" s="26" t="s">
        <v>314</v>
      </c>
      <c r="K1080" s="26" t="s">
        <v>314</v>
      </c>
      <c r="L1080" s="26" t="s">
        <v>314</v>
      </c>
      <c r="M1080" s="26" t="s">
        <v>314</v>
      </c>
      <c r="N1080" s="26" t="s">
        <v>117</v>
      </c>
      <c r="O1080" s="26" t="s">
        <v>116</v>
      </c>
      <c r="P1080" s="26" t="s">
        <v>315</v>
      </c>
      <c r="Q1080" s="26" t="s">
        <v>313</v>
      </c>
      <c r="R1080" s="26" t="s">
        <v>316</v>
      </c>
      <c r="S1080" s="26" t="s">
        <v>316</v>
      </c>
      <c r="T1080" s="26" t="s">
        <v>316</v>
      </c>
      <c r="U1080" s="26" t="s">
        <v>315</v>
      </c>
      <c r="V1080" s="147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</v>
      </c>
    </row>
    <row r="1081" spans="1:65">
      <c r="A1081" s="30"/>
      <c r="B1081" s="18">
        <v>1</v>
      </c>
      <c r="C1081" s="14">
        <v>1</v>
      </c>
      <c r="D1081" s="22">
        <v>2.5</v>
      </c>
      <c r="E1081" s="142" t="s">
        <v>107</v>
      </c>
      <c r="F1081" s="22">
        <v>2.4</v>
      </c>
      <c r="G1081" s="22">
        <v>2.5</v>
      </c>
      <c r="H1081" s="142" t="s">
        <v>106</v>
      </c>
      <c r="I1081" s="22">
        <v>2.76</v>
      </c>
      <c r="J1081" s="22">
        <v>2.77</v>
      </c>
      <c r="K1081" s="22">
        <v>2.72</v>
      </c>
      <c r="L1081" s="22">
        <v>2.66</v>
      </c>
      <c r="M1081" s="22">
        <v>2.48</v>
      </c>
      <c r="N1081" s="22">
        <v>2.73</v>
      </c>
      <c r="O1081" s="22">
        <v>2.2999999999999998</v>
      </c>
      <c r="P1081" s="22">
        <v>2.3924326123300359</v>
      </c>
      <c r="Q1081" s="22">
        <v>2.5883683348453563</v>
      </c>
      <c r="R1081" s="149">
        <v>1.9</v>
      </c>
      <c r="S1081" s="22">
        <v>2.97</v>
      </c>
      <c r="T1081" s="22">
        <v>2.6</v>
      </c>
      <c r="U1081" s="142">
        <v>172.088426</v>
      </c>
      <c r="V1081" s="147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1">
        <v>2.7</v>
      </c>
      <c r="E1082" s="143" t="s">
        <v>107</v>
      </c>
      <c r="F1082" s="148">
        <v>3.5</v>
      </c>
      <c r="G1082" s="11">
        <v>2.56</v>
      </c>
      <c r="H1082" s="143" t="s">
        <v>106</v>
      </c>
      <c r="I1082" s="11">
        <v>2.81</v>
      </c>
      <c r="J1082" s="11">
        <v>2.87</v>
      </c>
      <c r="K1082" s="11">
        <v>2.93</v>
      </c>
      <c r="L1082" s="11">
        <v>2.73</v>
      </c>
      <c r="M1082" s="11">
        <v>2.44</v>
      </c>
      <c r="N1082" s="11">
        <v>2.73</v>
      </c>
      <c r="O1082" s="11">
        <v>2.4</v>
      </c>
      <c r="P1082" s="11">
        <v>2.5127772362625356</v>
      </c>
      <c r="Q1082" s="11">
        <v>2.5604207104567562</v>
      </c>
      <c r="R1082" s="11">
        <v>2.9</v>
      </c>
      <c r="S1082" s="11">
        <v>2.87</v>
      </c>
      <c r="T1082" s="11">
        <v>2.6</v>
      </c>
      <c r="U1082" s="143">
        <v>166.8846523</v>
      </c>
      <c r="V1082" s="147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 t="e">
        <v>#N/A</v>
      </c>
    </row>
    <row r="1083" spans="1:65">
      <c r="A1083" s="30"/>
      <c r="B1083" s="19">
        <v>1</v>
      </c>
      <c r="C1083" s="9">
        <v>3</v>
      </c>
      <c r="D1083" s="11">
        <v>2.7</v>
      </c>
      <c r="E1083" s="143" t="s">
        <v>107</v>
      </c>
      <c r="F1083" s="11">
        <v>2.4</v>
      </c>
      <c r="G1083" s="11">
        <v>2.9</v>
      </c>
      <c r="H1083" s="143" t="s">
        <v>106</v>
      </c>
      <c r="I1083" s="11">
        <v>2.71</v>
      </c>
      <c r="J1083" s="11">
        <v>2.68</v>
      </c>
      <c r="K1083" s="11">
        <v>2.52</v>
      </c>
      <c r="L1083" s="11">
        <v>2.64</v>
      </c>
      <c r="M1083" s="11">
        <v>2.4700000000000002</v>
      </c>
      <c r="N1083" s="11">
        <v>2.72</v>
      </c>
      <c r="O1083" s="11">
        <v>2.2999999999999998</v>
      </c>
      <c r="P1083" s="11">
        <v>2.4814864380411379</v>
      </c>
      <c r="Q1083" s="11">
        <v>2.6364588279368562</v>
      </c>
      <c r="R1083" s="11">
        <v>3</v>
      </c>
      <c r="S1083" s="11">
        <v>3.01</v>
      </c>
      <c r="T1083" s="11">
        <v>2.5</v>
      </c>
      <c r="U1083" s="143">
        <v>178.93202719999999</v>
      </c>
      <c r="V1083" s="147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1">
        <v>2.7</v>
      </c>
      <c r="E1084" s="143" t="s">
        <v>107</v>
      </c>
      <c r="F1084" s="11">
        <v>2.2000000000000002</v>
      </c>
      <c r="G1084" s="11">
        <v>2.57</v>
      </c>
      <c r="H1084" s="143" t="s">
        <v>106</v>
      </c>
      <c r="I1084" s="11">
        <v>2.74</v>
      </c>
      <c r="J1084" s="11">
        <v>2.85</v>
      </c>
      <c r="K1084" s="11">
        <v>2.97</v>
      </c>
      <c r="L1084" s="11">
        <v>2.72</v>
      </c>
      <c r="M1084" s="11">
        <v>2.5</v>
      </c>
      <c r="N1084" s="11">
        <v>2.84</v>
      </c>
      <c r="O1084" s="11">
        <v>2.4</v>
      </c>
      <c r="P1084" s="11">
        <v>2.5730788600065631</v>
      </c>
      <c r="Q1084" s="11">
        <v>2.5121459303120424</v>
      </c>
      <c r="R1084" s="11">
        <v>2.8</v>
      </c>
      <c r="S1084" s="11">
        <v>3.08</v>
      </c>
      <c r="T1084" s="11">
        <v>2.7</v>
      </c>
      <c r="U1084" s="148">
        <v>211.45244220000001</v>
      </c>
      <c r="V1084" s="147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2.6467424467306482</v>
      </c>
    </row>
    <row r="1085" spans="1:65">
      <c r="A1085" s="30"/>
      <c r="B1085" s="19">
        <v>1</v>
      </c>
      <c r="C1085" s="9">
        <v>5</v>
      </c>
      <c r="D1085" s="11">
        <v>2.5</v>
      </c>
      <c r="E1085" s="143" t="s">
        <v>107</v>
      </c>
      <c r="F1085" s="11">
        <v>2.2999999999999998</v>
      </c>
      <c r="G1085" s="11">
        <v>2.74</v>
      </c>
      <c r="H1085" s="143" t="s">
        <v>106</v>
      </c>
      <c r="I1085" s="11">
        <v>2.75</v>
      </c>
      <c r="J1085" s="11">
        <v>2.7</v>
      </c>
      <c r="K1085" s="11">
        <v>2.48</v>
      </c>
      <c r="L1085" s="11">
        <v>2.7</v>
      </c>
      <c r="M1085" s="11">
        <v>2.52</v>
      </c>
      <c r="N1085" s="11">
        <v>2.7</v>
      </c>
      <c r="O1085" s="11">
        <v>2.4</v>
      </c>
      <c r="P1085" s="11">
        <v>2.3402076861756527</v>
      </c>
      <c r="Q1085" s="11">
        <v>2.6176605761477565</v>
      </c>
      <c r="R1085" s="148">
        <v>1.8</v>
      </c>
      <c r="S1085" s="11">
        <v>2.98</v>
      </c>
      <c r="T1085" s="11">
        <v>2.7</v>
      </c>
      <c r="U1085" s="143">
        <v>182.07452499999999</v>
      </c>
      <c r="V1085" s="147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184</v>
      </c>
    </row>
    <row r="1086" spans="1:65">
      <c r="A1086" s="30"/>
      <c r="B1086" s="19">
        <v>1</v>
      </c>
      <c r="C1086" s="9">
        <v>6</v>
      </c>
      <c r="D1086" s="11">
        <v>2.6</v>
      </c>
      <c r="E1086" s="143" t="s">
        <v>107</v>
      </c>
      <c r="F1086" s="11">
        <v>2.5</v>
      </c>
      <c r="G1086" s="11">
        <v>2.5299999999999998</v>
      </c>
      <c r="H1086" s="143" t="s">
        <v>106</v>
      </c>
      <c r="I1086" s="11">
        <v>2.7</v>
      </c>
      <c r="J1086" s="11">
        <v>2.94</v>
      </c>
      <c r="K1086" s="11">
        <v>2.86</v>
      </c>
      <c r="L1086" s="11">
        <v>2.67</v>
      </c>
      <c r="M1086" s="11">
        <v>2.58</v>
      </c>
      <c r="N1086" s="11">
        <v>2.68</v>
      </c>
      <c r="O1086" s="11">
        <v>2.4</v>
      </c>
      <c r="P1086" s="11">
        <v>2.3679514358155345</v>
      </c>
      <c r="Q1086" s="11">
        <v>2.5038315574280965</v>
      </c>
      <c r="R1086" s="11">
        <v>2.8</v>
      </c>
      <c r="S1086" s="11">
        <v>3.03</v>
      </c>
      <c r="T1086" s="11">
        <v>2.7</v>
      </c>
      <c r="U1086" s="143">
        <v>175.2843105</v>
      </c>
      <c r="V1086" s="147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4"/>
    </row>
    <row r="1087" spans="1:65">
      <c r="A1087" s="30"/>
      <c r="B1087" s="20" t="s">
        <v>258</v>
      </c>
      <c r="C1087" s="12"/>
      <c r="D1087" s="23">
        <v>2.6166666666666667</v>
      </c>
      <c r="E1087" s="23" t="s">
        <v>625</v>
      </c>
      <c r="F1087" s="23">
        <v>2.5500000000000003</v>
      </c>
      <c r="G1087" s="23">
        <v>2.6333333333333333</v>
      </c>
      <c r="H1087" s="23" t="s">
        <v>625</v>
      </c>
      <c r="I1087" s="23">
        <v>2.7450000000000006</v>
      </c>
      <c r="J1087" s="23">
        <v>2.8016666666666672</v>
      </c>
      <c r="K1087" s="23">
        <v>2.7466666666666666</v>
      </c>
      <c r="L1087" s="23">
        <v>2.6866666666666674</v>
      </c>
      <c r="M1087" s="23">
        <v>2.4983333333333335</v>
      </c>
      <c r="N1087" s="23">
        <v>2.7333333333333329</v>
      </c>
      <c r="O1087" s="23">
        <v>2.3666666666666667</v>
      </c>
      <c r="P1087" s="23">
        <v>2.4446557114385765</v>
      </c>
      <c r="Q1087" s="23">
        <v>2.5698143228544774</v>
      </c>
      <c r="R1087" s="23">
        <v>2.5333333333333332</v>
      </c>
      <c r="S1087" s="23">
        <v>2.99</v>
      </c>
      <c r="T1087" s="23">
        <v>2.6333333333333333</v>
      </c>
      <c r="U1087" s="23">
        <v>181.11939719999998</v>
      </c>
      <c r="V1087" s="147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4"/>
    </row>
    <row r="1088" spans="1:65">
      <c r="A1088" s="30"/>
      <c r="B1088" s="3" t="s">
        <v>259</v>
      </c>
      <c r="C1088" s="29"/>
      <c r="D1088" s="11">
        <v>2.6500000000000004</v>
      </c>
      <c r="E1088" s="11" t="s">
        <v>625</v>
      </c>
      <c r="F1088" s="11">
        <v>2.4</v>
      </c>
      <c r="G1088" s="11">
        <v>2.5649999999999999</v>
      </c>
      <c r="H1088" s="11" t="s">
        <v>625</v>
      </c>
      <c r="I1088" s="11">
        <v>2.7450000000000001</v>
      </c>
      <c r="J1088" s="11">
        <v>2.81</v>
      </c>
      <c r="K1088" s="11">
        <v>2.79</v>
      </c>
      <c r="L1088" s="11">
        <v>2.6850000000000001</v>
      </c>
      <c r="M1088" s="11">
        <v>2.4900000000000002</v>
      </c>
      <c r="N1088" s="11">
        <v>2.7250000000000001</v>
      </c>
      <c r="O1088" s="11">
        <v>2.4</v>
      </c>
      <c r="P1088" s="11">
        <v>2.4369595251855869</v>
      </c>
      <c r="Q1088" s="11">
        <v>2.5743945226510565</v>
      </c>
      <c r="R1088" s="11">
        <v>2.8</v>
      </c>
      <c r="S1088" s="11">
        <v>2.9950000000000001</v>
      </c>
      <c r="T1088" s="11">
        <v>2.6500000000000004</v>
      </c>
      <c r="U1088" s="11">
        <v>177.10816885</v>
      </c>
      <c r="V1088" s="147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30"/>
      <c r="B1089" s="3" t="s">
        <v>260</v>
      </c>
      <c r="C1089" s="29"/>
      <c r="D1089" s="24">
        <v>9.831920802501759E-2</v>
      </c>
      <c r="E1089" s="24" t="s">
        <v>625</v>
      </c>
      <c r="F1089" s="24">
        <v>0.47644516998286041</v>
      </c>
      <c r="G1089" s="24">
        <v>0.15513435037626799</v>
      </c>
      <c r="H1089" s="24" t="s">
        <v>625</v>
      </c>
      <c r="I1089" s="24">
        <v>3.9370039370059021E-2</v>
      </c>
      <c r="J1089" s="24">
        <v>0.10225784403490351</v>
      </c>
      <c r="K1089" s="24">
        <v>0.20953917692562099</v>
      </c>
      <c r="L1089" s="24">
        <v>3.5590260840104367E-2</v>
      </c>
      <c r="M1089" s="24">
        <v>4.8339080118126661E-2</v>
      </c>
      <c r="N1089" s="24">
        <v>5.5737479909542503E-2</v>
      </c>
      <c r="O1089" s="24">
        <v>5.1639777949432267E-2</v>
      </c>
      <c r="P1089" s="24">
        <v>9.1662137892599332E-2</v>
      </c>
      <c r="Q1089" s="24">
        <v>5.4484152115009211E-2</v>
      </c>
      <c r="R1089" s="24">
        <v>0.53541261347363311</v>
      </c>
      <c r="S1089" s="24">
        <v>7.0710678118654696E-2</v>
      </c>
      <c r="T1089" s="24">
        <v>8.1649658092772678E-2</v>
      </c>
      <c r="U1089" s="24">
        <v>15.773554549200892</v>
      </c>
      <c r="V1089" s="200"/>
      <c r="W1089" s="201"/>
      <c r="X1089" s="201"/>
      <c r="Y1089" s="201"/>
      <c r="Z1089" s="201"/>
      <c r="AA1089" s="201"/>
      <c r="AB1089" s="201"/>
      <c r="AC1089" s="201"/>
      <c r="AD1089" s="201"/>
      <c r="AE1089" s="201"/>
      <c r="AF1089" s="201"/>
      <c r="AG1089" s="201"/>
      <c r="AH1089" s="201"/>
      <c r="AI1089" s="201"/>
      <c r="AJ1089" s="201"/>
      <c r="AK1089" s="201"/>
      <c r="AL1089" s="201"/>
      <c r="AM1089" s="201"/>
      <c r="AN1089" s="201"/>
      <c r="AO1089" s="201"/>
      <c r="AP1089" s="201"/>
      <c r="AQ1089" s="201"/>
      <c r="AR1089" s="201"/>
      <c r="AS1089" s="201"/>
      <c r="AT1089" s="201"/>
      <c r="AU1089" s="201"/>
      <c r="AV1089" s="201"/>
      <c r="AW1089" s="201"/>
      <c r="AX1089" s="201"/>
      <c r="AY1089" s="201"/>
      <c r="AZ1089" s="201"/>
      <c r="BA1089" s="201"/>
      <c r="BB1089" s="201"/>
      <c r="BC1089" s="201"/>
      <c r="BD1089" s="201"/>
      <c r="BE1089" s="201"/>
      <c r="BF1089" s="201"/>
      <c r="BG1089" s="201"/>
      <c r="BH1089" s="201"/>
      <c r="BI1089" s="201"/>
      <c r="BJ1089" s="201"/>
      <c r="BK1089" s="201"/>
      <c r="BL1089" s="201"/>
      <c r="BM1089" s="55"/>
    </row>
    <row r="1090" spans="1:65">
      <c r="A1090" s="30"/>
      <c r="B1090" s="3" t="s">
        <v>86</v>
      </c>
      <c r="C1090" s="29"/>
      <c r="D1090" s="13">
        <v>3.757421962739526E-2</v>
      </c>
      <c r="E1090" s="13" t="s">
        <v>625</v>
      </c>
      <c r="F1090" s="13">
        <v>0.18684124313053346</v>
      </c>
      <c r="G1090" s="13">
        <v>5.8911778623899236E-2</v>
      </c>
      <c r="H1090" s="13" t="s">
        <v>625</v>
      </c>
      <c r="I1090" s="13">
        <v>1.4342455143919495E-2</v>
      </c>
      <c r="J1090" s="13">
        <v>3.6498933028519982E-2</v>
      </c>
      <c r="K1090" s="13">
        <v>7.6288535288454251E-2</v>
      </c>
      <c r="L1090" s="13">
        <v>1.3246995349914773E-2</v>
      </c>
      <c r="M1090" s="13">
        <v>1.9348531067962638E-2</v>
      </c>
      <c r="N1090" s="13">
        <v>2.0391760942515554E-2</v>
      </c>
      <c r="O1090" s="13">
        <v>2.1819624485675607E-2</v>
      </c>
      <c r="P1090" s="13">
        <v>3.7494906732146768E-2</v>
      </c>
      <c r="Q1090" s="13">
        <v>2.1201590959493817E-2</v>
      </c>
      <c r="R1090" s="13">
        <v>0.21134708426590781</v>
      </c>
      <c r="S1090" s="13">
        <v>2.3649056226974812E-2</v>
      </c>
      <c r="T1090" s="13">
        <v>3.100619927573646E-2</v>
      </c>
      <c r="U1090" s="13">
        <v>8.7089261520581593E-2</v>
      </c>
      <c r="V1090" s="147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30"/>
      <c r="B1091" s="3" t="s">
        <v>261</v>
      </c>
      <c r="C1091" s="29"/>
      <c r="D1091" s="13">
        <v>-1.1363319502859848E-2</v>
      </c>
      <c r="E1091" s="13" t="s">
        <v>625</v>
      </c>
      <c r="F1091" s="13">
        <v>-3.6551515184315653E-2</v>
      </c>
      <c r="G1091" s="13">
        <v>-5.0662705824959797E-3</v>
      </c>
      <c r="H1091" s="13" t="s">
        <v>625</v>
      </c>
      <c r="I1091" s="13">
        <v>3.7123957183942791E-2</v>
      </c>
      <c r="J1091" s="13">
        <v>5.8533923513180097E-2</v>
      </c>
      <c r="K1091" s="13">
        <v>3.7753662075978855E-2</v>
      </c>
      <c r="L1091" s="13">
        <v>1.5084285962668975E-2</v>
      </c>
      <c r="M1091" s="13">
        <v>-5.6072366837443877E-2</v>
      </c>
      <c r="N1091" s="13">
        <v>3.2716022939687672E-2</v>
      </c>
      <c r="O1091" s="13">
        <v>-0.10581905330831909</v>
      </c>
      <c r="P1091" s="13">
        <v>-7.635300349744889E-2</v>
      </c>
      <c r="Q1091" s="13">
        <v>-2.9065209564003935E-2</v>
      </c>
      <c r="R1091" s="13">
        <v>-4.2848564104679743E-2</v>
      </c>
      <c r="S1091" s="13">
        <v>0.12969057631329273</v>
      </c>
      <c r="T1091" s="13">
        <v>-5.0662705824959797E-3</v>
      </c>
      <c r="U1091" s="13">
        <v>67.431062275713757</v>
      </c>
      <c r="V1091" s="147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A1092" s="30"/>
      <c r="B1092" s="45" t="s">
        <v>262</v>
      </c>
      <c r="C1092" s="46"/>
      <c r="D1092" s="44">
        <v>0.05</v>
      </c>
      <c r="E1092" s="44">
        <v>0.7</v>
      </c>
      <c r="F1092" s="44">
        <v>0.42</v>
      </c>
      <c r="G1092" s="44">
        <v>0.05</v>
      </c>
      <c r="H1092" s="44">
        <v>9.07</v>
      </c>
      <c r="I1092" s="44">
        <v>0.67</v>
      </c>
      <c r="J1092" s="44">
        <v>0.99</v>
      </c>
      <c r="K1092" s="44">
        <v>0.68</v>
      </c>
      <c r="L1092" s="44">
        <v>0.34</v>
      </c>
      <c r="M1092" s="44">
        <v>0.71</v>
      </c>
      <c r="N1092" s="44">
        <v>0.6</v>
      </c>
      <c r="O1092" s="44">
        <v>1.44</v>
      </c>
      <c r="P1092" s="44">
        <v>1.01</v>
      </c>
      <c r="Q1092" s="44">
        <v>0.31</v>
      </c>
      <c r="R1092" s="44">
        <v>0.51</v>
      </c>
      <c r="S1092" s="44">
        <v>2.04</v>
      </c>
      <c r="T1092" s="44">
        <v>0.05</v>
      </c>
      <c r="U1092" s="44">
        <v>996.09</v>
      </c>
      <c r="V1092" s="147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B1093" s="31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BM1093" s="54"/>
    </row>
    <row r="1094" spans="1:65" ht="15">
      <c r="B1094" s="8" t="s">
        <v>621</v>
      </c>
      <c r="BM1094" s="28" t="s">
        <v>66</v>
      </c>
    </row>
    <row r="1095" spans="1:65" ht="15">
      <c r="A1095" s="25" t="s">
        <v>38</v>
      </c>
      <c r="B1095" s="18" t="s">
        <v>111</v>
      </c>
      <c r="C1095" s="15" t="s">
        <v>112</v>
      </c>
      <c r="D1095" s="16" t="s">
        <v>223</v>
      </c>
      <c r="E1095" s="17" t="s">
        <v>223</v>
      </c>
      <c r="F1095" s="17" t="s">
        <v>223</v>
      </c>
      <c r="G1095" s="17" t="s">
        <v>223</v>
      </c>
      <c r="H1095" s="17" t="s">
        <v>223</v>
      </c>
      <c r="I1095" s="17" t="s">
        <v>223</v>
      </c>
      <c r="J1095" s="17" t="s">
        <v>223</v>
      </c>
      <c r="K1095" s="17" t="s">
        <v>223</v>
      </c>
      <c r="L1095" s="17" t="s">
        <v>223</v>
      </c>
      <c r="M1095" s="17" t="s">
        <v>223</v>
      </c>
      <c r="N1095" s="17" t="s">
        <v>223</v>
      </c>
      <c r="O1095" s="17" t="s">
        <v>223</v>
      </c>
      <c r="P1095" s="17" t="s">
        <v>223</v>
      </c>
      <c r="Q1095" s="17" t="s">
        <v>223</v>
      </c>
      <c r="R1095" s="17" t="s">
        <v>223</v>
      </c>
      <c r="S1095" s="17" t="s">
        <v>223</v>
      </c>
      <c r="T1095" s="17" t="s">
        <v>223</v>
      </c>
      <c r="U1095" s="147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224</v>
      </c>
      <c r="C1096" s="9" t="s">
        <v>224</v>
      </c>
      <c r="D1096" s="145" t="s">
        <v>226</v>
      </c>
      <c r="E1096" s="146" t="s">
        <v>227</v>
      </c>
      <c r="F1096" s="146" t="s">
        <v>228</v>
      </c>
      <c r="G1096" s="146" t="s">
        <v>229</v>
      </c>
      <c r="H1096" s="146" t="s">
        <v>230</v>
      </c>
      <c r="I1096" s="146" t="s">
        <v>234</v>
      </c>
      <c r="J1096" s="146" t="s">
        <v>235</v>
      </c>
      <c r="K1096" s="146" t="s">
        <v>236</v>
      </c>
      <c r="L1096" s="146" t="s">
        <v>237</v>
      </c>
      <c r="M1096" s="146" t="s">
        <v>264</v>
      </c>
      <c r="N1096" s="146" t="s">
        <v>238</v>
      </c>
      <c r="O1096" s="146" t="s">
        <v>241</v>
      </c>
      <c r="P1096" s="146" t="s">
        <v>243</v>
      </c>
      <c r="Q1096" s="146" t="s">
        <v>244</v>
      </c>
      <c r="R1096" s="146" t="s">
        <v>245</v>
      </c>
      <c r="S1096" s="146" t="s">
        <v>246</v>
      </c>
      <c r="T1096" s="146" t="s">
        <v>249</v>
      </c>
      <c r="U1096" s="147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311</v>
      </c>
      <c r="E1097" s="11" t="s">
        <v>266</v>
      </c>
      <c r="F1097" s="11" t="s">
        <v>266</v>
      </c>
      <c r="G1097" s="11" t="s">
        <v>266</v>
      </c>
      <c r="H1097" s="11" t="s">
        <v>311</v>
      </c>
      <c r="I1097" s="11" t="s">
        <v>266</v>
      </c>
      <c r="J1097" s="11" t="s">
        <v>266</v>
      </c>
      <c r="K1097" s="11" t="s">
        <v>266</v>
      </c>
      <c r="L1097" s="11" t="s">
        <v>266</v>
      </c>
      <c r="M1097" s="11" t="s">
        <v>266</v>
      </c>
      <c r="N1097" s="11" t="s">
        <v>266</v>
      </c>
      <c r="O1097" s="11" t="s">
        <v>266</v>
      </c>
      <c r="P1097" s="11" t="s">
        <v>311</v>
      </c>
      <c r="Q1097" s="11" t="s">
        <v>311</v>
      </c>
      <c r="R1097" s="11" t="s">
        <v>266</v>
      </c>
      <c r="S1097" s="11" t="s">
        <v>311</v>
      </c>
      <c r="T1097" s="11" t="s">
        <v>312</v>
      </c>
      <c r="U1097" s="147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2</v>
      </c>
    </row>
    <row r="1098" spans="1:65">
      <c r="A1098" s="30"/>
      <c r="B1098" s="19"/>
      <c r="C1098" s="9"/>
      <c r="D1098" s="26" t="s">
        <v>313</v>
      </c>
      <c r="E1098" s="26" t="s">
        <v>314</v>
      </c>
      <c r="F1098" s="26" t="s">
        <v>315</v>
      </c>
      <c r="G1098" s="26" t="s">
        <v>316</v>
      </c>
      <c r="H1098" s="26" t="s">
        <v>314</v>
      </c>
      <c r="I1098" s="26" t="s">
        <v>314</v>
      </c>
      <c r="J1098" s="26" t="s">
        <v>314</v>
      </c>
      <c r="K1098" s="26" t="s">
        <v>314</v>
      </c>
      <c r="L1098" s="26" t="s">
        <v>314</v>
      </c>
      <c r="M1098" s="26" t="s">
        <v>314</v>
      </c>
      <c r="N1098" s="26" t="s">
        <v>117</v>
      </c>
      <c r="O1098" s="26" t="s">
        <v>315</v>
      </c>
      <c r="P1098" s="26" t="s">
        <v>313</v>
      </c>
      <c r="Q1098" s="26" t="s">
        <v>316</v>
      </c>
      <c r="R1098" s="26" t="s">
        <v>316</v>
      </c>
      <c r="S1098" s="26" t="s">
        <v>316</v>
      </c>
      <c r="T1098" s="26" t="s">
        <v>315</v>
      </c>
      <c r="U1098" s="147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</v>
      </c>
    </row>
    <row r="1099" spans="1:65">
      <c r="A1099" s="30"/>
      <c r="B1099" s="18">
        <v>1</v>
      </c>
      <c r="C1099" s="14">
        <v>1</v>
      </c>
      <c r="D1099" s="22">
        <v>4.25</v>
      </c>
      <c r="E1099" s="22">
        <v>3.9</v>
      </c>
      <c r="F1099" s="22">
        <v>4.18</v>
      </c>
      <c r="G1099" s="22">
        <v>3.6143732847094001</v>
      </c>
      <c r="H1099" s="22">
        <v>3.9399999999999995</v>
      </c>
      <c r="I1099" s="22">
        <v>3.41</v>
      </c>
      <c r="J1099" s="22">
        <v>3.63</v>
      </c>
      <c r="K1099" s="22">
        <v>3.61</v>
      </c>
      <c r="L1099" s="22">
        <v>3.8299999999999996</v>
      </c>
      <c r="M1099" s="22">
        <v>3.71</v>
      </c>
      <c r="N1099" s="22">
        <v>3.82</v>
      </c>
      <c r="O1099" s="22">
        <v>3.4649101284897639</v>
      </c>
      <c r="P1099" s="22">
        <v>3.5820273565052738</v>
      </c>
      <c r="Q1099" s="22">
        <v>4.34</v>
      </c>
      <c r="R1099" s="22">
        <v>3.66</v>
      </c>
      <c r="S1099" s="22">
        <v>3.5</v>
      </c>
      <c r="T1099" s="149">
        <v>2.6384236319999999</v>
      </c>
      <c r="U1099" s="147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>
        <v>1</v>
      </c>
      <c r="C1100" s="9">
        <v>2</v>
      </c>
      <c r="D1100" s="11">
        <v>4.1500000000000004</v>
      </c>
      <c r="E1100" s="11">
        <v>3.9</v>
      </c>
      <c r="F1100" s="11">
        <v>4.09</v>
      </c>
      <c r="G1100" s="11">
        <v>3.53204765161066</v>
      </c>
      <c r="H1100" s="11">
        <v>4.1500000000000004</v>
      </c>
      <c r="I1100" s="11">
        <v>3.42</v>
      </c>
      <c r="J1100" s="11">
        <v>3.46</v>
      </c>
      <c r="K1100" s="11">
        <v>3.75</v>
      </c>
      <c r="L1100" s="11">
        <v>3.95</v>
      </c>
      <c r="M1100" s="11">
        <v>3.53</v>
      </c>
      <c r="N1100" s="11">
        <v>3.9</v>
      </c>
      <c r="O1100" s="11">
        <v>3.5149069724849404</v>
      </c>
      <c r="P1100" s="11">
        <v>3.4613529152886353</v>
      </c>
      <c r="Q1100" s="11">
        <v>3</v>
      </c>
      <c r="R1100" s="11">
        <v>3.5</v>
      </c>
      <c r="S1100" s="11">
        <v>3.1</v>
      </c>
      <c r="T1100" s="11">
        <v>2.8746276169999998</v>
      </c>
      <c r="U1100" s="147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 t="e">
        <v>#N/A</v>
      </c>
    </row>
    <row r="1101" spans="1:65">
      <c r="A1101" s="30"/>
      <c r="B1101" s="19">
        <v>1</v>
      </c>
      <c r="C1101" s="9">
        <v>3</v>
      </c>
      <c r="D1101" s="11">
        <v>4.13</v>
      </c>
      <c r="E1101" s="11">
        <v>3.9</v>
      </c>
      <c r="F1101" s="11">
        <v>4.26</v>
      </c>
      <c r="G1101" s="11">
        <v>3.5445740097830001</v>
      </c>
      <c r="H1101" s="11">
        <v>4.09</v>
      </c>
      <c r="I1101" s="11">
        <v>3.44</v>
      </c>
      <c r="J1101" s="11">
        <v>3.5</v>
      </c>
      <c r="K1101" s="11">
        <v>3.34</v>
      </c>
      <c r="L1101" s="11">
        <v>3.73</v>
      </c>
      <c r="M1101" s="11">
        <v>3.63</v>
      </c>
      <c r="N1101" s="11">
        <v>3.9399999999999995</v>
      </c>
      <c r="O1101" s="11">
        <v>3.4774081881639418</v>
      </c>
      <c r="P1101" s="11">
        <v>3.7935606576872405</v>
      </c>
      <c r="Q1101" s="11">
        <v>3.67</v>
      </c>
      <c r="R1101" s="11">
        <v>3.46</v>
      </c>
      <c r="S1101" s="11">
        <v>3.2</v>
      </c>
      <c r="T1101" s="11">
        <v>2.9866930420000002</v>
      </c>
      <c r="U1101" s="147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16</v>
      </c>
    </row>
    <row r="1102" spans="1:65">
      <c r="A1102" s="30"/>
      <c r="B1102" s="19">
        <v>1</v>
      </c>
      <c r="C1102" s="9">
        <v>4</v>
      </c>
      <c r="D1102" s="11">
        <v>4.12</v>
      </c>
      <c r="E1102" s="11">
        <v>4</v>
      </c>
      <c r="F1102" s="11">
        <v>4.13</v>
      </c>
      <c r="G1102" s="11">
        <v>3.5845741517578298</v>
      </c>
      <c r="H1102" s="11">
        <v>4.12</v>
      </c>
      <c r="I1102" s="11">
        <v>3.5</v>
      </c>
      <c r="J1102" s="11">
        <v>3.64</v>
      </c>
      <c r="K1102" s="11">
        <v>3.72</v>
      </c>
      <c r="L1102" s="11">
        <v>3.98</v>
      </c>
      <c r="M1102" s="11">
        <v>3.87</v>
      </c>
      <c r="N1102" s="11">
        <v>3.68</v>
      </c>
      <c r="O1102" s="11">
        <v>3.4487062143126836</v>
      </c>
      <c r="P1102" s="11">
        <v>3.4243284774714553</v>
      </c>
      <c r="Q1102" s="11">
        <v>3.37</v>
      </c>
      <c r="R1102" s="11">
        <v>3.67</v>
      </c>
      <c r="S1102" s="11">
        <v>3.2</v>
      </c>
      <c r="T1102" s="11">
        <v>3.6196464989999999</v>
      </c>
      <c r="U1102" s="147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3.689455421298883</v>
      </c>
    </row>
    <row r="1103" spans="1:65">
      <c r="A1103" s="30"/>
      <c r="B1103" s="19">
        <v>1</v>
      </c>
      <c r="C1103" s="9">
        <v>5</v>
      </c>
      <c r="D1103" s="11">
        <v>4.1500000000000004</v>
      </c>
      <c r="E1103" s="11">
        <v>3.9</v>
      </c>
      <c r="F1103" s="11">
        <v>4.21</v>
      </c>
      <c r="G1103" s="11">
        <v>3.5742032428287098</v>
      </c>
      <c r="H1103" s="11">
        <v>4.2300000000000004</v>
      </c>
      <c r="I1103" s="11">
        <v>3.42</v>
      </c>
      <c r="J1103" s="11">
        <v>3.6</v>
      </c>
      <c r="K1103" s="11">
        <v>3.28</v>
      </c>
      <c r="L1103" s="11">
        <v>3.81</v>
      </c>
      <c r="M1103" s="11">
        <v>3.73</v>
      </c>
      <c r="N1103" s="11">
        <v>3.73</v>
      </c>
      <c r="O1103" s="11">
        <v>3.496397457113849</v>
      </c>
      <c r="P1103" s="11">
        <v>3.6949564386412628</v>
      </c>
      <c r="Q1103" s="11">
        <v>4.3</v>
      </c>
      <c r="R1103" s="11">
        <v>3.47</v>
      </c>
      <c r="S1103" s="11">
        <v>3.2</v>
      </c>
      <c r="T1103" s="11">
        <v>2.8318401149999999</v>
      </c>
      <c r="U1103" s="147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185</v>
      </c>
    </row>
    <row r="1104" spans="1:65">
      <c r="A1104" s="30"/>
      <c r="B1104" s="19">
        <v>1</v>
      </c>
      <c r="C1104" s="9">
        <v>6</v>
      </c>
      <c r="D1104" s="11">
        <v>4.12</v>
      </c>
      <c r="E1104" s="11">
        <v>3.9</v>
      </c>
      <c r="F1104" s="11">
        <v>4.2</v>
      </c>
      <c r="G1104" s="11">
        <v>3.6359862333661002</v>
      </c>
      <c r="H1104" s="11">
        <v>4.2</v>
      </c>
      <c r="I1104" s="11">
        <v>3.41</v>
      </c>
      <c r="J1104" s="11">
        <v>3.6</v>
      </c>
      <c r="K1104" s="11">
        <v>3.69</v>
      </c>
      <c r="L1104" s="11">
        <v>3.8299999999999996</v>
      </c>
      <c r="M1104" s="11">
        <v>3.84</v>
      </c>
      <c r="N1104" s="11">
        <v>3.98</v>
      </c>
      <c r="O1104" s="11">
        <v>3.5121951738385295</v>
      </c>
      <c r="P1104" s="11">
        <v>3.7593108456327964</v>
      </c>
      <c r="Q1104" s="11">
        <v>3.5</v>
      </c>
      <c r="R1104" s="11">
        <v>3.44</v>
      </c>
      <c r="S1104" s="11">
        <v>3.5</v>
      </c>
      <c r="T1104" s="11">
        <v>3.5193873710000001</v>
      </c>
      <c r="U1104" s="147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4"/>
    </row>
    <row r="1105" spans="1:65">
      <c r="A1105" s="30"/>
      <c r="B1105" s="20" t="s">
        <v>258</v>
      </c>
      <c r="C1105" s="12"/>
      <c r="D1105" s="23">
        <v>4.1533333333333342</v>
      </c>
      <c r="E1105" s="23">
        <v>3.9166666666666661</v>
      </c>
      <c r="F1105" s="23">
        <v>4.1783333333333337</v>
      </c>
      <c r="G1105" s="23">
        <v>3.580959762342617</v>
      </c>
      <c r="H1105" s="23">
        <v>4.121666666666667</v>
      </c>
      <c r="I1105" s="23">
        <v>3.4333333333333331</v>
      </c>
      <c r="J1105" s="23">
        <v>3.5716666666666672</v>
      </c>
      <c r="K1105" s="23">
        <v>3.5649999999999999</v>
      </c>
      <c r="L1105" s="23">
        <v>3.855</v>
      </c>
      <c r="M1105" s="23">
        <v>3.7183333333333337</v>
      </c>
      <c r="N1105" s="23">
        <v>3.8416666666666668</v>
      </c>
      <c r="O1105" s="23">
        <v>3.4857540224006178</v>
      </c>
      <c r="P1105" s="23">
        <v>3.6192561152044438</v>
      </c>
      <c r="Q1105" s="23">
        <v>3.6966666666666668</v>
      </c>
      <c r="R1105" s="23">
        <v>3.5333333333333337</v>
      </c>
      <c r="S1105" s="23">
        <v>3.2833333333333332</v>
      </c>
      <c r="T1105" s="23">
        <v>3.0784363793333331</v>
      </c>
      <c r="U1105" s="147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4"/>
    </row>
    <row r="1106" spans="1:65">
      <c r="A1106" s="30"/>
      <c r="B1106" s="3" t="s">
        <v>259</v>
      </c>
      <c r="C1106" s="29"/>
      <c r="D1106" s="11">
        <v>4.1400000000000006</v>
      </c>
      <c r="E1106" s="11">
        <v>3.9</v>
      </c>
      <c r="F1106" s="11">
        <v>4.1899999999999995</v>
      </c>
      <c r="G1106" s="11">
        <v>3.57938869729327</v>
      </c>
      <c r="H1106" s="11">
        <v>4.1349999999999998</v>
      </c>
      <c r="I1106" s="11">
        <v>3.42</v>
      </c>
      <c r="J1106" s="11">
        <v>3.6</v>
      </c>
      <c r="K1106" s="11">
        <v>3.65</v>
      </c>
      <c r="L1106" s="11">
        <v>3.8299999999999996</v>
      </c>
      <c r="M1106" s="11">
        <v>3.7199999999999998</v>
      </c>
      <c r="N1106" s="11">
        <v>3.86</v>
      </c>
      <c r="O1106" s="11">
        <v>3.4869028226388954</v>
      </c>
      <c r="P1106" s="11">
        <v>3.6384918975732683</v>
      </c>
      <c r="Q1106" s="11">
        <v>3.585</v>
      </c>
      <c r="R1106" s="11">
        <v>3.4850000000000003</v>
      </c>
      <c r="S1106" s="11">
        <v>3.2</v>
      </c>
      <c r="T1106" s="11">
        <v>2.9306603295000002</v>
      </c>
      <c r="U1106" s="147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A1107" s="30"/>
      <c r="B1107" s="3" t="s">
        <v>260</v>
      </c>
      <c r="C1107" s="29"/>
      <c r="D1107" s="24">
        <v>4.9261208538429746E-2</v>
      </c>
      <c r="E1107" s="24">
        <v>4.0824829046386332E-2</v>
      </c>
      <c r="F1107" s="24">
        <v>6.0470378423379059E-2</v>
      </c>
      <c r="G1107" s="24">
        <v>3.9798009806082633E-2</v>
      </c>
      <c r="H1107" s="24">
        <v>0.10264826674945239</v>
      </c>
      <c r="I1107" s="24">
        <v>3.4448028487370136E-2</v>
      </c>
      <c r="J1107" s="24">
        <v>7.386925386564204E-2</v>
      </c>
      <c r="K1107" s="24">
        <v>0.20383817110639518</v>
      </c>
      <c r="L1107" s="24">
        <v>9.3327380762560849E-2</v>
      </c>
      <c r="M1107" s="24">
        <v>0.12750163397645806</v>
      </c>
      <c r="N1107" s="24">
        <v>0.11940128419186552</v>
      </c>
      <c r="O1107" s="24">
        <v>2.6604408044795167E-2</v>
      </c>
      <c r="P1107" s="24">
        <v>0.15494781378517775</v>
      </c>
      <c r="Q1107" s="24">
        <v>0.53091116645505243</v>
      </c>
      <c r="R1107" s="24">
        <v>0.10385887861259946</v>
      </c>
      <c r="S1107" s="24">
        <v>0.17224014243685076</v>
      </c>
      <c r="T1107" s="24">
        <v>0.39792510793598174</v>
      </c>
      <c r="U1107" s="200"/>
      <c r="V1107" s="201"/>
      <c r="W1107" s="201"/>
      <c r="X1107" s="201"/>
      <c r="Y1107" s="201"/>
      <c r="Z1107" s="201"/>
      <c r="AA1107" s="201"/>
      <c r="AB1107" s="201"/>
      <c r="AC1107" s="201"/>
      <c r="AD1107" s="201"/>
      <c r="AE1107" s="201"/>
      <c r="AF1107" s="201"/>
      <c r="AG1107" s="201"/>
      <c r="AH1107" s="201"/>
      <c r="AI1107" s="201"/>
      <c r="AJ1107" s="201"/>
      <c r="AK1107" s="201"/>
      <c r="AL1107" s="201"/>
      <c r="AM1107" s="201"/>
      <c r="AN1107" s="201"/>
      <c r="AO1107" s="201"/>
      <c r="AP1107" s="201"/>
      <c r="AQ1107" s="201"/>
      <c r="AR1107" s="201"/>
      <c r="AS1107" s="201"/>
      <c r="AT1107" s="201"/>
      <c r="AU1107" s="201"/>
      <c r="AV1107" s="201"/>
      <c r="AW1107" s="201"/>
      <c r="AX1107" s="201"/>
      <c r="AY1107" s="201"/>
      <c r="AZ1107" s="201"/>
      <c r="BA1107" s="201"/>
      <c r="BB1107" s="201"/>
      <c r="BC1107" s="201"/>
      <c r="BD1107" s="201"/>
      <c r="BE1107" s="201"/>
      <c r="BF1107" s="201"/>
      <c r="BG1107" s="201"/>
      <c r="BH1107" s="201"/>
      <c r="BI1107" s="201"/>
      <c r="BJ1107" s="201"/>
      <c r="BK1107" s="201"/>
      <c r="BL1107" s="201"/>
      <c r="BM1107" s="55"/>
    </row>
    <row r="1108" spans="1:65">
      <c r="A1108" s="30"/>
      <c r="B1108" s="3" t="s">
        <v>86</v>
      </c>
      <c r="C1108" s="29"/>
      <c r="D1108" s="13">
        <v>1.186064411037634E-2</v>
      </c>
      <c r="E1108" s="13">
        <v>1.0423360607588002E-2</v>
      </c>
      <c r="F1108" s="13">
        <v>1.4472368190677078E-2</v>
      </c>
      <c r="G1108" s="13">
        <v>1.1113783021132664E-2</v>
      </c>
      <c r="H1108" s="13">
        <v>2.4904553194367744E-2</v>
      </c>
      <c r="I1108" s="13">
        <v>1.0033406355544701E-2</v>
      </c>
      <c r="J1108" s="13">
        <v>2.0682012281560996E-2</v>
      </c>
      <c r="K1108" s="13">
        <v>5.7177607603476913E-2</v>
      </c>
      <c r="L1108" s="13">
        <v>2.4209437292493086E-2</v>
      </c>
      <c r="M1108" s="13">
        <v>3.4289995690665542E-2</v>
      </c>
      <c r="N1108" s="13">
        <v>3.1080594583565862E-2</v>
      </c>
      <c r="O1108" s="13">
        <v>7.6323251364916658E-3</v>
      </c>
      <c r="P1108" s="13">
        <v>4.281206105703439E-2</v>
      </c>
      <c r="Q1108" s="13">
        <v>0.14361889083545151</v>
      </c>
      <c r="R1108" s="13">
        <v>2.9394022248848902E-2</v>
      </c>
      <c r="S1108" s="13">
        <v>5.2458926630512923E-2</v>
      </c>
      <c r="T1108" s="13">
        <v>0.129262085975659</v>
      </c>
      <c r="U1108" s="147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30"/>
      <c r="B1109" s="3" t="s">
        <v>261</v>
      </c>
      <c r="C1109" s="29"/>
      <c r="D1109" s="13">
        <v>0.12573072691338871</v>
      </c>
      <c r="E1109" s="13">
        <v>6.1583951944808257E-2</v>
      </c>
      <c r="F1109" s="13">
        <v>0.13250679469175952</v>
      </c>
      <c r="G1109" s="13">
        <v>-2.9406957549867885E-2</v>
      </c>
      <c r="H1109" s="13">
        <v>0.11714770772745187</v>
      </c>
      <c r="I1109" s="13">
        <v>-6.9420025103699823E-2</v>
      </c>
      <c r="J1109" s="13">
        <v>-3.1925783396712815E-2</v>
      </c>
      <c r="K1109" s="13">
        <v>-3.3732734804278519E-2</v>
      </c>
      <c r="L1109" s="13">
        <v>4.4869651424826351E-2</v>
      </c>
      <c r="M1109" s="13">
        <v>7.8271475697311299E-3</v>
      </c>
      <c r="N1109" s="13">
        <v>4.1255748609695164E-2</v>
      </c>
      <c r="O1109" s="13">
        <v>-5.5211779419346296E-2</v>
      </c>
      <c r="P1109" s="13">
        <v>-1.9027010243621634E-2</v>
      </c>
      <c r="Q1109" s="13">
        <v>1.9545554951427846E-3</v>
      </c>
      <c r="R1109" s="13">
        <v>-4.2315753990215255E-2</v>
      </c>
      <c r="S1109" s="13">
        <v>-0.11007643177392656</v>
      </c>
      <c r="T1109" s="13">
        <v>-0.16561225768935806</v>
      </c>
      <c r="U1109" s="147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30"/>
      <c r="B1110" s="45" t="s">
        <v>262</v>
      </c>
      <c r="C1110" s="46"/>
      <c r="D1110" s="44">
        <v>1.94</v>
      </c>
      <c r="E1110" s="44">
        <v>1.08</v>
      </c>
      <c r="F1110" s="44">
        <v>2.0299999999999998</v>
      </c>
      <c r="G1110" s="44">
        <v>0.14000000000000001</v>
      </c>
      <c r="H1110" s="44">
        <v>1.82</v>
      </c>
      <c r="I1110" s="44">
        <v>0.67</v>
      </c>
      <c r="J1110" s="44">
        <v>0.17</v>
      </c>
      <c r="K1110" s="44">
        <v>0.2</v>
      </c>
      <c r="L1110" s="44">
        <v>0.86</v>
      </c>
      <c r="M1110" s="44">
        <v>0.36</v>
      </c>
      <c r="N1110" s="44">
        <v>0.81</v>
      </c>
      <c r="O1110" s="44">
        <v>0.48</v>
      </c>
      <c r="P1110" s="44">
        <v>0</v>
      </c>
      <c r="Q1110" s="44">
        <v>0.28000000000000003</v>
      </c>
      <c r="R1110" s="44">
        <v>0.31</v>
      </c>
      <c r="S1110" s="44">
        <v>1.22</v>
      </c>
      <c r="T1110" s="44">
        <v>1.96</v>
      </c>
      <c r="U1110" s="147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B1111" s="31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BM1111" s="54"/>
    </row>
    <row r="1112" spans="1:65" ht="15">
      <c r="B1112" s="8" t="s">
        <v>622</v>
      </c>
      <c r="BM1112" s="28" t="s">
        <v>66</v>
      </c>
    </row>
    <row r="1113" spans="1:65" ht="15">
      <c r="A1113" s="25" t="s">
        <v>41</v>
      </c>
      <c r="B1113" s="18" t="s">
        <v>111</v>
      </c>
      <c r="C1113" s="15" t="s">
        <v>112</v>
      </c>
      <c r="D1113" s="16" t="s">
        <v>223</v>
      </c>
      <c r="E1113" s="17" t="s">
        <v>223</v>
      </c>
      <c r="F1113" s="17" t="s">
        <v>223</v>
      </c>
      <c r="G1113" s="17" t="s">
        <v>223</v>
      </c>
      <c r="H1113" s="17" t="s">
        <v>223</v>
      </c>
      <c r="I1113" s="17" t="s">
        <v>223</v>
      </c>
      <c r="J1113" s="17" t="s">
        <v>223</v>
      </c>
      <c r="K1113" s="147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 t="s">
        <v>224</v>
      </c>
      <c r="C1114" s="9" t="s">
        <v>224</v>
      </c>
      <c r="D1114" s="145" t="s">
        <v>227</v>
      </c>
      <c r="E1114" s="146" t="s">
        <v>228</v>
      </c>
      <c r="F1114" s="146" t="s">
        <v>230</v>
      </c>
      <c r="G1114" s="146" t="s">
        <v>238</v>
      </c>
      <c r="H1114" s="146" t="s">
        <v>241</v>
      </c>
      <c r="I1114" s="146" t="s">
        <v>244</v>
      </c>
      <c r="J1114" s="146" t="s">
        <v>245</v>
      </c>
      <c r="K1114" s="147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 t="s">
        <v>3</v>
      </c>
    </row>
    <row r="1115" spans="1:65">
      <c r="A1115" s="30"/>
      <c r="B1115" s="19"/>
      <c r="C1115" s="9"/>
      <c r="D1115" s="10" t="s">
        <v>266</v>
      </c>
      <c r="E1115" s="11" t="s">
        <v>266</v>
      </c>
      <c r="F1115" s="11" t="s">
        <v>311</v>
      </c>
      <c r="G1115" s="11" t="s">
        <v>266</v>
      </c>
      <c r="H1115" s="11" t="s">
        <v>266</v>
      </c>
      <c r="I1115" s="11" t="s">
        <v>311</v>
      </c>
      <c r="J1115" s="11" t="s">
        <v>266</v>
      </c>
      <c r="K1115" s="147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</v>
      </c>
    </row>
    <row r="1116" spans="1:65">
      <c r="A1116" s="30"/>
      <c r="B1116" s="19"/>
      <c r="C1116" s="9"/>
      <c r="D1116" s="26" t="s">
        <v>314</v>
      </c>
      <c r="E1116" s="26" t="s">
        <v>315</v>
      </c>
      <c r="F1116" s="26" t="s">
        <v>314</v>
      </c>
      <c r="G1116" s="26" t="s">
        <v>117</v>
      </c>
      <c r="H1116" s="26" t="s">
        <v>315</v>
      </c>
      <c r="I1116" s="26" t="s">
        <v>316</v>
      </c>
      <c r="J1116" s="26" t="s">
        <v>316</v>
      </c>
      <c r="K1116" s="147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3</v>
      </c>
    </row>
    <row r="1117" spans="1:65">
      <c r="A1117" s="30"/>
      <c r="B1117" s="18">
        <v>1</v>
      </c>
      <c r="C1117" s="14">
        <v>1</v>
      </c>
      <c r="D1117" s="22">
        <v>0.33</v>
      </c>
      <c r="E1117" s="22">
        <v>0.39</v>
      </c>
      <c r="F1117" s="142">
        <v>0.3</v>
      </c>
      <c r="G1117" s="22">
        <v>0.27600000000000002</v>
      </c>
      <c r="H1117" s="22">
        <v>0.27910322941119259</v>
      </c>
      <c r="I1117" s="22">
        <v>0.3</v>
      </c>
      <c r="J1117" s="22">
        <v>0.3</v>
      </c>
      <c r="K1117" s="147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>
        <v>1</v>
      </c>
      <c r="C1118" s="9">
        <v>2</v>
      </c>
      <c r="D1118" s="11">
        <v>0.33</v>
      </c>
      <c r="E1118" s="11">
        <v>0.36</v>
      </c>
      <c r="F1118" s="143">
        <v>0.4</v>
      </c>
      <c r="G1118" s="11">
        <v>0.318</v>
      </c>
      <c r="H1118" s="11">
        <v>0.28433792603733365</v>
      </c>
      <c r="I1118" s="148">
        <v>0.2</v>
      </c>
      <c r="J1118" s="11">
        <v>0.3</v>
      </c>
      <c r="K1118" s="147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 t="e">
        <v>#N/A</v>
      </c>
    </row>
    <row r="1119" spans="1:65">
      <c r="A1119" s="30"/>
      <c r="B1119" s="19">
        <v>1</v>
      </c>
      <c r="C1119" s="9">
        <v>3</v>
      </c>
      <c r="D1119" s="11">
        <v>0.35</v>
      </c>
      <c r="E1119" s="11">
        <v>0.35</v>
      </c>
      <c r="F1119" s="143">
        <v>0.4</v>
      </c>
      <c r="G1119" s="11">
        <v>0.28999999999999998</v>
      </c>
      <c r="H1119" s="11">
        <v>0.30012026124683666</v>
      </c>
      <c r="I1119" s="11">
        <v>0.3</v>
      </c>
      <c r="J1119" s="11">
        <v>0.3</v>
      </c>
      <c r="K1119" s="147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16</v>
      </c>
    </row>
    <row r="1120" spans="1:65">
      <c r="A1120" s="30"/>
      <c r="B1120" s="19">
        <v>1</v>
      </c>
      <c r="C1120" s="9">
        <v>4</v>
      </c>
      <c r="D1120" s="11">
        <v>0.35</v>
      </c>
      <c r="E1120" s="11">
        <v>0.36</v>
      </c>
      <c r="F1120" s="143">
        <v>0.4</v>
      </c>
      <c r="G1120" s="11">
        <v>0.309</v>
      </c>
      <c r="H1120" s="11">
        <v>0.29792432812440728</v>
      </c>
      <c r="I1120" s="11">
        <v>0.3</v>
      </c>
      <c r="J1120" s="11">
        <v>0.3</v>
      </c>
      <c r="K1120" s="147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0.3160730307938438</v>
      </c>
    </row>
    <row r="1121" spans="1:65">
      <c r="A1121" s="30"/>
      <c r="B1121" s="19">
        <v>1</v>
      </c>
      <c r="C1121" s="9">
        <v>5</v>
      </c>
      <c r="D1121" s="11">
        <v>0.35</v>
      </c>
      <c r="E1121" s="11">
        <v>0.36</v>
      </c>
      <c r="F1121" s="143">
        <v>0.4</v>
      </c>
      <c r="G1121" s="11">
        <v>0.32300000000000001</v>
      </c>
      <c r="H1121" s="11">
        <v>0.28595464518381825</v>
      </c>
      <c r="I1121" s="11">
        <v>0.3</v>
      </c>
      <c r="J1121" s="11">
        <v>0.3</v>
      </c>
      <c r="K1121" s="147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186</v>
      </c>
    </row>
    <row r="1122" spans="1:65">
      <c r="A1122" s="30"/>
      <c r="B1122" s="19">
        <v>1</v>
      </c>
      <c r="C1122" s="9">
        <v>6</v>
      </c>
      <c r="D1122" s="11">
        <v>0.32</v>
      </c>
      <c r="E1122" s="11">
        <v>0.38</v>
      </c>
      <c r="F1122" s="143">
        <v>0.4</v>
      </c>
      <c r="G1122" s="11">
        <v>0.29399999999999998</v>
      </c>
      <c r="H1122" s="11">
        <v>0.29118871857478945</v>
      </c>
      <c r="I1122" s="11">
        <v>0.3</v>
      </c>
      <c r="J1122" s="11">
        <v>0.3</v>
      </c>
      <c r="K1122" s="147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4"/>
    </row>
    <row r="1123" spans="1:65">
      <c r="A1123" s="30"/>
      <c r="B1123" s="20" t="s">
        <v>258</v>
      </c>
      <c r="C1123" s="12"/>
      <c r="D1123" s="23">
        <v>0.33833333333333332</v>
      </c>
      <c r="E1123" s="23">
        <v>0.36666666666666664</v>
      </c>
      <c r="F1123" s="23">
        <v>0.3833333333333333</v>
      </c>
      <c r="G1123" s="23">
        <v>0.30166666666666669</v>
      </c>
      <c r="H1123" s="23">
        <v>0.28977151809639629</v>
      </c>
      <c r="I1123" s="23">
        <v>0.28333333333333338</v>
      </c>
      <c r="J1123" s="23">
        <v>0.3</v>
      </c>
      <c r="K1123" s="147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4"/>
    </row>
    <row r="1124" spans="1:65">
      <c r="A1124" s="30"/>
      <c r="B1124" s="3" t="s">
        <v>259</v>
      </c>
      <c r="C1124" s="29"/>
      <c r="D1124" s="11">
        <v>0.33999999999999997</v>
      </c>
      <c r="E1124" s="11">
        <v>0.36</v>
      </c>
      <c r="F1124" s="11">
        <v>0.4</v>
      </c>
      <c r="G1124" s="11">
        <v>0.30149999999999999</v>
      </c>
      <c r="H1124" s="11">
        <v>0.28857168187930382</v>
      </c>
      <c r="I1124" s="11">
        <v>0.3</v>
      </c>
      <c r="J1124" s="11">
        <v>0.3</v>
      </c>
      <c r="K1124" s="147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30"/>
      <c r="B1125" s="3" t="s">
        <v>260</v>
      </c>
      <c r="C1125" s="29"/>
      <c r="D1125" s="24">
        <v>1.329160135825124E-2</v>
      </c>
      <c r="E1125" s="24">
        <v>1.5055453054181633E-2</v>
      </c>
      <c r="F1125" s="24">
        <v>4.0824829046386311E-2</v>
      </c>
      <c r="G1125" s="24">
        <v>1.8051777382481388E-2</v>
      </c>
      <c r="H1125" s="24">
        <v>8.1667383735308519E-3</v>
      </c>
      <c r="I1125" s="24">
        <v>4.0824829046386096E-2</v>
      </c>
      <c r="J1125" s="24">
        <v>0</v>
      </c>
      <c r="K1125" s="200"/>
      <c r="L1125" s="201"/>
      <c r="M1125" s="201"/>
      <c r="N1125" s="201"/>
      <c r="O1125" s="201"/>
      <c r="P1125" s="201"/>
      <c r="Q1125" s="201"/>
      <c r="R1125" s="201"/>
      <c r="S1125" s="201"/>
      <c r="T1125" s="201"/>
      <c r="U1125" s="201"/>
      <c r="V1125" s="201"/>
      <c r="W1125" s="201"/>
      <c r="X1125" s="201"/>
      <c r="Y1125" s="201"/>
      <c r="Z1125" s="201"/>
      <c r="AA1125" s="201"/>
      <c r="AB1125" s="201"/>
      <c r="AC1125" s="201"/>
      <c r="AD1125" s="201"/>
      <c r="AE1125" s="201"/>
      <c r="AF1125" s="201"/>
      <c r="AG1125" s="201"/>
      <c r="AH1125" s="201"/>
      <c r="AI1125" s="201"/>
      <c r="AJ1125" s="201"/>
      <c r="AK1125" s="201"/>
      <c r="AL1125" s="201"/>
      <c r="AM1125" s="201"/>
      <c r="AN1125" s="201"/>
      <c r="AO1125" s="201"/>
      <c r="AP1125" s="201"/>
      <c r="AQ1125" s="201"/>
      <c r="AR1125" s="201"/>
      <c r="AS1125" s="201"/>
      <c r="AT1125" s="201"/>
      <c r="AU1125" s="201"/>
      <c r="AV1125" s="201"/>
      <c r="AW1125" s="201"/>
      <c r="AX1125" s="201"/>
      <c r="AY1125" s="201"/>
      <c r="AZ1125" s="201"/>
      <c r="BA1125" s="201"/>
      <c r="BB1125" s="201"/>
      <c r="BC1125" s="201"/>
      <c r="BD1125" s="201"/>
      <c r="BE1125" s="201"/>
      <c r="BF1125" s="201"/>
      <c r="BG1125" s="201"/>
      <c r="BH1125" s="201"/>
      <c r="BI1125" s="201"/>
      <c r="BJ1125" s="201"/>
      <c r="BK1125" s="201"/>
      <c r="BL1125" s="201"/>
      <c r="BM1125" s="55"/>
    </row>
    <row r="1126" spans="1:65">
      <c r="A1126" s="30"/>
      <c r="B1126" s="3" t="s">
        <v>86</v>
      </c>
      <c r="C1126" s="29"/>
      <c r="D1126" s="13">
        <v>3.9285521255914994E-2</v>
      </c>
      <c r="E1126" s="13">
        <v>4.1060326511404455E-2</v>
      </c>
      <c r="F1126" s="13">
        <v>0.10649955403405126</v>
      </c>
      <c r="G1126" s="13">
        <v>5.9840146019275314E-2</v>
      </c>
      <c r="H1126" s="13">
        <v>2.8183371599737692E-2</v>
      </c>
      <c r="I1126" s="13">
        <v>0.1440876319284215</v>
      </c>
      <c r="J1126" s="13">
        <v>0</v>
      </c>
      <c r="K1126" s="147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A1127" s="30"/>
      <c r="B1127" s="3" t="s">
        <v>261</v>
      </c>
      <c r="C1127" s="29"/>
      <c r="D1127" s="13">
        <v>7.0427718820492036E-2</v>
      </c>
      <c r="E1127" s="13">
        <v>0.16006944896802078</v>
      </c>
      <c r="F1127" s="13">
        <v>0.21279987846656723</v>
      </c>
      <c r="G1127" s="13">
        <v>-4.5579226076310042E-2</v>
      </c>
      <c r="H1127" s="13">
        <v>-8.3213403659872731E-2</v>
      </c>
      <c r="I1127" s="13">
        <v>-0.10358269852471103</v>
      </c>
      <c r="J1127" s="13">
        <v>-5.0852269026164798E-2</v>
      </c>
      <c r="K1127" s="147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4"/>
    </row>
    <row r="1128" spans="1:65">
      <c r="A1128" s="30"/>
      <c r="B1128" s="45" t="s">
        <v>262</v>
      </c>
      <c r="C1128" s="46"/>
      <c r="D1128" s="44">
        <v>1.35</v>
      </c>
      <c r="E1128" s="44">
        <v>2.39</v>
      </c>
      <c r="F1128" s="44">
        <v>3</v>
      </c>
      <c r="G1128" s="44">
        <v>0</v>
      </c>
      <c r="H1128" s="44">
        <v>0.44</v>
      </c>
      <c r="I1128" s="44">
        <v>0.67</v>
      </c>
      <c r="J1128" s="44">
        <v>0.06</v>
      </c>
      <c r="K1128" s="147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4"/>
    </row>
    <row r="1129" spans="1:65">
      <c r="B1129" s="31"/>
      <c r="C1129" s="20"/>
      <c r="D1129" s="20"/>
      <c r="E1129" s="20"/>
      <c r="F1129" s="20"/>
      <c r="G1129" s="20"/>
      <c r="H1129" s="20"/>
      <c r="I1129" s="20"/>
      <c r="J1129" s="20"/>
      <c r="BM1129" s="54"/>
    </row>
    <row r="1130" spans="1:65" ht="15">
      <c r="B1130" s="8" t="s">
        <v>623</v>
      </c>
      <c r="BM1130" s="28" t="s">
        <v>66</v>
      </c>
    </row>
    <row r="1131" spans="1:65" ht="15">
      <c r="A1131" s="25" t="s">
        <v>44</v>
      </c>
      <c r="B1131" s="18" t="s">
        <v>111</v>
      </c>
      <c r="C1131" s="15" t="s">
        <v>112</v>
      </c>
      <c r="D1131" s="16" t="s">
        <v>223</v>
      </c>
      <c r="E1131" s="17" t="s">
        <v>223</v>
      </c>
      <c r="F1131" s="17" t="s">
        <v>223</v>
      </c>
      <c r="G1131" s="17" t="s">
        <v>223</v>
      </c>
      <c r="H1131" s="17" t="s">
        <v>223</v>
      </c>
      <c r="I1131" s="17" t="s">
        <v>223</v>
      </c>
      <c r="J1131" s="17" t="s">
        <v>223</v>
      </c>
      <c r="K1131" s="17" t="s">
        <v>223</v>
      </c>
      <c r="L1131" s="17" t="s">
        <v>223</v>
      </c>
      <c r="M1131" s="17" t="s">
        <v>223</v>
      </c>
      <c r="N1131" s="17" t="s">
        <v>223</v>
      </c>
      <c r="O1131" s="17" t="s">
        <v>223</v>
      </c>
      <c r="P1131" s="17" t="s">
        <v>223</v>
      </c>
      <c r="Q1131" s="17" t="s">
        <v>223</v>
      </c>
      <c r="R1131" s="17" t="s">
        <v>223</v>
      </c>
      <c r="S1131" s="17" t="s">
        <v>223</v>
      </c>
      <c r="T1131" s="17" t="s">
        <v>223</v>
      </c>
      <c r="U1131" s="17" t="s">
        <v>223</v>
      </c>
      <c r="V1131" s="17" t="s">
        <v>223</v>
      </c>
      <c r="W1131" s="17" t="s">
        <v>223</v>
      </c>
      <c r="X1131" s="17" t="s">
        <v>223</v>
      </c>
      <c r="Y1131" s="17" t="s">
        <v>223</v>
      </c>
      <c r="Z1131" s="147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1</v>
      </c>
    </row>
    <row r="1132" spans="1:65">
      <c r="A1132" s="30"/>
      <c r="B1132" s="19" t="s">
        <v>224</v>
      </c>
      <c r="C1132" s="9" t="s">
        <v>224</v>
      </c>
      <c r="D1132" s="145" t="s">
        <v>226</v>
      </c>
      <c r="E1132" s="146" t="s">
        <v>227</v>
      </c>
      <c r="F1132" s="146" t="s">
        <v>228</v>
      </c>
      <c r="G1132" s="146" t="s">
        <v>229</v>
      </c>
      <c r="H1132" s="146" t="s">
        <v>230</v>
      </c>
      <c r="I1132" s="146" t="s">
        <v>231</v>
      </c>
      <c r="J1132" s="146" t="s">
        <v>232</v>
      </c>
      <c r="K1132" s="146" t="s">
        <v>234</v>
      </c>
      <c r="L1132" s="146" t="s">
        <v>235</v>
      </c>
      <c r="M1132" s="146" t="s">
        <v>236</v>
      </c>
      <c r="N1132" s="146" t="s">
        <v>237</v>
      </c>
      <c r="O1132" s="146" t="s">
        <v>264</v>
      </c>
      <c r="P1132" s="146" t="s">
        <v>238</v>
      </c>
      <c r="Q1132" s="146" t="s">
        <v>239</v>
      </c>
      <c r="R1132" s="146" t="s">
        <v>240</v>
      </c>
      <c r="S1132" s="146" t="s">
        <v>241</v>
      </c>
      <c r="T1132" s="146" t="s">
        <v>242</v>
      </c>
      <c r="U1132" s="146" t="s">
        <v>243</v>
      </c>
      <c r="V1132" s="146" t="s">
        <v>244</v>
      </c>
      <c r="W1132" s="146" t="s">
        <v>245</v>
      </c>
      <c r="X1132" s="146" t="s">
        <v>246</v>
      </c>
      <c r="Y1132" s="146" t="s">
        <v>249</v>
      </c>
      <c r="Z1132" s="147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 t="s">
        <v>1</v>
      </c>
    </row>
    <row r="1133" spans="1:65">
      <c r="A1133" s="30"/>
      <c r="B1133" s="19"/>
      <c r="C1133" s="9"/>
      <c r="D1133" s="10" t="s">
        <v>311</v>
      </c>
      <c r="E1133" s="11" t="s">
        <v>266</v>
      </c>
      <c r="F1133" s="11" t="s">
        <v>266</v>
      </c>
      <c r="G1133" s="11" t="s">
        <v>312</v>
      </c>
      <c r="H1133" s="11" t="s">
        <v>312</v>
      </c>
      <c r="I1133" s="11" t="s">
        <v>266</v>
      </c>
      <c r="J1133" s="11" t="s">
        <v>312</v>
      </c>
      <c r="K1133" s="11" t="s">
        <v>266</v>
      </c>
      <c r="L1133" s="11" t="s">
        <v>320</v>
      </c>
      <c r="M1133" s="11" t="s">
        <v>266</v>
      </c>
      <c r="N1133" s="11" t="s">
        <v>266</v>
      </c>
      <c r="O1133" s="11" t="s">
        <v>266</v>
      </c>
      <c r="P1133" s="11" t="s">
        <v>266</v>
      </c>
      <c r="Q1133" s="11" t="s">
        <v>311</v>
      </c>
      <c r="R1133" s="11" t="s">
        <v>312</v>
      </c>
      <c r="S1133" s="11" t="s">
        <v>266</v>
      </c>
      <c r="T1133" s="11" t="s">
        <v>265</v>
      </c>
      <c r="U1133" s="11" t="s">
        <v>312</v>
      </c>
      <c r="V1133" s="11" t="s">
        <v>311</v>
      </c>
      <c r="W1133" s="11" t="s">
        <v>312</v>
      </c>
      <c r="X1133" s="11" t="s">
        <v>311</v>
      </c>
      <c r="Y1133" s="11" t="s">
        <v>312</v>
      </c>
      <c r="Z1133" s="147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3</v>
      </c>
    </row>
    <row r="1134" spans="1:65">
      <c r="A1134" s="30"/>
      <c r="B1134" s="19"/>
      <c r="C1134" s="9"/>
      <c r="D1134" s="26" t="s">
        <v>313</v>
      </c>
      <c r="E1134" s="26" t="s">
        <v>314</v>
      </c>
      <c r="F1134" s="26" t="s">
        <v>315</v>
      </c>
      <c r="G1134" s="26" t="s">
        <v>316</v>
      </c>
      <c r="H1134" s="26" t="s">
        <v>314</v>
      </c>
      <c r="I1134" s="26" t="s">
        <v>314</v>
      </c>
      <c r="J1134" s="26" t="s">
        <v>313</v>
      </c>
      <c r="K1134" s="26" t="s">
        <v>314</v>
      </c>
      <c r="L1134" s="26" t="s">
        <v>314</v>
      </c>
      <c r="M1134" s="26" t="s">
        <v>314</v>
      </c>
      <c r="N1134" s="26" t="s">
        <v>314</v>
      </c>
      <c r="O1134" s="26" t="s">
        <v>314</v>
      </c>
      <c r="P1134" s="26" t="s">
        <v>117</v>
      </c>
      <c r="Q1134" s="26" t="s">
        <v>314</v>
      </c>
      <c r="R1134" s="26" t="s">
        <v>313</v>
      </c>
      <c r="S1134" s="26" t="s">
        <v>315</v>
      </c>
      <c r="T1134" s="26" t="s">
        <v>116</v>
      </c>
      <c r="U1134" s="26" t="s">
        <v>313</v>
      </c>
      <c r="V1134" s="26" t="s">
        <v>316</v>
      </c>
      <c r="W1134" s="26" t="s">
        <v>316</v>
      </c>
      <c r="X1134" s="26" t="s">
        <v>316</v>
      </c>
      <c r="Y1134" s="26" t="s">
        <v>315</v>
      </c>
      <c r="Z1134" s="147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3</v>
      </c>
    </row>
    <row r="1135" spans="1:65">
      <c r="A1135" s="30"/>
      <c r="B1135" s="18">
        <v>1</v>
      </c>
      <c r="C1135" s="14">
        <v>1</v>
      </c>
      <c r="D1135" s="202">
        <v>0.94299999999999995</v>
      </c>
      <c r="E1135" s="202">
        <v>0.99260000000000004</v>
      </c>
      <c r="F1135" s="202">
        <v>1.0339119999999999</v>
      </c>
      <c r="G1135" s="202">
        <v>0.97822830000000005</v>
      </c>
      <c r="H1135" s="202">
        <v>0.96499999999999986</v>
      </c>
      <c r="I1135" s="202">
        <v>0.98062999999999989</v>
      </c>
      <c r="J1135" s="202">
        <v>0.9202999999999999</v>
      </c>
      <c r="K1135" s="202">
        <v>0.98099999999999987</v>
      </c>
      <c r="L1135" s="202">
        <v>0.9860000000000001</v>
      </c>
      <c r="M1135" s="202">
        <v>0.97099999999999997</v>
      </c>
      <c r="N1135" s="202">
        <v>0.91599999999999993</v>
      </c>
      <c r="O1135" s="202">
        <v>0.97599999999999998</v>
      </c>
      <c r="P1135" s="202">
        <v>0.9395</v>
      </c>
      <c r="Q1135" s="226">
        <v>0.85699999999999998</v>
      </c>
      <c r="R1135" s="202">
        <v>0.98</v>
      </c>
      <c r="S1135" s="202">
        <v>0.89929781265710562</v>
      </c>
      <c r="T1135" s="202">
        <v>0.90493614891111951</v>
      </c>
      <c r="U1135" s="202">
        <v>1.0051384661359806</v>
      </c>
      <c r="V1135" s="202">
        <v>0.97261866666666663</v>
      </c>
      <c r="W1135" s="202">
        <v>0.94000000000000006</v>
      </c>
      <c r="X1135" s="202" t="s">
        <v>268</v>
      </c>
      <c r="Y1135" s="202">
        <v>0.93462699999999999</v>
      </c>
      <c r="Z1135" s="200"/>
      <c r="AA1135" s="201"/>
      <c r="AB1135" s="201"/>
      <c r="AC1135" s="201"/>
      <c r="AD1135" s="201"/>
      <c r="AE1135" s="201"/>
      <c r="AF1135" s="201"/>
      <c r="AG1135" s="201"/>
      <c r="AH1135" s="201"/>
      <c r="AI1135" s="201"/>
      <c r="AJ1135" s="201"/>
      <c r="AK1135" s="201"/>
      <c r="AL1135" s="201"/>
      <c r="AM1135" s="201"/>
      <c r="AN1135" s="201"/>
      <c r="AO1135" s="201"/>
      <c r="AP1135" s="201"/>
      <c r="AQ1135" s="201"/>
      <c r="AR1135" s="201"/>
      <c r="AS1135" s="201"/>
      <c r="AT1135" s="201"/>
      <c r="AU1135" s="201"/>
      <c r="AV1135" s="201"/>
      <c r="AW1135" s="201"/>
      <c r="AX1135" s="201"/>
      <c r="AY1135" s="201"/>
      <c r="AZ1135" s="201"/>
      <c r="BA1135" s="201"/>
      <c r="BB1135" s="201"/>
      <c r="BC1135" s="201"/>
      <c r="BD1135" s="201"/>
      <c r="BE1135" s="201"/>
      <c r="BF1135" s="201"/>
      <c r="BG1135" s="201"/>
      <c r="BH1135" s="201"/>
      <c r="BI1135" s="201"/>
      <c r="BJ1135" s="201"/>
      <c r="BK1135" s="201"/>
      <c r="BL1135" s="201"/>
      <c r="BM1135" s="203">
        <v>1</v>
      </c>
    </row>
    <row r="1136" spans="1:65">
      <c r="A1136" s="30"/>
      <c r="B1136" s="19">
        <v>1</v>
      </c>
      <c r="C1136" s="9">
        <v>2</v>
      </c>
      <c r="D1136" s="24">
        <v>0.95600000000000007</v>
      </c>
      <c r="E1136" s="24">
        <v>0.98070000000000002</v>
      </c>
      <c r="F1136" s="24">
        <v>1.003009</v>
      </c>
      <c r="G1136" s="24">
        <v>0.97142209499999999</v>
      </c>
      <c r="H1136" s="24">
        <v>0.96399999999999997</v>
      </c>
      <c r="I1136" s="24">
        <v>0.97217999999999993</v>
      </c>
      <c r="J1136" s="24">
        <v>0.88749999999999996</v>
      </c>
      <c r="K1136" s="24">
        <v>0.95200000000000007</v>
      </c>
      <c r="L1136" s="24">
        <v>0.98499999999999999</v>
      </c>
      <c r="M1136" s="24">
        <v>0.97099999999999997</v>
      </c>
      <c r="N1136" s="24">
        <v>0.91599999999999993</v>
      </c>
      <c r="O1136" s="24">
        <v>0.98</v>
      </c>
      <c r="P1136" s="24">
        <v>0.91930000000000001</v>
      </c>
      <c r="Q1136" s="227">
        <v>0.85899999999999999</v>
      </c>
      <c r="R1136" s="24">
        <v>0.98</v>
      </c>
      <c r="S1136" s="24">
        <v>0.91743471910952845</v>
      </c>
      <c r="T1136" s="24">
        <v>0.90233169621935805</v>
      </c>
      <c r="U1136" s="24">
        <v>1.0084748651969966</v>
      </c>
      <c r="V1136" s="24">
        <v>0.96240000000000003</v>
      </c>
      <c r="W1136" s="24">
        <v>0.90439999999999998</v>
      </c>
      <c r="X1136" s="24" t="s">
        <v>268</v>
      </c>
      <c r="Y1136" s="24">
        <v>0.97600149999999986</v>
      </c>
      <c r="Z1136" s="200"/>
      <c r="AA1136" s="201"/>
      <c r="AB1136" s="201"/>
      <c r="AC1136" s="201"/>
      <c r="AD1136" s="201"/>
      <c r="AE1136" s="201"/>
      <c r="AF1136" s="201"/>
      <c r="AG1136" s="201"/>
      <c r="AH1136" s="201"/>
      <c r="AI1136" s="201"/>
      <c r="AJ1136" s="201"/>
      <c r="AK1136" s="201"/>
      <c r="AL1136" s="201"/>
      <c r="AM1136" s="201"/>
      <c r="AN1136" s="201"/>
      <c r="AO1136" s="201"/>
      <c r="AP1136" s="201"/>
      <c r="AQ1136" s="201"/>
      <c r="AR1136" s="201"/>
      <c r="AS1136" s="201"/>
      <c r="AT1136" s="201"/>
      <c r="AU1136" s="201"/>
      <c r="AV1136" s="201"/>
      <c r="AW1136" s="201"/>
      <c r="AX1136" s="201"/>
      <c r="AY1136" s="201"/>
      <c r="AZ1136" s="201"/>
      <c r="BA1136" s="201"/>
      <c r="BB1136" s="201"/>
      <c r="BC1136" s="201"/>
      <c r="BD1136" s="201"/>
      <c r="BE1136" s="201"/>
      <c r="BF1136" s="201"/>
      <c r="BG1136" s="201"/>
      <c r="BH1136" s="201"/>
      <c r="BI1136" s="201"/>
      <c r="BJ1136" s="201"/>
      <c r="BK1136" s="201"/>
      <c r="BL1136" s="201"/>
      <c r="BM1136" s="203" t="e">
        <v>#N/A</v>
      </c>
    </row>
    <row r="1137" spans="1:65">
      <c r="A1137" s="30"/>
      <c r="B1137" s="19">
        <v>1</v>
      </c>
      <c r="C1137" s="9">
        <v>3</v>
      </c>
      <c r="D1137" s="24">
        <v>0.93799999999999994</v>
      </c>
      <c r="E1137" s="24">
        <v>0.99749999999999994</v>
      </c>
      <c r="F1137" s="24">
        <v>1.0288190000000002</v>
      </c>
      <c r="G1137" s="24">
        <v>0.97154839999999998</v>
      </c>
      <c r="H1137" s="24">
        <v>0.94299999999999995</v>
      </c>
      <c r="I1137" s="24">
        <v>0.99424999999999997</v>
      </c>
      <c r="J1137" s="24">
        <v>0.91699999999999993</v>
      </c>
      <c r="K1137" s="24">
        <v>0.96299999999999997</v>
      </c>
      <c r="L1137" s="24">
        <v>0.98799999999999999</v>
      </c>
      <c r="M1137" s="24">
        <v>0.96699999999999997</v>
      </c>
      <c r="N1137" s="24">
        <v>0.89800000000000002</v>
      </c>
      <c r="O1137" s="24">
        <v>0.97400000000000009</v>
      </c>
      <c r="P1137" s="24">
        <v>0.92169999999999996</v>
      </c>
      <c r="Q1137" s="227">
        <v>0.85740000000000005</v>
      </c>
      <c r="R1137" s="24">
        <v>0.98</v>
      </c>
      <c r="S1137" s="24">
        <v>0.90606801420394356</v>
      </c>
      <c r="T1137" s="228">
        <v>0.86145223894090583</v>
      </c>
      <c r="U1137" s="24">
        <v>1.0124954970569207</v>
      </c>
      <c r="V1137" s="24">
        <v>0.90939999999999999</v>
      </c>
      <c r="W1137" s="24">
        <v>0.92259999999999998</v>
      </c>
      <c r="X1137" s="24" t="s">
        <v>268</v>
      </c>
      <c r="Y1137" s="24">
        <v>0.99754470000000006</v>
      </c>
      <c r="Z1137" s="200"/>
      <c r="AA1137" s="201"/>
      <c r="AB1137" s="201"/>
      <c r="AC1137" s="201"/>
      <c r="AD1137" s="201"/>
      <c r="AE1137" s="201"/>
      <c r="AF1137" s="201"/>
      <c r="AG1137" s="201"/>
      <c r="AH1137" s="201"/>
      <c r="AI1137" s="201"/>
      <c r="AJ1137" s="201"/>
      <c r="AK1137" s="201"/>
      <c r="AL1137" s="201"/>
      <c r="AM1137" s="201"/>
      <c r="AN1137" s="201"/>
      <c r="AO1137" s="201"/>
      <c r="AP1137" s="201"/>
      <c r="AQ1137" s="201"/>
      <c r="AR1137" s="201"/>
      <c r="AS1137" s="201"/>
      <c r="AT1137" s="201"/>
      <c r="AU1137" s="201"/>
      <c r="AV1137" s="201"/>
      <c r="AW1137" s="201"/>
      <c r="AX1137" s="201"/>
      <c r="AY1137" s="201"/>
      <c r="AZ1137" s="201"/>
      <c r="BA1137" s="201"/>
      <c r="BB1137" s="201"/>
      <c r="BC1137" s="201"/>
      <c r="BD1137" s="201"/>
      <c r="BE1137" s="201"/>
      <c r="BF1137" s="201"/>
      <c r="BG1137" s="201"/>
      <c r="BH1137" s="201"/>
      <c r="BI1137" s="201"/>
      <c r="BJ1137" s="201"/>
      <c r="BK1137" s="201"/>
      <c r="BL1137" s="201"/>
      <c r="BM1137" s="203">
        <v>16</v>
      </c>
    </row>
    <row r="1138" spans="1:65">
      <c r="A1138" s="30"/>
      <c r="B1138" s="19">
        <v>1</v>
      </c>
      <c r="C1138" s="9">
        <v>4</v>
      </c>
      <c r="D1138" s="24">
        <v>0.94400000000000006</v>
      </c>
      <c r="E1138" s="24">
        <v>0.97499999999999998</v>
      </c>
      <c r="F1138" s="24">
        <v>1.021747</v>
      </c>
      <c r="G1138" s="24">
        <v>0.97496614999999998</v>
      </c>
      <c r="H1138" s="24">
        <v>0.95700000000000007</v>
      </c>
      <c r="I1138" s="24">
        <v>0.98007000000000011</v>
      </c>
      <c r="J1138" s="24">
        <v>0.94340000000000002</v>
      </c>
      <c r="K1138" s="24">
        <v>0.97199999999999998</v>
      </c>
      <c r="L1138" s="24">
        <v>0.99099999999999999</v>
      </c>
      <c r="M1138" s="24">
        <v>0.96299999999999997</v>
      </c>
      <c r="N1138" s="24">
        <v>0.92599999999999993</v>
      </c>
      <c r="O1138" s="24">
        <v>1</v>
      </c>
      <c r="P1138" s="24">
        <v>0.90580000000000005</v>
      </c>
      <c r="Q1138" s="227">
        <v>0.86119999999999997</v>
      </c>
      <c r="R1138" s="24">
        <v>0.96</v>
      </c>
      <c r="S1138" s="24">
        <v>0.90789604289769554</v>
      </c>
      <c r="T1138" s="24">
        <v>0.90774180713858299</v>
      </c>
      <c r="U1138" s="24">
        <v>1.0161935280207155</v>
      </c>
      <c r="V1138" s="24">
        <v>0.93400000000000016</v>
      </c>
      <c r="W1138" s="24">
        <v>0.96710000000000007</v>
      </c>
      <c r="X1138" s="24" t="s">
        <v>268</v>
      </c>
      <c r="Y1138" s="24">
        <v>1.0130759</v>
      </c>
      <c r="Z1138" s="200"/>
      <c r="AA1138" s="201"/>
      <c r="AB1138" s="201"/>
      <c r="AC1138" s="201"/>
      <c r="AD1138" s="201"/>
      <c r="AE1138" s="201"/>
      <c r="AF1138" s="201"/>
      <c r="AG1138" s="201"/>
      <c r="AH1138" s="201"/>
      <c r="AI1138" s="201"/>
      <c r="AJ1138" s="201"/>
      <c r="AK1138" s="201"/>
      <c r="AL1138" s="201"/>
      <c r="AM1138" s="201"/>
      <c r="AN1138" s="201"/>
      <c r="AO1138" s="201"/>
      <c r="AP1138" s="201"/>
      <c r="AQ1138" s="201"/>
      <c r="AR1138" s="201"/>
      <c r="AS1138" s="201"/>
      <c r="AT1138" s="201"/>
      <c r="AU1138" s="201"/>
      <c r="AV1138" s="201"/>
      <c r="AW1138" s="201"/>
      <c r="AX1138" s="201"/>
      <c r="AY1138" s="201"/>
      <c r="AZ1138" s="201"/>
      <c r="BA1138" s="201"/>
      <c r="BB1138" s="201"/>
      <c r="BC1138" s="201"/>
      <c r="BD1138" s="201"/>
      <c r="BE1138" s="201"/>
      <c r="BF1138" s="201"/>
      <c r="BG1138" s="201"/>
      <c r="BH1138" s="201"/>
      <c r="BI1138" s="201"/>
      <c r="BJ1138" s="201"/>
      <c r="BK1138" s="201"/>
      <c r="BL1138" s="201"/>
      <c r="BM1138" s="203">
        <v>0.95773904016995459</v>
      </c>
    </row>
    <row r="1139" spans="1:65">
      <c r="A1139" s="30"/>
      <c r="B1139" s="19">
        <v>1</v>
      </c>
      <c r="C1139" s="9">
        <v>5</v>
      </c>
      <c r="D1139" s="24">
        <v>0.94099999999999995</v>
      </c>
      <c r="E1139" s="24">
        <v>0.9948999999999999</v>
      </c>
      <c r="F1139" s="24">
        <v>1.0076479999999999</v>
      </c>
      <c r="G1139" s="24">
        <v>0.9745789749999999</v>
      </c>
      <c r="H1139" s="24">
        <v>0.95199999999999985</v>
      </c>
      <c r="I1139" s="24">
        <v>0.99439999999999995</v>
      </c>
      <c r="J1139" s="24">
        <v>0.9074000000000001</v>
      </c>
      <c r="K1139" s="24">
        <v>0.95899999999999996</v>
      </c>
      <c r="L1139" s="24">
        <v>0.97800000000000009</v>
      </c>
      <c r="M1139" s="24">
        <v>0.95899999999999996</v>
      </c>
      <c r="N1139" s="24">
        <v>0.91100000000000003</v>
      </c>
      <c r="O1139" s="24">
        <v>0.97599999999999998</v>
      </c>
      <c r="P1139" s="24">
        <v>0.89049999999999996</v>
      </c>
      <c r="Q1139" s="227">
        <v>0.86219999999999997</v>
      </c>
      <c r="R1139" s="24">
        <v>0.98999999999999988</v>
      </c>
      <c r="S1139" s="24">
        <v>0.89839724934997289</v>
      </c>
      <c r="T1139" s="24">
        <v>0.90543491308354895</v>
      </c>
      <c r="U1139" s="24">
        <v>1.0126292962951164</v>
      </c>
      <c r="V1139" s="24">
        <v>0.9425437333333333</v>
      </c>
      <c r="W1139" s="24">
        <v>0.93769999999999998</v>
      </c>
      <c r="X1139" s="24" t="s">
        <v>268</v>
      </c>
      <c r="Y1139" s="24">
        <v>0.99086769999999991</v>
      </c>
      <c r="Z1139" s="200"/>
      <c r="AA1139" s="201"/>
      <c r="AB1139" s="201"/>
      <c r="AC1139" s="201"/>
      <c r="AD1139" s="201"/>
      <c r="AE1139" s="201"/>
      <c r="AF1139" s="201"/>
      <c r="AG1139" s="201"/>
      <c r="AH1139" s="201"/>
      <c r="AI1139" s="201"/>
      <c r="AJ1139" s="201"/>
      <c r="AK1139" s="201"/>
      <c r="AL1139" s="201"/>
      <c r="AM1139" s="201"/>
      <c r="AN1139" s="201"/>
      <c r="AO1139" s="201"/>
      <c r="AP1139" s="201"/>
      <c r="AQ1139" s="201"/>
      <c r="AR1139" s="201"/>
      <c r="AS1139" s="201"/>
      <c r="AT1139" s="201"/>
      <c r="AU1139" s="201"/>
      <c r="AV1139" s="201"/>
      <c r="AW1139" s="201"/>
      <c r="AX1139" s="201"/>
      <c r="AY1139" s="201"/>
      <c r="AZ1139" s="201"/>
      <c r="BA1139" s="201"/>
      <c r="BB1139" s="201"/>
      <c r="BC1139" s="201"/>
      <c r="BD1139" s="201"/>
      <c r="BE1139" s="201"/>
      <c r="BF1139" s="201"/>
      <c r="BG1139" s="201"/>
      <c r="BH1139" s="201"/>
      <c r="BI1139" s="201"/>
      <c r="BJ1139" s="201"/>
      <c r="BK1139" s="201"/>
      <c r="BL1139" s="201"/>
      <c r="BM1139" s="203">
        <v>187</v>
      </c>
    </row>
    <row r="1140" spans="1:65">
      <c r="A1140" s="30"/>
      <c r="B1140" s="19">
        <v>1</v>
      </c>
      <c r="C1140" s="9">
        <v>6</v>
      </c>
      <c r="D1140" s="24">
        <v>0.93399999999999994</v>
      </c>
      <c r="E1140" s="24">
        <v>0.99129999999999996</v>
      </c>
      <c r="F1140" s="24">
        <v>1.026065</v>
      </c>
      <c r="G1140" s="24">
        <v>0.97437176500000011</v>
      </c>
      <c r="H1140" s="24">
        <v>0.94399999999999984</v>
      </c>
      <c r="I1140" s="24">
        <v>0.98528000000000004</v>
      </c>
      <c r="J1140" s="24">
        <v>0.89969999999999994</v>
      </c>
      <c r="K1140" s="24">
        <v>0.95799999999999996</v>
      </c>
      <c r="L1140" s="24">
        <v>0.97599999999999998</v>
      </c>
      <c r="M1140" s="24">
        <v>0.96199999999999997</v>
      </c>
      <c r="N1140" s="24">
        <v>0.89999999999999991</v>
      </c>
      <c r="O1140" s="24">
        <v>0.996</v>
      </c>
      <c r="P1140" s="24">
        <v>0.9073</v>
      </c>
      <c r="Q1140" s="227">
        <v>0.86099999999999999</v>
      </c>
      <c r="R1140" s="24">
        <v>0.98</v>
      </c>
      <c r="S1140" s="24">
        <v>0.88929836377391513</v>
      </c>
      <c r="T1140" s="24">
        <v>0.88256948955536108</v>
      </c>
      <c r="U1140" s="24">
        <v>1.005833214807101</v>
      </c>
      <c r="V1140" s="24">
        <v>0.93430000000000002</v>
      </c>
      <c r="W1140" s="24">
        <v>0.94439999999999991</v>
      </c>
      <c r="X1140" s="24" t="s">
        <v>268</v>
      </c>
      <c r="Y1140" s="24">
        <v>0.99580599999999997</v>
      </c>
      <c r="Z1140" s="200"/>
      <c r="AA1140" s="201"/>
      <c r="AB1140" s="201"/>
      <c r="AC1140" s="201"/>
      <c r="AD1140" s="201"/>
      <c r="AE1140" s="201"/>
      <c r="AF1140" s="201"/>
      <c r="AG1140" s="201"/>
      <c r="AH1140" s="201"/>
      <c r="AI1140" s="201"/>
      <c r="AJ1140" s="201"/>
      <c r="AK1140" s="201"/>
      <c r="AL1140" s="201"/>
      <c r="AM1140" s="201"/>
      <c r="AN1140" s="201"/>
      <c r="AO1140" s="201"/>
      <c r="AP1140" s="201"/>
      <c r="AQ1140" s="201"/>
      <c r="AR1140" s="201"/>
      <c r="AS1140" s="201"/>
      <c r="AT1140" s="201"/>
      <c r="AU1140" s="201"/>
      <c r="AV1140" s="201"/>
      <c r="AW1140" s="201"/>
      <c r="AX1140" s="201"/>
      <c r="AY1140" s="201"/>
      <c r="AZ1140" s="201"/>
      <c r="BA1140" s="201"/>
      <c r="BB1140" s="201"/>
      <c r="BC1140" s="201"/>
      <c r="BD1140" s="201"/>
      <c r="BE1140" s="201"/>
      <c r="BF1140" s="201"/>
      <c r="BG1140" s="201"/>
      <c r="BH1140" s="201"/>
      <c r="BI1140" s="201"/>
      <c r="BJ1140" s="201"/>
      <c r="BK1140" s="201"/>
      <c r="BL1140" s="201"/>
      <c r="BM1140" s="55"/>
    </row>
    <row r="1141" spans="1:65">
      <c r="A1141" s="30"/>
      <c r="B1141" s="20" t="s">
        <v>258</v>
      </c>
      <c r="C1141" s="12"/>
      <c r="D1141" s="204">
        <v>0.94266666666666665</v>
      </c>
      <c r="E1141" s="204">
        <v>0.98866666666666658</v>
      </c>
      <c r="F1141" s="204">
        <v>1.0201999999999998</v>
      </c>
      <c r="G1141" s="204">
        <v>0.97418594749999998</v>
      </c>
      <c r="H1141" s="204">
        <v>0.95416666666666661</v>
      </c>
      <c r="I1141" s="204">
        <v>0.98446833333333339</v>
      </c>
      <c r="J1141" s="204">
        <v>0.91254999999999997</v>
      </c>
      <c r="K1141" s="204">
        <v>0.96416666666666673</v>
      </c>
      <c r="L1141" s="204">
        <v>0.98399999999999999</v>
      </c>
      <c r="M1141" s="204">
        <v>0.96549999999999991</v>
      </c>
      <c r="N1141" s="204">
        <v>0.91116666666666679</v>
      </c>
      <c r="O1141" s="204">
        <v>0.9836666666666668</v>
      </c>
      <c r="P1141" s="204">
        <v>0.91401666666666681</v>
      </c>
      <c r="Q1141" s="204">
        <v>0.85963333333333314</v>
      </c>
      <c r="R1141" s="204">
        <v>0.97833333333333317</v>
      </c>
      <c r="S1141" s="204">
        <v>0.90306536699869355</v>
      </c>
      <c r="T1141" s="204">
        <v>0.89407771564147931</v>
      </c>
      <c r="U1141" s="204">
        <v>1.010127477918805</v>
      </c>
      <c r="V1141" s="204">
        <v>0.94254373333333341</v>
      </c>
      <c r="W1141" s="204">
        <v>0.93603333333333316</v>
      </c>
      <c r="X1141" s="204" t="s">
        <v>625</v>
      </c>
      <c r="Y1141" s="204">
        <v>0.98465379999999991</v>
      </c>
      <c r="Z1141" s="200"/>
      <c r="AA1141" s="201"/>
      <c r="AB1141" s="201"/>
      <c r="AC1141" s="201"/>
      <c r="AD1141" s="201"/>
      <c r="AE1141" s="201"/>
      <c r="AF1141" s="201"/>
      <c r="AG1141" s="201"/>
      <c r="AH1141" s="201"/>
      <c r="AI1141" s="201"/>
      <c r="AJ1141" s="201"/>
      <c r="AK1141" s="201"/>
      <c r="AL1141" s="201"/>
      <c r="AM1141" s="201"/>
      <c r="AN1141" s="201"/>
      <c r="AO1141" s="201"/>
      <c r="AP1141" s="201"/>
      <c r="AQ1141" s="201"/>
      <c r="AR1141" s="201"/>
      <c r="AS1141" s="201"/>
      <c r="AT1141" s="201"/>
      <c r="AU1141" s="201"/>
      <c r="AV1141" s="201"/>
      <c r="AW1141" s="201"/>
      <c r="AX1141" s="201"/>
      <c r="AY1141" s="201"/>
      <c r="AZ1141" s="201"/>
      <c r="BA1141" s="201"/>
      <c r="BB1141" s="201"/>
      <c r="BC1141" s="201"/>
      <c r="BD1141" s="201"/>
      <c r="BE1141" s="201"/>
      <c r="BF1141" s="201"/>
      <c r="BG1141" s="201"/>
      <c r="BH1141" s="201"/>
      <c r="BI1141" s="201"/>
      <c r="BJ1141" s="201"/>
      <c r="BK1141" s="201"/>
      <c r="BL1141" s="201"/>
      <c r="BM1141" s="55"/>
    </row>
    <row r="1142" spans="1:65">
      <c r="A1142" s="30"/>
      <c r="B1142" s="3" t="s">
        <v>259</v>
      </c>
      <c r="C1142" s="29"/>
      <c r="D1142" s="24">
        <v>0.94199999999999995</v>
      </c>
      <c r="E1142" s="24">
        <v>0.99195</v>
      </c>
      <c r="F1142" s="24">
        <v>1.023906</v>
      </c>
      <c r="G1142" s="24">
        <v>0.97447536999999995</v>
      </c>
      <c r="H1142" s="24">
        <v>0.9544999999999999</v>
      </c>
      <c r="I1142" s="24">
        <v>0.98295500000000002</v>
      </c>
      <c r="J1142" s="24">
        <v>0.91220000000000001</v>
      </c>
      <c r="K1142" s="24">
        <v>0.96099999999999997</v>
      </c>
      <c r="L1142" s="24">
        <v>0.98550000000000004</v>
      </c>
      <c r="M1142" s="24">
        <v>0.96499999999999997</v>
      </c>
      <c r="N1142" s="24">
        <v>0.91349999999999998</v>
      </c>
      <c r="O1142" s="24">
        <v>0.97799999999999998</v>
      </c>
      <c r="P1142" s="24">
        <v>0.9133</v>
      </c>
      <c r="Q1142" s="24">
        <v>0.86</v>
      </c>
      <c r="R1142" s="24">
        <v>0.98</v>
      </c>
      <c r="S1142" s="24">
        <v>0.90268291343052454</v>
      </c>
      <c r="T1142" s="24">
        <v>0.90363392256523878</v>
      </c>
      <c r="U1142" s="24">
        <v>1.0104851811269586</v>
      </c>
      <c r="V1142" s="24">
        <v>0.9384218666666666</v>
      </c>
      <c r="W1142" s="24">
        <v>0.93884999999999996</v>
      </c>
      <c r="X1142" s="24" t="s">
        <v>625</v>
      </c>
      <c r="Y1142" s="24">
        <v>0.99333684999999994</v>
      </c>
      <c r="Z1142" s="200"/>
      <c r="AA1142" s="201"/>
      <c r="AB1142" s="201"/>
      <c r="AC1142" s="201"/>
      <c r="AD1142" s="201"/>
      <c r="AE1142" s="201"/>
      <c r="AF1142" s="201"/>
      <c r="AG1142" s="201"/>
      <c r="AH1142" s="201"/>
      <c r="AI1142" s="201"/>
      <c r="AJ1142" s="201"/>
      <c r="AK1142" s="201"/>
      <c r="AL1142" s="201"/>
      <c r="AM1142" s="201"/>
      <c r="AN1142" s="201"/>
      <c r="AO1142" s="201"/>
      <c r="AP1142" s="201"/>
      <c r="AQ1142" s="201"/>
      <c r="AR1142" s="201"/>
      <c r="AS1142" s="201"/>
      <c r="AT1142" s="201"/>
      <c r="AU1142" s="201"/>
      <c r="AV1142" s="201"/>
      <c r="AW1142" s="201"/>
      <c r="AX1142" s="201"/>
      <c r="AY1142" s="201"/>
      <c r="AZ1142" s="201"/>
      <c r="BA1142" s="201"/>
      <c r="BB1142" s="201"/>
      <c r="BC1142" s="201"/>
      <c r="BD1142" s="201"/>
      <c r="BE1142" s="201"/>
      <c r="BF1142" s="201"/>
      <c r="BG1142" s="201"/>
      <c r="BH1142" s="201"/>
      <c r="BI1142" s="201"/>
      <c r="BJ1142" s="201"/>
      <c r="BK1142" s="201"/>
      <c r="BL1142" s="201"/>
      <c r="BM1142" s="55"/>
    </row>
    <row r="1143" spans="1:65">
      <c r="A1143" s="30"/>
      <c r="B1143" s="3" t="s">
        <v>260</v>
      </c>
      <c r="C1143" s="29"/>
      <c r="D1143" s="24">
        <v>7.4744007563594967E-3</v>
      </c>
      <c r="E1143" s="24">
        <v>8.8264753252171001E-3</v>
      </c>
      <c r="F1143" s="24">
        <v>1.2265241326610762E-2</v>
      </c>
      <c r="G1143" s="24">
        <v>2.5192802897191901E-3</v>
      </c>
      <c r="H1143" s="24">
        <v>9.537644712750995E-3</v>
      </c>
      <c r="I1143" s="24">
        <v>8.7184755930533337E-3</v>
      </c>
      <c r="J1143" s="24">
        <v>1.9239204765270322E-2</v>
      </c>
      <c r="K1143" s="24">
        <v>1.0571975532825715E-2</v>
      </c>
      <c r="L1143" s="24">
        <v>5.8309518948452908E-3</v>
      </c>
      <c r="M1143" s="24">
        <v>4.9699094559156757E-3</v>
      </c>
      <c r="N1143" s="24">
        <v>1.0628577828979109E-2</v>
      </c>
      <c r="O1143" s="24">
        <v>1.1343133018115693E-2</v>
      </c>
      <c r="P1143" s="24">
        <v>1.6745198316731481E-2</v>
      </c>
      <c r="Q1143" s="24">
        <v>2.1556128285632786E-3</v>
      </c>
      <c r="R1143" s="24">
        <v>9.8319208025017327E-3</v>
      </c>
      <c r="S1143" s="24">
        <v>9.6368642810379396E-3</v>
      </c>
      <c r="T1143" s="24">
        <v>1.8431430200716806E-2</v>
      </c>
      <c r="U1143" s="24">
        <v>4.3526000669807923E-3</v>
      </c>
      <c r="V1143" s="24">
        <v>2.2531020921190203E-2</v>
      </c>
      <c r="W1143" s="24">
        <v>2.1141302388137481E-2</v>
      </c>
      <c r="X1143" s="24" t="s">
        <v>625</v>
      </c>
      <c r="Y1143" s="24">
        <v>2.7256258741067182E-2</v>
      </c>
      <c r="Z1143" s="200"/>
      <c r="AA1143" s="201"/>
      <c r="AB1143" s="201"/>
      <c r="AC1143" s="201"/>
      <c r="AD1143" s="201"/>
      <c r="AE1143" s="201"/>
      <c r="AF1143" s="201"/>
      <c r="AG1143" s="201"/>
      <c r="AH1143" s="201"/>
      <c r="AI1143" s="201"/>
      <c r="AJ1143" s="201"/>
      <c r="AK1143" s="201"/>
      <c r="AL1143" s="201"/>
      <c r="AM1143" s="201"/>
      <c r="AN1143" s="201"/>
      <c r="AO1143" s="201"/>
      <c r="AP1143" s="201"/>
      <c r="AQ1143" s="201"/>
      <c r="AR1143" s="201"/>
      <c r="AS1143" s="201"/>
      <c r="AT1143" s="201"/>
      <c r="AU1143" s="201"/>
      <c r="AV1143" s="201"/>
      <c r="AW1143" s="201"/>
      <c r="AX1143" s="201"/>
      <c r="AY1143" s="201"/>
      <c r="AZ1143" s="201"/>
      <c r="BA1143" s="201"/>
      <c r="BB1143" s="201"/>
      <c r="BC1143" s="201"/>
      <c r="BD1143" s="201"/>
      <c r="BE1143" s="201"/>
      <c r="BF1143" s="201"/>
      <c r="BG1143" s="201"/>
      <c r="BH1143" s="201"/>
      <c r="BI1143" s="201"/>
      <c r="BJ1143" s="201"/>
      <c r="BK1143" s="201"/>
      <c r="BL1143" s="201"/>
      <c r="BM1143" s="55"/>
    </row>
    <row r="1144" spans="1:65">
      <c r="A1144" s="30"/>
      <c r="B1144" s="3" t="s">
        <v>86</v>
      </c>
      <c r="C1144" s="29"/>
      <c r="D1144" s="13">
        <v>7.9289965590800884E-3</v>
      </c>
      <c r="E1144" s="13">
        <v>8.9276554199768376E-3</v>
      </c>
      <c r="F1144" s="13">
        <v>1.2022389067448309E-2</v>
      </c>
      <c r="G1144" s="13">
        <v>2.5860363682973266E-3</v>
      </c>
      <c r="H1144" s="13">
        <v>9.9957848517914366E-3</v>
      </c>
      <c r="I1144" s="13">
        <v>8.8560244122157308E-3</v>
      </c>
      <c r="J1144" s="13">
        <v>2.1082904789074926E-2</v>
      </c>
      <c r="K1144" s="13">
        <v>1.0964883871556488E-2</v>
      </c>
      <c r="L1144" s="13">
        <v>5.9257641207777342E-3</v>
      </c>
      <c r="M1144" s="13">
        <v>5.1474981418080544E-3</v>
      </c>
      <c r="N1144" s="13">
        <v>1.1664800982965913E-2</v>
      </c>
      <c r="O1144" s="13">
        <v>1.1531480533496128E-2</v>
      </c>
      <c r="P1144" s="13">
        <v>1.8320451833553159E-2</v>
      </c>
      <c r="Q1144" s="13">
        <v>2.5075956747798818E-3</v>
      </c>
      <c r="R1144" s="13">
        <v>1.0049663511926816E-2</v>
      </c>
      <c r="S1144" s="13">
        <v>1.0671280987184487E-2</v>
      </c>
      <c r="T1144" s="13">
        <v>2.061502023623606E-2</v>
      </c>
      <c r="U1144" s="13">
        <v>4.3089611580001573E-3</v>
      </c>
      <c r="V1144" s="13">
        <v>2.3904483287484804E-2</v>
      </c>
      <c r="W1144" s="13">
        <v>2.2586057179022276E-2</v>
      </c>
      <c r="X1144" s="13" t="s">
        <v>625</v>
      </c>
      <c r="Y1144" s="13">
        <v>2.7681057790126015E-2</v>
      </c>
      <c r="Z1144" s="147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4"/>
    </row>
    <row r="1145" spans="1:65">
      <c r="A1145" s="30"/>
      <c r="B1145" s="3" t="s">
        <v>261</v>
      </c>
      <c r="C1145" s="29"/>
      <c r="D1145" s="13">
        <v>-1.57374533887783E-2</v>
      </c>
      <c r="E1145" s="13">
        <v>3.2292331417568265E-2</v>
      </c>
      <c r="F1145" s="13">
        <v>6.5217096944237829E-2</v>
      </c>
      <c r="G1145" s="13">
        <v>1.7172639560695702E-2</v>
      </c>
      <c r="H1145" s="13">
        <v>-3.7300071871916307E-3</v>
      </c>
      <c r="I1145" s="13">
        <v>2.7908743449192253E-2</v>
      </c>
      <c r="J1145" s="13">
        <v>-4.7183040760179984E-2</v>
      </c>
      <c r="K1145" s="13">
        <v>6.7112503794055645E-3</v>
      </c>
      <c r="L1145" s="13">
        <v>2.7419744553156544E-2</v>
      </c>
      <c r="M1145" s="13">
        <v>8.1034180549517387E-3</v>
      </c>
      <c r="N1145" s="13">
        <v>-4.8627414723559137E-2</v>
      </c>
      <c r="O1145" s="13">
        <v>2.7071702634269945E-2</v>
      </c>
      <c r="P1145" s="13">
        <v>-4.5651656317078904E-2</v>
      </c>
      <c r="Q1145" s="13">
        <v>-0.1024346953834232</v>
      </c>
      <c r="R1145" s="13">
        <v>2.1503031932084582E-2</v>
      </c>
      <c r="S1145" s="13">
        <v>-5.7086190369308731E-2</v>
      </c>
      <c r="T1145" s="13">
        <v>-6.6470428643253698E-2</v>
      </c>
      <c r="U1145" s="13">
        <v>5.4700117204738552E-2</v>
      </c>
      <c r="V1145" s="13">
        <v>-1.5865811248463535E-2</v>
      </c>
      <c r="W1145" s="13">
        <v>-2.2663487574621222E-2</v>
      </c>
      <c r="X1145" s="13" t="s">
        <v>625</v>
      </c>
      <c r="Y1145" s="13">
        <v>2.8102393972860407E-2</v>
      </c>
      <c r="Z1145" s="147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4"/>
    </row>
    <row r="1146" spans="1:65">
      <c r="A1146" s="30"/>
      <c r="B1146" s="45" t="s">
        <v>262</v>
      </c>
      <c r="C1146" s="46"/>
      <c r="D1146" s="44">
        <v>0.67</v>
      </c>
      <c r="E1146" s="44">
        <v>0.76</v>
      </c>
      <c r="F1146" s="44">
        <v>1.75</v>
      </c>
      <c r="G1146" s="44">
        <v>0.31</v>
      </c>
      <c r="H1146" s="44">
        <v>0.31</v>
      </c>
      <c r="I1146" s="44">
        <v>0.63</v>
      </c>
      <c r="J1146" s="44">
        <v>1.61</v>
      </c>
      <c r="K1146" s="44">
        <v>0</v>
      </c>
      <c r="L1146" s="44">
        <v>0.62</v>
      </c>
      <c r="M1146" s="44">
        <v>0.04</v>
      </c>
      <c r="N1146" s="44">
        <v>1.65</v>
      </c>
      <c r="O1146" s="44">
        <v>0.61</v>
      </c>
      <c r="P1146" s="44">
        <v>1.56</v>
      </c>
      <c r="Q1146" s="44">
        <v>3.26</v>
      </c>
      <c r="R1146" s="44">
        <v>0.44</v>
      </c>
      <c r="S1146" s="44">
        <v>1.91</v>
      </c>
      <c r="T1146" s="44">
        <v>2.19</v>
      </c>
      <c r="U1146" s="44">
        <v>1.43</v>
      </c>
      <c r="V1146" s="44">
        <v>0.67</v>
      </c>
      <c r="W1146" s="44">
        <v>0.88</v>
      </c>
      <c r="X1146" s="44" t="s">
        <v>263</v>
      </c>
      <c r="Y1146" s="44">
        <v>0.64</v>
      </c>
      <c r="Z1146" s="147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4"/>
    </row>
    <row r="1147" spans="1:65">
      <c r="B1147" s="31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Y1147" s="20"/>
      <c r="BM1147" s="54"/>
    </row>
    <row r="1148" spans="1:65" ht="15">
      <c r="B1148" s="8" t="s">
        <v>624</v>
      </c>
      <c r="BM1148" s="28" t="s">
        <v>66</v>
      </c>
    </row>
    <row r="1149" spans="1:65" ht="15">
      <c r="A1149" s="25" t="s">
        <v>45</v>
      </c>
      <c r="B1149" s="18" t="s">
        <v>111</v>
      </c>
      <c r="C1149" s="15" t="s">
        <v>112</v>
      </c>
      <c r="D1149" s="16" t="s">
        <v>223</v>
      </c>
      <c r="E1149" s="17" t="s">
        <v>223</v>
      </c>
      <c r="F1149" s="17" t="s">
        <v>223</v>
      </c>
      <c r="G1149" s="17" t="s">
        <v>223</v>
      </c>
      <c r="H1149" s="17" t="s">
        <v>223</v>
      </c>
      <c r="I1149" s="17" t="s">
        <v>223</v>
      </c>
      <c r="J1149" s="17" t="s">
        <v>223</v>
      </c>
      <c r="K1149" s="17" t="s">
        <v>223</v>
      </c>
      <c r="L1149" s="17" t="s">
        <v>223</v>
      </c>
      <c r="M1149" s="17" t="s">
        <v>223</v>
      </c>
      <c r="N1149" s="17" t="s">
        <v>223</v>
      </c>
      <c r="O1149" s="17" t="s">
        <v>223</v>
      </c>
      <c r="P1149" s="17" t="s">
        <v>223</v>
      </c>
      <c r="Q1149" s="17" t="s">
        <v>223</v>
      </c>
      <c r="R1149" s="147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</v>
      </c>
    </row>
    <row r="1150" spans="1:65">
      <c r="A1150" s="30"/>
      <c r="B1150" s="19" t="s">
        <v>224</v>
      </c>
      <c r="C1150" s="9" t="s">
        <v>224</v>
      </c>
      <c r="D1150" s="145" t="s">
        <v>226</v>
      </c>
      <c r="E1150" s="146" t="s">
        <v>227</v>
      </c>
      <c r="F1150" s="146" t="s">
        <v>230</v>
      </c>
      <c r="G1150" s="146" t="s">
        <v>234</v>
      </c>
      <c r="H1150" s="146" t="s">
        <v>235</v>
      </c>
      <c r="I1150" s="146" t="s">
        <v>236</v>
      </c>
      <c r="J1150" s="146" t="s">
        <v>237</v>
      </c>
      <c r="K1150" s="146" t="s">
        <v>264</v>
      </c>
      <c r="L1150" s="146" t="s">
        <v>238</v>
      </c>
      <c r="M1150" s="146" t="s">
        <v>241</v>
      </c>
      <c r="N1150" s="146" t="s">
        <v>243</v>
      </c>
      <c r="O1150" s="146" t="s">
        <v>244</v>
      </c>
      <c r="P1150" s="146" t="s">
        <v>245</v>
      </c>
      <c r="Q1150" s="146" t="s">
        <v>246</v>
      </c>
      <c r="R1150" s="147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 t="s">
        <v>3</v>
      </c>
    </row>
    <row r="1151" spans="1:65">
      <c r="A1151" s="30"/>
      <c r="B1151" s="19"/>
      <c r="C1151" s="9"/>
      <c r="D1151" s="10" t="s">
        <v>311</v>
      </c>
      <c r="E1151" s="11" t="s">
        <v>311</v>
      </c>
      <c r="F1151" s="11" t="s">
        <v>311</v>
      </c>
      <c r="G1151" s="11" t="s">
        <v>266</v>
      </c>
      <c r="H1151" s="11" t="s">
        <v>266</v>
      </c>
      <c r="I1151" s="11" t="s">
        <v>266</v>
      </c>
      <c r="J1151" s="11" t="s">
        <v>266</v>
      </c>
      <c r="K1151" s="11" t="s">
        <v>266</v>
      </c>
      <c r="L1151" s="11" t="s">
        <v>266</v>
      </c>
      <c r="M1151" s="11" t="s">
        <v>266</v>
      </c>
      <c r="N1151" s="11" t="s">
        <v>311</v>
      </c>
      <c r="O1151" s="11" t="s">
        <v>311</v>
      </c>
      <c r="P1151" s="11" t="s">
        <v>312</v>
      </c>
      <c r="Q1151" s="11" t="s">
        <v>311</v>
      </c>
      <c r="R1151" s="147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</v>
      </c>
    </row>
    <row r="1152" spans="1:65">
      <c r="A1152" s="30"/>
      <c r="B1152" s="19"/>
      <c r="C1152" s="9"/>
      <c r="D1152" s="26" t="s">
        <v>313</v>
      </c>
      <c r="E1152" s="26" t="s">
        <v>314</v>
      </c>
      <c r="F1152" s="26" t="s">
        <v>314</v>
      </c>
      <c r="G1152" s="26" t="s">
        <v>314</v>
      </c>
      <c r="H1152" s="26" t="s">
        <v>314</v>
      </c>
      <c r="I1152" s="26" t="s">
        <v>314</v>
      </c>
      <c r="J1152" s="26" t="s">
        <v>314</v>
      </c>
      <c r="K1152" s="26" t="s">
        <v>314</v>
      </c>
      <c r="L1152" s="26" t="s">
        <v>117</v>
      </c>
      <c r="M1152" s="26" t="s">
        <v>315</v>
      </c>
      <c r="N1152" s="26" t="s">
        <v>313</v>
      </c>
      <c r="O1152" s="26" t="s">
        <v>316</v>
      </c>
      <c r="P1152" s="26" t="s">
        <v>316</v>
      </c>
      <c r="Q1152" s="26" t="s">
        <v>316</v>
      </c>
      <c r="R1152" s="147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2</v>
      </c>
    </row>
    <row r="1153" spans="1:65">
      <c r="A1153" s="30"/>
      <c r="B1153" s="18">
        <v>1</v>
      </c>
      <c r="C1153" s="14">
        <v>1</v>
      </c>
      <c r="D1153" s="205">
        <v>27</v>
      </c>
      <c r="E1153" s="205">
        <v>29</v>
      </c>
      <c r="F1153" s="224">
        <v>32.4</v>
      </c>
      <c r="G1153" s="205">
        <v>24.6</v>
      </c>
      <c r="H1153" s="205">
        <v>24</v>
      </c>
      <c r="I1153" s="205">
        <v>22.7</v>
      </c>
      <c r="J1153" s="205">
        <v>24.7</v>
      </c>
      <c r="K1153" s="205">
        <v>23.4</v>
      </c>
      <c r="L1153" s="205">
        <v>27.9</v>
      </c>
      <c r="M1153" s="205">
        <v>21.264059382374992</v>
      </c>
      <c r="N1153" s="205">
        <v>26.554144698732532</v>
      </c>
      <c r="O1153" s="205">
        <v>27.3</v>
      </c>
      <c r="P1153" s="205">
        <v>25.9</v>
      </c>
      <c r="Q1153" s="205">
        <v>24.7</v>
      </c>
      <c r="R1153" s="206"/>
      <c r="S1153" s="207"/>
      <c r="T1153" s="207"/>
      <c r="U1153" s="207"/>
      <c r="V1153" s="207"/>
      <c r="W1153" s="207"/>
      <c r="X1153" s="207"/>
      <c r="Y1153" s="207"/>
      <c r="Z1153" s="207"/>
      <c r="AA1153" s="207"/>
      <c r="AB1153" s="207"/>
      <c r="AC1153" s="207"/>
      <c r="AD1153" s="207"/>
      <c r="AE1153" s="207"/>
      <c r="AF1153" s="207"/>
      <c r="AG1153" s="207"/>
      <c r="AH1153" s="207"/>
      <c r="AI1153" s="207"/>
      <c r="AJ1153" s="207"/>
      <c r="AK1153" s="207"/>
      <c r="AL1153" s="207"/>
      <c r="AM1153" s="207"/>
      <c r="AN1153" s="207"/>
      <c r="AO1153" s="207"/>
      <c r="AP1153" s="207"/>
      <c r="AQ1153" s="207"/>
      <c r="AR1153" s="207"/>
      <c r="AS1153" s="207"/>
      <c r="AT1153" s="207"/>
      <c r="AU1153" s="207"/>
      <c r="AV1153" s="207"/>
      <c r="AW1153" s="207"/>
      <c r="AX1153" s="207"/>
      <c r="AY1153" s="207"/>
      <c r="AZ1153" s="207"/>
      <c r="BA1153" s="207"/>
      <c r="BB1153" s="207"/>
      <c r="BC1153" s="207"/>
      <c r="BD1153" s="207"/>
      <c r="BE1153" s="207"/>
      <c r="BF1153" s="207"/>
      <c r="BG1153" s="207"/>
      <c r="BH1153" s="207"/>
      <c r="BI1153" s="207"/>
      <c r="BJ1153" s="207"/>
      <c r="BK1153" s="207"/>
      <c r="BL1153" s="207"/>
      <c r="BM1153" s="208">
        <v>1</v>
      </c>
    </row>
    <row r="1154" spans="1:65">
      <c r="A1154" s="30"/>
      <c r="B1154" s="19">
        <v>1</v>
      </c>
      <c r="C1154" s="9">
        <v>2</v>
      </c>
      <c r="D1154" s="209">
        <v>28</v>
      </c>
      <c r="E1154" s="209">
        <v>29</v>
      </c>
      <c r="F1154" s="225">
        <v>36.299999999999997</v>
      </c>
      <c r="G1154" s="209">
        <v>24.1</v>
      </c>
      <c r="H1154" s="209">
        <v>22.2</v>
      </c>
      <c r="I1154" s="209">
        <v>23.4</v>
      </c>
      <c r="J1154" s="209">
        <v>26.1</v>
      </c>
      <c r="K1154" s="209">
        <v>22.4</v>
      </c>
      <c r="L1154" s="209">
        <v>27.3</v>
      </c>
      <c r="M1154" s="209">
        <v>22.328241990276521</v>
      </c>
      <c r="N1154" s="209">
        <v>25.395467499001274</v>
      </c>
      <c r="O1154" s="210">
        <v>14.7</v>
      </c>
      <c r="P1154" s="209">
        <v>24</v>
      </c>
      <c r="Q1154" s="209">
        <v>23.2</v>
      </c>
      <c r="R1154" s="206"/>
      <c r="S1154" s="207"/>
      <c r="T1154" s="207"/>
      <c r="U1154" s="207"/>
      <c r="V1154" s="207"/>
      <c r="W1154" s="207"/>
      <c r="X1154" s="207"/>
      <c r="Y1154" s="207"/>
      <c r="Z1154" s="207"/>
      <c r="AA1154" s="207"/>
      <c r="AB1154" s="207"/>
      <c r="AC1154" s="207"/>
      <c r="AD1154" s="207"/>
      <c r="AE1154" s="207"/>
      <c r="AF1154" s="207"/>
      <c r="AG1154" s="207"/>
      <c r="AH1154" s="207"/>
      <c r="AI1154" s="207"/>
      <c r="AJ1154" s="207"/>
      <c r="AK1154" s="207"/>
      <c r="AL1154" s="207"/>
      <c r="AM1154" s="207"/>
      <c r="AN1154" s="207"/>
      <c r="AO1154" s="207"/>
      <c r="AP1154" s="207"/>
      <c r="AQ1154" s="207"/>
      <c r="AR1154" s="207"/>
      <c r="AS1154" s="207"/>
      <c r="AT1154" s="207"/>
      <c r="AU1154" s="207"/>
      <c r="AV1154" s="207"/>
      <c r="AW1154" s="207"/>
      <c r="AX1154" s="207"/>
      <c r="AY1154" s="207"/>
      <c r="AZ1154" s="207"/>
      <c r="BA1154" s="207"/>
      <c r="BB1154" s="207"/>
      <c r="BC1154" s="207"/>
      <c r="BD1154" s="207"/>
      <c r="BE1154" s="207"/>
      <c r="BF1154" s="207"/>
      <c r="BG1154" s="207"/>
      <c r="BH1154" s="207"/>
      <c r="BI1154" s="207"/>
      <c r="BJ1154" s="207"/>
      <c r="BK1154" s="207"/>
      <c r="BL1154" s="207"/>
      <c r="BM1154" s="208" t="e">
        <v>#N/A</v>
      </c>
    </row>
    <row r="1155" spans="1:65">
      <c r="A1155" s="30"/>
      <c r="B1155" s="19">
        <v>1</v>
      </c>
      <c r="C1155" s="9">
        <v>3</v>
      </c>
      <c r="D1155" s="209">
        <v>27.6</v>
      </c>
      <c r="E1155" s="209">
        <v>29</v>
      </c>
      <c r="F1155" s="225">
        <v>37</v>
      </c>
      <c r="G1155" s="209">
        <v>23.9</v>
      </c>
      <c r="H1155" s="209">
        <v>22.4</v>
      </c>
      <c r="I1155" s="209">
        <v>21.8</v>
      </c>
      <c r="J1155" s="209">
        <v>24.9</v>
      </c>
      <c r="K1155" s="209">
        <v>22.5</v>
      </c>
      <c r="L1155" s="209">
        <v>28.7</v>
      </c>
      <c r="M1155" s="209">
        <v>22.168169929890695</v>
      </c>
      <c r="N1155" s="209">
        <v>28.078550317031503</v>
      </c>
      <c r="O1155" s="210">
        <v>13.3</v>
      </c>
      <c r="P1155" s="209">
        <v>23.8</v>
      </c>
      <c r="Q1155" s="209">
        <v>23.2</v>
      </c>
      <c r="R1155" s="206"/>
      <c r="S1155" s="207"/>
      <c r="T1155" s="207"/>
      <c r="U1155" s="207"/>
      <c r="V1155" s="207"/>
      <c r="W1155" s="207"/>
      <c r="X1155" s="207"/>
      <c r="Y1155" s="207"/>
      <c r="Z1155" s="207"/>
      <c r="AA1155" s="207"/>
      <c r="AB1155" s="207"/>
      <c r="AC1155" s="207"/>
      <c r="AD1155" s="207"/>
      <c r="AE1155" s="207"/>
      <c r="AF1155" s="207"/>
      <c r="AG1155" s="207"/>
      <c r="AH1155" s="207"/>
      <c r="AI1155" s="207"/>
      <c r="AJ1155" s="207"/>
      <c r="AK1155" s="207"/>
      <c r="AL1155" s="207"/>
      <c r="AM1155" s="207"/>
      <c r="AN1155" s="207"/>
      <c r="AO1155" s="207"/>
      <c r="AP1155" s="207"/>
      <c r="AQ1155" s="207"/>
      <c r="AR1155" s="207"/>
      <c r="AS1155" s="207"/>
      <c r="AT1155" s="207"/>
      <c r="AU1155" s="207"/>
      <c r="AV1155" s="207"/>
      <c r="AW1155" s="207"/>
      <c r="AX1155" s="207"/>
      <c r="AY1155" s="207"/>
      <c r="AZ1155" s="207"/>
      <c r="BA1155" s="207"/>
      <c r="BB1155" s="207"/>
      <c r="BC1155" s="207"/>
      <c r="BD1155" s="207"/>
      <c r="BE1155" s="207"/>
      <c r="BF1155" s="207"/>
      <c r="BG1155" s="207"/>
      <c r="BH1155" s="207"/>
      <c r="BI1155" s="207"/>
      <c r="BJ1155" s="207"/>
      <c r="BK1155" s="207"/>
      <c r="BL1155" s="207"/>
      <c r="BM1155" s="208">
        <v>16</v>
      </c>
    </row>
    <row r="1156" spans="1:65">
      <c r="A1156" s="30"/>
      <c r="B1156" s="19">
        <v>1</v>
      </c>
      <c r="C1156" s="9">
        <v>4</v>
      </c>
      <c r="D1156" s="209">
        <v>27.3</v>
      </c>
      <c r="E1156" s="209">
        <v>29</v>
      </c>
      <c r="F1156" s="225">
        <v>28.9</v>
      </c>
      <c r="G1156" s="209">
        <v>24.7</v>
      </c>
      <c r="H1156" s="209">
        <v>23.7</v>
      </c>
      <c r="I1156" s="209">
        <v>22.8</v>
      </c>
      <c r="J1156" s="209">
        <v>26.3</v>
      </c>
      <c r="K1156" s="209">
        <v>23.8</v>
      </c>
      <c r="L1156" s="209">
        <v>27.1</v>
      </c>
      <c r="M1156" s="209">
        <v>22.988201417566682</v>
      </c>
      <c r="N1156" s="209">
        <v>28.756858392722794</v>
      </c>
      <c r="O1156" s="209">
        <v>21.2</v>
      </c>
      <c r="P1156" s="209">
        <v>25.3</v>
      </c>
      <c r="Q1156" s="209">
        <v>23</v>
      </c>
      <c r="R1156" s="206"/>
      <c r="S1156" s="207"/>
      <c r="T1156" s="207"/>
      <c r="U1156" s="207"/>
      <c r="V1156" s="207"/>
      <c r="W1156" s="207"/>
      <c r="X1156" s="207"/>
      <c r="Y1156" s="207"/>
      <c r="Z1156" s="207"/>
      <c r="AA1156" s="207"/>
      <c r="AB1156" s="207"/>
      <c r="AC1156" s="207"/>
      <c r="AD1156" s="207"/>
      <c r="AE1156" s="207"/>
      <c r="AF1156" s="207"/>
      <c r="AG1156" s="207"/>
      <c r="AH1156" s="207"/>
      <c r="AI1156" s="207"/>
      <c r="AJ1156" s="207"/>
      <c r="AK1156" s="207"/>
      <c r="AL1156" s="207"/>
      <c r="AM1156" s="207"/>
      <c r="AN1156" s="207"/>
      <c r="AO1156" s="207"/>
      <c r="AP1156" s="207"/>
      <c r="AQ1156" s="207"/>
      <c r="AR1156" s="207"/>
      <c r="AS1156" s="207"/>
      <c r="AT1156" s="207"/>
      <c r="AU1156" s="207"/>
      <c r="AV1156" s="207"/>
      <c r="AW1156" s="207"/>
      <c r="AX1156" s="207"/>
      <c r="AY1156" s="207"/>
      <c r="AZ1156" s="207"/>
      <c r="BA1156" s="207"/>
      <c r="BB1156" s="207"/>
      <c r="BC1156" s="207"/>
      <c r="BD1156" s="207"/>
      <c r="BE1156" s="207"/>
      <c r="BF1156" s="207"/>
      <c r="BG1156" s="207"/>
      <c r="BH1156" s="207"/>
      <c r="BI1156" s="207"/>
      <c r="BJ1156" s="207"/>
      <c r="BK1156" s="207"/>
      <c r="BL1156" s="207"/>
      <c r="BM1156" s="208">
        <v>24.992234566672572</v>
      </c>
    </row>
    <row r="1157" spans="1:65">
      <c r="A1157" s="30"/>
      <c r="B1157" s="19">
        <v>1</v>
      </c>
      <c r="C1157" s="9">
        <v>5</v>
      </c>
      <c r="D1157" s="209">
        <v>28.1</v>
      </c>
      <c r="E1157" s="209">
        <v>29</v>
      </c>
      <c r="F1157" s="225">
        <v>28.4</v>
      </c>
      <c r="G1157" s="209">
        <v>24.3</v>
      </c>
      <c r="H1157" s="209">
        <v>23.5</v>
      </c>
      <c r="I1157" s="209">
        <v>21.5</v>
      </c>
      <c r="J1157" s="209">
        <v>25</v>
      </c>
      <c r="K1157" s="209">
        <v>22.7</v>
      </c>
      <c r="L1157" s="209">
        <v>27.1</v>
      </c>
      <c r="M1157" s="209">
        <v>22.838326089040095</v>
      </c>
      <c r="N1157" s="209">
        <v>26.938862684844221</v>
      </c>
      <c r="O1157" s="209">
        <v>27.8</v>
      </c>
      <c r="P1157" s="209">
        <v>23.9</v>
      </c>
      <c r="Q1157" s="209">
        <v>23.6</v>
      </c>
      <c r="R1157" s="206"/>
      <c r="S1157" s="207"/>
      <c r="T1157" s="207"/>
      <c r="U1157" s="207"/>
      <c r="V1157" s="207"/>
      <c r="W1157" s="207"/>
      <c r="X1157" s="207"/>
      <c r="Y1157" s="207"/>
      <c r="Z1157" s="207"/>
      <c r="AA1157" s="207"/>
      <c r="AB1157" s="207"/>
      <c r="AC1157" s="207"/>
      <c r="AD1157" s="207"/>
      <c r="AE1157" s="207"/>
      <c r="AF1157" s="207"/>
      <c r="AG1157" s="207"/>
      <c r="AH1157" s="207"/>
      <c r="AI1157" s="207"/>
      <c r="AJ1157" s="207"/>
      <c r="AK1157" s="207"/>
      <c r="AL1157" s="207"/>
      <c r="AM1157" s="207"/>
      <c r="AN1157" s="207"/>
      <c r="AO1157" s="207"/>
      <c r="AP1157" s="207"/>
      <c r="AQ1157" s="207"/>
      <c r="AR1157" s="207"/>
      <c r="AS1157" s="207"/>
      <c r="AT1157" s="207"/>
      <c r="AU1157" s="207"/>
      <c r="AV1157" s="207"/>
      <c r="AW1157" s="207"/>
      <c r="AX1157" s="207"/>
      <c r="AY1157" s="207"/>
      <c r="AZ1157" s="207"/>
      <c r="BA1157" s="207"/>
      <c r="BB1157" s="207"/>
      <c r="BC1157" s="207"/>
      <c r="BD1157" s="207"/>
      <c r="BE1157" s="207"/>
      <c r="BF1157" s="207"/>
      <c r="BG1157" s="207"/>
      <c r="BH1157" s="207"/>
      <c r="BI1157" s="207"/>
      <c r="BJ1157" s="207"/>
      <c r="BK1157" s="207"/>
      <c r="BL1157" s="207"/>
      <c r="BM1157" s="208">
        <v>188</v>
      </c>
    </row>
    <row r="1158" spans="1:65">
      <c r="A1158" s="30"/>
      <c r="B1158" s="19">
        <v>1</v>
      </c>
      <c r="C1158" s="9">
        <v>6</v>
      </c>
      <c r="D1158" s="209">
        <v>27.7</v>
      </c>
      <c r="E1158" s="209">
        <v>29</v>
      </c>
      <c r="F1158" s="225">
        <v>30</v>
      </c>
      <c r="G1158" s="209">
        <v>24.2</v>
      </c>
      <c r="H1158" s="209">
        <v>23.7</v>
      </c>
      <c r="I1158" s="209">
        <v>22.8</v>
      </c>
      <c r="J1158" s="209">
        <v>25.6</v>
      </c>
      <c r="K1158" s="209">
        <v>24</v>
      </c>
      <c r="L1158" s="209">
        <v>27.6</v>
      </c>
      <c r="M1158" s="209">
        <v>22.098256113398328</v>
      </c>
      <c r="N1158" s="209">
        <v>29.535157685580913</v>
      </c>
      <c r="O1158" s="209">
        <v>20.399999999999999</v>
      </c>
      <c r="P1158" s="209">
        <v>23.1</v>
      </c>
      <c r="Q1158" s="209">
        <v>24.6</v>
      </c>
      <c r="R1158" s="206"/>
      <c r="S1158" s="207"/>
      <c r="T1158" s="207"/>
      <c r="U1158" s="207"/>
      <c r="V1158" s="207"/>
      <c r="W1158" s="207"/>
      <c r="X1158" s="207"/>
      <c r="Y1158" s="207"/>
      <c r="Z1158" s="207"/>
      <c r="AA1158" s="207"/>
      <c r="AB1158" s="207"/>
      <c r="AC1158" s="207"/>
      <c r="AD1158" s="207"/>
      <c r="AE1158" s="207"/>
      <c r="AF1158" s="207"/>
      <c r="AG1158" s="207"/>
      <c r="AH1158" s="207"/>
      <c r="AI1158" s="207"/>
      <c r="AJ1158" s="207"/>
      <c r="AK1158" s="207"/>
      <c r="AL1158" s="207"/>
      <c r="AM1158" s="207"/>
      <c r="AN1158" s="207"/>
      <c r="AO1158" s="207"/>
      <c r="AP1158" s="207"/>
      <c r="AQ1158" s="207"/>
      <c r="AR1158" s="207"/>
      <c r="AS1158" s="207"/>
      <c r="AT1158" s="207"/>
      <c r="AU1158" s="207"/>
      <c r="AV1158" s="207"/>
      <c r="AW1158" s="207"/>
      <c r="AX1158" s="207"/>
      <c r="AY1158" s="207"/>
      <c r="AZ1158" s="207"/>
      <c r="BA1158" s="207"/>
      <c r="BB1158" s="207"/>
      <c r="BC1158" s="207"/>
      <c r="BD1158" s="207"/>
      <c r="BE1158" s="207"/>
      <c r="BF1158" s="207"/>
      <c r="BG1158" s="207"/>
      <c r="BH1158" s="207"/>
      <c r="BI1158" s="207"/>
      <c r="BJ1158" s="207"/>
      <c r="BK1158" s="207"/>
      <c r="BL1158" s="207"/>
      <c r="BM1158" s="211"/>
    </row>
    <row r="1159" spans="1:65">
      <c r="A1159" s="30"/>
      <c r="B1159" s="20" t="s">
        <v>258</v>
      </c>
      <c r="C1159" s="12"/>
      <c r="D1159" s="212">
        <v>27.616666666666664</v>
      </c>
      <c r="E1159" s="212">
        <v>29</v>
      </c>
      <c r="F1159" s="212">
        <v>32.166666666666664</v>
      </c>
      <c r="G1159" s="212">
        <v>24.299999999999997</v>
      </c>
      <c r="H1159" s="212">
        <v>23.25</v>
      </c>
      <c r="I1159" s="212">
        <v>22.5</v>
      </c>
      <c r="J1159" s="212">
        <v>25.433333333333334</v>
      </c>
      <c r="K1159" s="212">
        <v>23.133333333333336</v>
      </c>
      <c r="L1159" s="212">
        <v>27.616666666666664</v>
      </c>
      <c r="M1159" s="212">
        <v>22.280875820424555</v>
      </c>
      <c r="N1159" s="212">
        <v>27.543173546318872</v>
      </c>
      <c r="O1159" s="212">
        <v>20.783333333333331</v>
      </c>
      <c r="P1159" s="212">
        <v>24.333333333333332</v>
      </c>
      <c r="Q1159" s="212">
        <v>23.716666666666665</v>
      </c>
      <c r="R1159" s="206"/>
      <c r="S1159" s="207"/>
      <c r="T1159" s="207"/>
      <c r="U1159" s="207"/>
      <c r="V1159" s="207"/>
      <c r="W1159" s="207"/>
      <c r="X1159" s="207"/>
      <c r="Y1159" s="207"/>
      <c r="Z1159" s="207"/>
      <c r="AA1159" s="207"/>
      <c r="AB1159" s="207"/>
      <c r="AC1159" s="207"/>
      <c r="AD1159" s="207"/>
      <c r="AE1159" s="207"/>
      <c r="AF1159" s="207"/>
      <c r="AG1159" s="207"/>
      <c r="AH1159" s="207"/>
      <c r="AI1159" s="207"/>
      <c r="AJ1159" s="207"/>
      <c r="AK1159" s="207"/>
      <c r="AL1159" s="207"/>
      <c r="AM1159" s="207"/>
      <c r="AN1159" s="207"/>
      <c r="AO1159" s="207"/>
      <c r="AP1159" s="207"/>
      <c r="AQ1159" s="207"/>
      <c r="AR1159" s="207"/>
      <c r="AS1159" s="207"/>
      <c r="AT1159" s="207"/>
      <c r="AU1159" s="207"/>
      <c r="AV1159" s="207"/>
      <c r="AW1159" s="207"/>
      <c r="AX1159" s="207"/>
      <c r="AY1159" s="207"/>
      <c r="AZ1159" s="207"/>
      <c r="BA1159" s="207"/>
      <c r="BB1159" s="207"/>
      <c r="BC1159" s="207"/>
      <c r="BD1159" s="207"/>
      <c r="BE1159" s="207"/>
      <c r="BF1159" s="207"/>
      <c r="BG1159" s="207"/>
      <c r="BH1159" s="207"/>
      <c r="BI1159" s="207"/>
      <c r="BJ1159" s="207"/>
      <c r="BK1159" s="207"/>
      <c r="BL1159" s="207"/>
      <c r="BM1159" s="211"/>
    </row>
    <row r="1160" spans="1:65">
      <c r="A1160" s="30"/>
      <c r="B1160" s="3" t="s">
        <v>259</v>
      </c>
      <c r="C1160" s="29"/>
      <c r="D1160" s="209">
        <v>27.65</v>
      </c>
      <c r="E1160" s="209">
        <v>29</v>
      </c>
      <c r="F1160" s="209">
        <v>31.2</v>
      </c>
      <c r="G1160" s="209">
        <v>24.25</v>
      </c>
      <c r="H1160" s="209">
        <v>23.6</v>
      </c>
      <c r="I1160" s="209">
        <v>22.75</v>
      </c>
      <c r="J1160" s="209">
        <v>25.3</v>
      </c>
      <c r="K1160" s="209">
        <v>23.049999999999997</v>
      </c>
      <c r="L1160" s="209">
        <v>27.450000000000003</v>
      </c>
      <c r="M1160" s="209">
        <v>22.24820596008361</v>
      </c>
      <c r="N1160" s="209">
        <v>27.508706500937862</v>
      </c>
      <c r="O1160" s="209">
        <v>20.799999999999997</v>
      </c>
      <c r="P1160" s="209">
        <v>23.95</v>
      </c>
      <c r="Q1160" s="209">
        <v>23.4</v>
      </c>
      <c r="R1160" s="206"/>
      <c r="S1160" s="207"/>
      <c r="T1160" s="207"/>
      <c r="U1160" s="207"/>
      <c r="V1160" s="207"/>
      <c r="W1160" s="207"/>
      <c r="X1160" s="207"/>
      <c r="Y1160" s="207"/>
      <c r="Z1160" s="207"/>
      <c r="AA1160" s="207"/>
      <c r="AB1160" s="207"/>
      <c r="AC1160" s="207"/>
      <c r="AD1160" s="207"/>
      <c r="AE1160" s="207"/>
      <c r="AF1160" s="207"/>
      <c r="AG1160" s="207"/>
      <c r="AH1160" s="207"/>
      <c r="AI1160" s="207"/>
      <c r="AJ1160" s="207"/>
      <c r="AK1160" s="207"/>
      <c r="AL1160" s="207"/>
      <c r="AM1160" s="207"/>
      <c r="AN1160" s="207"/>
      <c r="AO1160" s="207"/>
      <c r="AP1160" s="207"/>
      <c r="AQ1160" s="207"/>
      <c r="AR1160" s="207"/>
      <c r="AS1160" s="207"/>
      <c r="AT1160" s="207"/>
      <c r="AU1160" s="207"/>
      <c r="AV1160" s="207"/>
      <c r="AW1160" s="207"/>
      <c r="AX1160" s="207"/>
      <c r="AY1160" s="207"/>
      <c r="AZ1160" s="207"/>
      <c r="BA1160" s="207"/>
      <c r="BB1160" s="207"/>
      <c r="BC1160" s="207"/>
      <c r="BD1160" s="207"/>
      <c r="BE1160" s="207"/>
      <c r="BF1160" s="207"/>
      <c r="BG1160" s="207"/>
      <c r="BH1160" s="207"/>
      <c r="BI1160" s="207"/>
      <c r="BJ1160" s="207"/>
      <c r="BK1160" s="207"/>
      <c r="BL1160" s="207"/>
      <c r="BM1160" s="211"/>
    </row>
    <row r="1161" spans="1:65">
      <c r="A1161" s="30"/>
      <c r="B1161" s="3" t="s">
        <v>260</v>
      </c>
      <c r="C1161" s="29"/>
      <c r="D1161" s="24">
        <v>0.41673332800085333</v>
      </c>
      <c r="E1161" s="24">
        <v>0</v>
      </c>
      <c r="F1161" s="24">
        <v>3.743082508664012</v>
      </c>
      <c r="G1161" s="24">
        <v>0.30331501776206232</v>
      </c>
      <c r="H1161" s="24">
        <v>0.75564541949250275</v>
      </c>
      <c r="I1161" s="24">
        <v>0.70992957397195344</v>
      </c>
      <c r="J1161" s="24">
        <v>0.66833125519211489</v>
      </c>
      <c r="K1161" s="24">
        <v>0.6918574034197128</v>
      </c>
      <c r="L1161" s="24">
        <v>0.61454590281496912</v>
      </c>
      <c r="M1161" s="24">
        <v>0.61534902295227967</v>
      </c>
      <c r="N1161" s="24">
        <v>1.5286380178720866</v>
      </c>
      <c r="O1161" s="24">
        <v>6.0832283095957216</v>
      </c>
      <c r="P1161" s="24">
        <v>1.0481730137084551</v>
      </c>
      <c r="Q1161" s="24">
        <v>0.74944423853057074</v>
      </c>
      <c r="R1161" s="147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4"/>
    </row>
    <row r="1162" spans="1:65">
      <c r="A1162" s="30"/>
      <c r="B1162" s="3" t="s">
        <v>86</v>
      </c>
      <c r="C1162" s="29"/>
      <c r="D1162" s="13">
        <v>1.5089921351871576E-2</v>
      </c>
      <c r="E1162" s="13">
        <v>0</v>
      </c>
      <c r="F1162" s="13">
        <v>0.11636525933670505</v>
      </c>
      <c r="G1162" s="13">
        <v>1.2482099496381167E-2</v>
      </c>
      <c r="H1162" s="13">
        <v>3.2500878257742054E-2</v>
      </c>
      <c r="I1162" s="13">
        <v>3.1552425509864597E-2</v>
      </c>
      <c r="J1162" s="13">
        <v>2.6277768880423914E-2</v>
      </c>
      <c r="K1162" s="13">
        <v>2.9907380551284411E-2</v>
      </c>
      <c r="L1162" s="13">
        <v>2.2252718267289168E-2</v>
      </c>
      <c r="M1162" s="13">
        <v>2.7617811252652742E-2</v>
      </c>
      <c r="N1162" s="13">
        <v>5.5499705409814262E-2</v>
      </c>
      <c r="O1162" s="13">
        <v>0.29269743269907245</v>
      </c>
      <c r="P1162" s="13">
        <v>4.3075603303087198E-2</v>
      </c>
      <c r="Q1162" s="13">
        <v>3.1599897618998063E-2</v>
      </c>
      <c r="R1162" s="147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4"/>
    </row>
    <row r="1163" spans="1:65">
      <c r="A1163" s="30"/>
      <c r="B1163" s="3" t="s">
        <v>261</v>
      </c>
      <c r="C1163" s="29"/>
      <c r="D1163" s="13">
        <v>0.10500990189543913</v>
      </c>
      <c r="E1163" s="13">
        <v>0.16036042806159601</v>
      </c>
      <c r="F1163" s="13">
        <v>0.28706645181544821</v>
      </c>
      <c r="G1163" s="13">
        <v>-2.7697986141490438E-2</v>
      </c>
      <c r="H1163" s="13">
        <v>-6.9711036123030867E-2</v>
      </c>
      <c r="I1163" s="13">
        <v>-9.9720357538416904E-2</v>
      </c>
      <c r="J1163" s="13">
        <v>1.7649432886204242E-2</v>
      </c>
      <c r="K1163" s="13">
        <v>-7.4379152787646285E-2</v>
      </c>
      <c r="L1163" s="13">
        <v>0.10500990189543913</v>
      </c>
      <c r="M1163" s="13">
        <v>-0.10848804811809998</v>
      </c>
      <c r="N1163" s="13">
        <v>0.10206926366832381</v>
      </c>
      <c r="O1163" s="13">
        <v>-0.16840835988918967</v>
      </c>
      <c r="P1163" s="13">
        <v>-2.6364238523028716E-2</v>
      </c>
      <c r="Q1163" s="13">
        <v>-5.1038569464568417E-2</v>
      </c>
      <c r="R1163" s="147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4"/>
    </row>
    <row r="1164" spans="1:65">
      <c r="A1164" s="30"/>
      <c r="B1164" s="45" t="s">
        <v>262</v>
      </c>
      <c r="C1164" s="46"/>
      <c r="D1164" s="44">
        <v>1.1599999999999999</v>
      </c>
      <c r="E1164" s="44">
        <v>1.64</v>
      </c>
      <c r="F1164" s="44">
        <v>2.75</v>
      </c>
      <c r="G1164" s="44">
        <v>0.01</v>
      </c>
      <c r="H1164" s="44">
        <v>0.37</v>
      </c>
      <c r="I1164" s="44">
        <v>0.64</v>
      </c>
      <c r="J1164" s="44">
        <v>0.39</v>
      </c>
      <c r="K1164" s="44">
        <v>0.41</v>
      </c>
      <c r="L1164" s="44">
        <v>1.1599999999999999</v>
      </c>
      <c r="M1164" s="44">
        <v>0.71</v>
      </c>
      <c r="N1164" s="44">
        <v>1.1299999999999999</v>
      </c>
      <c r="O1164" s="44">
        <v>1.24</v>
      </c>
      <c r="P1164" s="44">
        <v>0.01</v>
      </c>
      <c r="Q1164" s="44">
        <v>0.21</v>
      </c>
      <c r="R1164" s="147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4"/>
    </row>
    <row r="1165" spans="1:65">
      <c r="B1165" s="31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BM1165" s="54"/>
    </row>
    <row r="1166" spans="1:65">
      <c r="BM1166" s="54"/>
    </row>
    <row r="1167" spans="1:65">
      <c r="BM1167" s="54"/>
    </row>
    <row r="1168" spans="1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5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6"/>
    </row>
    <row r="1235" spans="65:65">
      <c r="BM1235" s="56"/>
    </row>
    <row r="1236" spans="65:65">
      <c r="BM1236" s="56"/>
    </row>
    <row r="1237" spans="65:65">
      <c r="BM1237" s="56"/>
    </row>
    <row r="1238" spans="65:65">
      <c r="BM1238" s="56"/>
    </row>
    <row r="1239" spans="65:65">
      <c r="BM1239" s="56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  <row r="1246" spans="65:65">
      <c r="BM1246" s="56"/>
    </row>
    <row r="1247" spans="65:65">
      <c r="BM1247" s="56"/>
    </row>
    <row r="1248" spans="65:65">
      <c r="BM1248" s="56"/>
    </row>
  </sheetData>
  <dataConsolidate/>
  <conditionalFormatting sqref="B6:Y11 B24:V29 B42:X47 B60:O65 B78:V83 B96:R101 B115:X120 B134:X139 B152:V157 B170:T175 B188:W193 B206:W211 B224:R229 B243:Y248 B261:I266 B279:H284 B297:H302 B315:W320 B333:U338 B352:I357 B370:M375 B389:Q394 B408:S413 B426:H431 B444:Q449 B462:U467 B480:V485 B499:U504 B518:J523 B536:V541 B554:W559 B572:X577 B590:U595 B608:P613 B627:I632 B645:X650 B663:V668 B682:Y687 B700:D705 B718:I723 B736:E741 B754:Q759 B772:O777 B790:X795 B808:W813 B826:V831 B844:U849 B862:I867 B880:S885 B898:V903 B917:Q922 B935:J940 B954:V959 B973:U978 B991:W996 B1009:V1014 B1027:H1032 B1045:W1050 B1063:V1068 B1081:U1086 B1099:T1104 B1117:J1122 B1135:Y1140 B1153:Q1158">
    <cfRule type="expression" dxfId="2" priority="192">
      <formula>AND($B6&lt;&gt;$B5,NOT(ISBLANK(INDIRECT(Anlyt_LabRefThisCol))))</formula>
    </cfRule>
  </conditionalFormatting>
  <conditionalFormatting sqref="C2:Y17 C20:V35 C38:X53 C56:O71 C74:V89 C92:R107 C111:X126 C130:X145 C148:V163 C166:T181 C184:W199 C202:W217 C220:R235 C239:Y254 C257:I272 C275:H290 C293:H308 C311:W326 C329:U344 C348:I363 C366:M381 C385:Q400 C404:S419 C422:H437 C440:Q455 C458:U473 C476:V491 C495:U510 C514:J529 C532:V547 C550:W565 C568:X583 C586:U601 C604:P619 C623:I638 C641:X656 C659:V674 C678:Y693 C696:D711 C714:I729 C732:E747 C750:Q765 C768:O783 C786:X801 C804:W819 C822:V837 C840:U855 C858:I873 C876:S891 C894:V909 C913:Q928 C931:J946 C950:V965 C969:U984 C987:W1002 C1005:V1020 C1023:H1038 C1041:W1056 C1059:V1074 C1077:U1092 C1095:T1110 C1113:J1128 C1131:Y1146 C1149:Q1164">
    <cfRule type="expression" dxfId="1" priority="190" stopIfTrue="1">
      <formula>AND(ISBLANK(INDIRECT(Anlyt_LabRefLastCol)),ISBLANK(INDIRECT(Anlyt_LabRefThisCol)))</formula>
    </cfRule>
    <cfRule type="expression" dxfId="0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4" t="s">
        <v>629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56" t="s">
        <v>46</v>
      </c>
      <c r="D2" s="157" t="s">
        <v>47</v>
      </c>
      <c r="E2" s="76" t="s">
        <v>2</v>
      </c>
      <c r="F2" s="158" t="s">
        <v>46</v>
      </c>
      <c r="G2" s="77" t="s">
        <v>47</v>
      </c>
      <c r="H2" s="78" t="s">
        <v>2</v>
      </c>
      <c r="I2" s="158" t="s">
        <v>46</v>
      </c>
      <c r="J2" s="77" t="s">
        <v>47</v>
      </c>
      <c r="K2" s="73"/>
    </row>
    <row r="3" spans="1:11" ht="15.75" customHeight="1">
      <c r="A3" s="74"/>
      <c r="B3" s="160" t="s">
        <v>181</v>
      </c>
      <c r="C3" s="159"/>
      <c r="D3" s="161"/>
      <c r="E3" s="159"/>
      <c r="F3" s="159"/>
      <c r="G3" s="162"/>
      <c r="H3" s="159"/>
      <c r="I3" s="159"/>
      <c r="J3" s="163"/>
    </row>
    <row r="4" spans="1:11" ht="15.75" customHeight="1">
      <c r="A4" s="74"/>
      <c r="B4" s="165" t="s">
        <v>110</v>
      </c>
      <c r="C4" s="155" t="s">
        <v>1</v>
      </c>
      <c r="D4" s="164">
        <v>0.107777777777778</v>
      </c>
      <c r="E4" s="35" t="s">
        <v>625</v>
      </c>
      <c r="F4" s="155" t="s">
        <v>625</v>
      </c>
      <c r="G4" s="37" t="s">
        <v>625</v>
      </c>
      <c r="H4" s="7" t="s">
        <v>625</v>
      </c>
      <c r="I4" s="155" t="s">
        <v>625</v>
      </c>
      <c r="J4" s="36" t="s">
        <v>625</v>
      </c>
    </row>
    <row r="5" spans="1:11" ht="15.75" customHeight="1">
      <c r="A5" s="74"/>
      <c r="B5" s="160" t="s">
        <v>136</v>
      </c>
      <c r="C5" s="159"/>
      <c r="D5" s="161"/>
      <c r="E5" s="159"/>
      <c r="F5" s="159"/>
      <c r="G5" s="162"/>
      <c r="H5" s="159"/>
      <c r="I5" s="159"/>
      <c r="J5" s="163"/>
    </row>
    <row r="6" spans="1:11" ht="15.75" customHeight="1">
      <c r="A6" s="74"/>
      <c r="B6" s="165" t="s">
        <v>4</v>
      </c>
      <c r="C6" s="155" t="s">
        <v>3</v>
      </c>
      <c r="D6" s="166">
        <v>10.4</v>
      </c>
      <c r="E6" s="165" t="s">
        <v>8</v>
      </c>
      <c r="F6" s="155" t="s">
        <v>3</v>
      </c>
      <c r="G6" s="167">
        <v>2.0761111111111101</v>
      </c>
      <c r="H6" s="168" t="s">
        <v>59</v>
      </c>
      <c r="I6" s="155" t="s">
        <v>3</v>
      </c>
      <c r="J6" s="36" t="s">
        <v>108</v>
      </c>
    </row>
    <row r="7" spans="1:11" ht="15.75" customHeight="1">
      <c r="A7" s="74"/>
      <c r="B7" s="165" t="s">
        <v>49</v>
      </c>
      <c r="C7" s="155" t="s">
        <v>3</v>
      </c>
      <c r="D7" s="169">
        <v>52.5555555555556</v>
      </c>
      <c r="E7" s="165" t="s">
        <v>58</v>
      </c>
      <c r="F7" s="155" t="s">
        <v>1</v>
      </c>
      <c r="G7" s="170">
        <v>1.3834455543588999E-2</v>
      </c>
      <c r="H7" s="168" t="s">
        <v>21</v>
      </c>
      <c r="I7" s="155" t="s">
        <v>3</v>
      </c>
      <c r="J7" s="167">
        <v>0.43376401636149398</v>
      </c>
    </row>
    <row r="8" spans="1:11" ht="15.75" customHeight="1">
      <c r="A8" s="74"/>
      <c r="B8" s="160" t="s">
        <v>182</v>
      </c>
      <c r="C8" s="159"/>
      <c r="D8" s="161"/>
      <c r="E8" s="159"/>
      <c r="F8" s="159"/>
      <c r="G8" s="162"/>
      <c r="H8" s="159"/>
      <c r="I8" s="159"/>
      <c r="J8" s="163"/>
    </row>
    <row r="9" spans="1:11" ht="15.75" customHeight="1">
      <c r="A9" s="74"/>
      <c r="B9" s="165" t="s">
        <v>10</v>
      </c>
      <c r="C9" s="155" t="s">
        <v>3</v>
      </c>
      <c r="D9" s="169">
        <v>169.81842103200799</v>
      </c>
      <c r="E9" s="165" t="s">
        <v>53</v>
      </c>
      <c r="F9" s="155" t="s">
        <v>3</v>
      </c>
      <c r="G9" s="167">
        <v>2.4118742488487301</v>
      </c>
      <c r="H9" s="7" t="s">
        <v>625</v>
      </c>
      <c r="I9" s="155" t="s">
        <v>625</v>
      </c>
      <c r="J9" s="36" t="s">
        <v>625</v>
      </c>
    </row>
    <row r="10" spans="1:11" ht="15.75" customHeight="1">
      <c r="A10" s="74"/>
      <c r="B10" s="160" t="s">
        <v>204</v>
      </c>
      <c r="C10" s="159"/>
      <c r="D10" s="161"/>
      <c r="E10" s="159"/>
      <c r="F10" s="159"/>
      <c r="G10" s="162"/>
      <c r="H10" s="159"/>
      <c r="I10" s="159"/>
      <c r="J10" s="163"/>
    </row>
    <row r="11" spans="1:11" ht="15.75" customHeight="1">
      <c r="A11" s="74"/>
      <c r="B11" s="165" t="s">
        <v>10</v>
      </c>
      <c r="C11" s="155" t="s">
        <v>3</v>
      </c>
      <c r="D11" s="166">
        <v>21.0552123933237</v>
      </c>
      <c r="E11" s="165" t="s">
        <v>124</v>
      </c>
      <c r="F11" s="155" t="s">
        <v>82</v>
      </c>
      <c r="G11" s="37" t="s">
        <v>107</v>
      </c>
      <c r="H11" s="7" t="s">
        <v>625</v>
      </c>
      <c r="I11" s="155" t="s">
        <v>625</v>
      </c>
      <c r="J11" s="36" t="s">
        <v>625</v>
      </c>
    </row>
    <row r="12" spans="1:11" ht="15.75" customHeight="1">
      <c r="A12" s="74"/>
      <c r="B12" s="188" t="s">
        <v>123</v>
      </c>
      <c r="C12" s="189" t="s">
        <v>82</v>
      </c>
      <c r="D12" s="190" t="s">
        <v>96</v>
      </c>
      <c r="E12" s="188" t="s">
        <v>64</v>
      </c>
      <c r="F12" s="189" t="s">
        <v>3</v>
      </c>
      <c r="G12" s="191">
        <v>5.5166666666666697E-2</v>
      </c>
      <c r="H12" s="192" t="s">
        <v>625</v>
      </c>
      <c r="I12" s="189" t="s">
        <v>625</v>
      </c>
      <c r="J12" s="193" t="s">
        <v>625</v>
      </c>
    </row>
    <row r="13" spans="1:11" ht="15.75" customHeight="1">
      <c r="B13" s="32" t="s">
        <v>632</v>
      </c>
    </row>
  </sheetData>
  <conditionalFormatting sqref="C3:C12 F3:F12 I3:I12">
    <cfRule type="expression" dxfId="23" priority="2">
      <formula>IndVal_LimitValDiffUOM</formula>
    </cfRule>
  </conditionalFormatting>
  <conditionalFormatting sqref="B3:J12">
    <cfRule type="expression" dxfId="22" priority="1">
      <formula>IF(IndVal_IsBlnkRow*IndVal_IsBlnkRowNext=1,TRUE,FALSE)</formula>
    </cfRule>
  </conditionalFormatting>
  <hyperlinks>
    <hyperlink ref="B4" location="'IRC'!$A$1" display="'IRC'!$A$1" xr:uid="{D769436A-874B-4396-812D-9F1A9E939991}"/>
    <hyperlink ref="B6" location="'Fusion ICP'!$A$1" display="'Fusion ICP'!$A$1" xr:uid="{84D5A1C1-FC13-4F69-9B73-F8C079A8B1B9}"/>
    <hyperlink ref="E6" location="'Fusion ICP'!$A$411" display="'Fusion ICP'!$A$411" xr:uid="{E9419C50-888D-494E-ABD0-70E478FB4015}"/>
    <hyperlink ref="H6" location="'Fusion ICP'!$A$719" display="'Fusion ICP'!$A$719" xr:uid="{0E50F902-BF3D-4110-A196-4CA6A7C6171C}"/>
    <hyperlink ref="B7" location="'Fusion ICP'!$A$79" display="'Fusion ICP'!$A$79" xr:uid="{C616BC59-0134-45E6-8669-0A244CD30792}"/>
    <hyperlink ref="E7" location="'Fusion ICP'!$A$647" display="'Fusion ICP'!$A$647" xr:uid="{3329C04C-D841-4C02-ABDE-7341DAEAC264}"/>
    <hyperlink ref="H7" location="'Fusion ICP'!$A$882" display="'Fusion ICP'!$A$882" xr:uid="{E1BA55F7-3C54-47E0-BF6A-1B53A1AF7266}"/>
    <hyperlink ref="B9" location="'4-Acid'!$A$79" display="'4-Acid'!$A$79" xr:uid="{92BBA1BD-3ACB-4F59-A3F8-3ADC74CFFA35}"/>
    <hyperlink ref="E9" location="'4-Acid'!$A$410" display="'4-Acid'!$A$410" xr:uid="{157A98AF-B887-44DE-8A53-3ED02CB3655C}"/>
    <hyperlink ref="B11" location="'Aqua Regia'!$A$96" display="'Aqua Regia'!$A$96" xr:uid="{2B0A3716-71D5-4DD6-858F-E017D62827D0}"/>
    <hyperlink ref="E11" location="'Aqua Regia'!$A$754" display="'Aqua Regia'!$A$754" xr:uid="{49242C05-5D81-44F5-A100-BA6F9EC61857}"/>
    <hyperlink ref="B12" location="'Aqua Regia'!$A$718" display="'Aqua Regia'!$A$718" xr:uid="{1D62802D-9F40-47BB-90F3-5937A4BC470A}"/>
    <hyperlink ref="E12" location="'Aqua Regia'!$A$1045" display="'Aqua Regia'!$A$1045" xr:uid="{F96259EA-B558-4A21-A015-E9B354810EC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5"/>
      <c r="B1" s="265" t="s">
        <v>628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7" customFormat="1" ht="15" customHeight="1">
      <c r="A2" s="48"/>
      <c r="B2" s="267" t="s">
        <v>2</v>
      </c>
      <c r="C2" s="269" t="s">
        <v>69</v>
      </c>
      <c r="D2" s="271" t="s">
        <v>70</v>
      </c>
      <c r="E2" s="272"/>
      <c r="F2" s="272"/>
      <c r="G2" s="272"/>
      <c r="H2" s="273"/>
      <c r="I2" s="274" t="s">
        <v>71</v>
      </c>
      <c r="J2" s="275"/>
      <c r="K2" s="276"/>
      <c r="L2" s="277" t="s">
        <v>72</v>
      </c>
      <c r="M2" s="277"/>
    </row>
    <row r="3" spans="1:13" s="47" customFormat="1" ht="15" customHeight="1">
      <c r="A3" s="48"/>
      <c r="B3" s="268"/>
      <c r="C3" s="270"/>
      <c r="D3" s="177" t="s">
        <v>80</v>
      </c>
      <c r="E3" s="177" t="s">
        <v>73</v>
      </c>
      <c r="F3" s="177" t="s">
        <v>74</v>
      </c>
      <c r="G3" s="177" t="s">
        <v>75</v>
      </c>
      <c r="H3" s="177" t="s">
        <v>76</v>
      </c>
      <c r="I3" s="178" t="s">
        <v>77</v>
      </c>
      <c r="J3" s="177" t="s">
        <v>78</v>
      </c>
      <c r="K3" s="179" t="s">
        <v>79</v>
      </c>
      <c r="L3" s="177" t="s">
        <v>67</v>
      </c>
      <c r="M3" s="177" t="s">
        <v>68</v>
      </c>
    </row>
    <row r="4" spans="1:13" s="47" customFormat="1" ht="15" customHeight="1">
      <c r="A4" s="48"/>
      <c r="B4" s="180" t="s">
        <v>205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</row>
    <row r="5" spans="1:13" ht="15" customHeight="1">
      <c r="A5" s="48"/>
      <c r="B5" s="183" t="s">
        <v>206</v>
      </c>
      <c r="C5" s="175">
        <v>1.6136095200888385</v>
      </c>
      <c r="D5" s="49">
        <v>6.1253416365171724E-2</v>
      </c>
      <c r="E5" s="176">
        <v>1.4911026873584952</v>
      </c>
      <c r="F5" s="176">
        <v>1.7361163528191819</v>
      </c>
      <c r="G5" s="176">
        <v>1.4298492709933233</v>
      </c>
      <c r="H5" s="176">
        <v>1.7973697691843538</v>
      </c>
      <c r="I5" s="51">
        <v>3.7960495152383193E-2</v>
      </c>
      <c r="J5" s="50">
        <v>7.5920990304766386E-2</v>
      </c>
      <c r="K5" s="52">
        <v>0.11388148545714957</v>
      </c>
      <c r="L5" s="176">
        <v>1.5329290440843966</v>
      </c>
      <c r="M5" s="176">
        <v>1.6942899960932805</v>
      </c>
    </row>
    <row r="6" spans="1:13" ht="15" customHeight="1">
      <c r="A6" s="48"/>
      <c r="B6" s="39" t="s">
        <v>634</v>
      </c>
      <c r="C6" s="173"/>
      <c r="D6" s="184"/>
      <c r="E6" s="186"/>
      <c r="F6" s="186"/>
      <c r="G6" s="186"/>
      <c r="H6" s="186"/>
      <c r="I6" s="185"/>
      <c r="J6" s="185"/>
      <c r="K6" s="185"/>
      <c r="L6" s="186"/>
      <c r="M6" s="187"/>
    </row>
    <row r="7" spans="1:13" ht="15" customHeight="1">
      <c r="A7" s="48"/>
      <c r="B7" s="183" t="s">
        <v>206</v>
      </c>
      <c r="C7" s="175">
        <v>1.5591851007634501</v>
      </c>
      <c r="D7" s="49">
        <v>6.7585492960869201E-2</v>
      </c>
      <c r="E7" s="176">
        <v>1.4240141148417116</v>
      </c>
      <c r="F7" s="176">
        <v>1.6943560866851886</v>
      </c>
      <c r="G7" s="176">
        <v>1.3564286218808426</v>
      </c>
      <c r="H7" s="176">
        <v>1.7619415796460576</v>
      </c>
      <c r="I7" s="51">
        <v>4.3346677009532847E-2</v>
      </c>
      <c r="J7" s="50">
        <v>8.6693354019065694E-2</v>
      </c>
      <c r="K7" s="52">
        <v>0.13004003102859854</v>
      </c>
      <c r="L7" s="176">
        <v>1.4812258457252776</v>
      </c>
      <c r="M7" s="176">
        <v>1.6371443558016225</v>
      </c>
    </row>
    <row r="8" spans="1:13" ht="15" customHeight="1">
      <c r="A8" s="48"/>
      <c r="B8" s="39" t="s">
        <v>181</v>
      </c>
      <c r="C8" s="173"/>
      <c r="D8" s="184"/>
      <c r="E8" s="186"/>
      <c r="F8" s="186"/>
      <c r="G8" s="186"/>
      <c r="H8" s="186"/>
      <c r="I8" s="185"/>
      <c r="J8" s="185"/>
      <c r="K8" s="185"/>
      <c r="L8" s="186"/>
      <c r="M8" s="187"/>
    </row>
    <row r="9" spans="1:13" ht="15" customHeight="1">
      <c r="A9" s="48"/>
      <c r="B9" s="183" t="s">
        <v>207</v>
      </c>
      <c r="C9" s="175">
        <v>22.052521968253966</v>
      </c>
      <c r="D9" s="49">
        <v>0.50043959625609225</v>
      </c>
      <c r="E9" s="176">
        <v>21.051642775741783</v>
      </c>
      <c r="F9" s="176">
        <v>23.05340116076615</v>
      </c>
      <c r="G9" s="176">
        <v>20.55120317948569</v>
      </c>
      <c r="H9" s="176">
        <v>23.553840757022243</v>
      </c>
      <c r="I9" s="51">
        <v>2.2693077779335508E-2</v>
      </c>
      <c r="J9" s="50">
        <v>4.5386155558671017E-2</v>
      </c>
      <c r="K9" s="52">
        <v>6.8079233338006528E-2</v>
      </c>
      <c r="L9" s="176">
        <v>20.949895869841267</v>
      </c>
      <c r="M9" s="176">
        <v>23.155148066666666</v>
      </c>
    </row>
    <row r="10" spans="1:13" ht="15" customHeight="1">
      <c r="A10" s="48"/>
      <c r="B10" s="39" t="s">
        <v>136</v>
      </c>
      <c r="C10" s="173"/>
      <c r="D10" s="184"/>
      <c r="E10" s="186"/>
      <c r="F10" s="186"/>
      <c r="G10" s="186"/>
      <c r="H10" s="186"/>
      <c r="I10" s="185"/>
      <c r="J10" s="185"/>
      <c r="K10" s="185"/>
      <c r="L10" s="186"/>
      <c r="M10" s="187"/>
    </row>
    <row r="11" spans="1:13" ht="15" customHeight="1">
      <c r="A11" s="48"/>
      <c r="B11" s="183" t="s">
        <v>137</v>
      </c>
      <c r="C11" s="175">
        <v>4.4772088673340233</v>
      </c>
      <c r="D11" s="49">
        <v>0.11355682868594723</v>
      </c>
      <c r="E11" s="176">
        <v>4.2500952099621285</v>
      </c>
      <c r="F11" s="176">
        <v>4.7043225247059182</v>
      </c>
      <c r="G11" s="176">
        <v>4.136538381276182</v>
      </c>
      <c r="H11" s="176">
        <v>4.8178793533918647</v>
      </c>
      <c r="I11" s="51">
        <v>2.5363308268788722E-2</v>
      </c>
      <c r="J11" s="50">
        <v>5.0726616537577443E-2</v>
      </c>
      <c r="K11" s="52">
        <v>7.6089924806366172E-2</v>
      </c>
      <c r="L11" s="176">
        <v>4.2533484239673225</v>
      </c>
      <c r="M11" s="176">
        <v>4.7010693107007242</v>
      </c>
    </row>
    <row r="12" spans="1:13" ht="15" customHeight="1">
      <c r="A12" s="48"/>
      <c r="B12" s="183" t="s">
        <v>208</v>
      </c>
      <c r="C12" s="239">
        <v>944.4927378949418</v>
      </c>
      <c r="D12" s="240">
        <v>28.153317920630112</v>
      </c>
      <c r="E12" s="240">
        <v>888.18610205368157</v>
      </c>
      <c r="F12" s="240">
        <v>1000.799373736202</v>
      </c>
      <c r="G12" s="240">
        <v>860.03278413305145</v>
      </c>
      <c r="H12" s="240">
        <v>1028.952691656832</v>
      </c>
      <c r="I12" s="51">
        <v>2.9807871242480292E-2</v>
      </c>
      <c r="J12" s="50">
        <v>5.9615742484960585E-2</v>
      </c>
      <c r="K12" s="52">
        <v>8.942361372744087E-2</v>
      </c>
      <c r="L12" s="240">
        <v>897.26810100019475</v>
      </c>
      <c r="M12" s="240">
        <v>991.71737478968885</v>
      </c>
    </row>
    <row r="13" spans="1:13" ht="15" customHeight="1">
      <c r="A13" s="48"/>
      <c r="B13" s="183" t="s">
        <v>138</v>
      </c>
      <c r="C13" s="239">
        <v>603.51150797077298</v>
      </c>
      <c r="D13" s="240">
        <v>27.976778701334585</v>
      </c>
      <c r="E13" s="240">
        <v>547.55795056810382</v>
      </c>
      <c r="F13" s="240">
        <v>659.46506537344214</v>
      </c>
      <c r="G13" s="240">
        <v>519.58117186676918</v>
      </c>
      <c r="H13" s="240">
        <v>687.44184407477678</v>
      </c>
      <c r="I13" s="51">
        <v>4.6356661524819591E-2</v>
      </c>
      <c r="J13" s="50">
        <v>9.2713323049639182E-2</v>
      </c>
      <c r="K13" s="52">
        <v>0.13906998457445877</v>
      </c>
      <c r="L13" s="240">
        <v>573.33593257223436</v>
      </c>
      <c r="M13" s="240">
        <v>633.68708336931161</v>
      </c>
    </row>
    <row r="14" spans="1:13" ht="15" customHeight="1">
      <c r="A14" s="48"/>
      <c r="B14" s="183" t="s">
        <v>139</v>
      </c>
      <c r="C14" s="175" t="s">
        <v>105</v>
      </c>
      <c r="D14" s="176" t="s">
        <v>94</v>
      </c>
      <c r="E14" s="176" t="s">
        <v>94</v>
      </c>
      <c r="F14" s="176" t="s">
        <v>94</v>
      </c>
      <c r="G14" s="176" t="s">
        <v>94</v>
      </c>
      <c r="H14" s="176" t="s">
        <v>94</v>
      </c>
      <c r="I14" s="51" t="s">
        <v>94</v>
      </c>
      <c r="J14" s="50" t="s">
        <v>94</v>
      </c>
      <c r="K14" s="52" t="s">
        <v>94</v>
      </c>
      <c r="L14" s="176" t="s">
        <v>94</v>
      </c>
      <c r="M14" s="176" t="s">
        <v>94</v>
      </c>
    </row>
    <row r="15" spans="1:13" s="47" customFormat="1" ht="15" customHeight="1">
      <c r="A15" s="48"/>
      <c r="B15" s="183" t="s">
        <v>209</v>
      </c>
      <c r="C15" s="175">
        <v>4.9541886949131158</v>
      </c>
      <c r="D15" s="49">
        <v>0.27884233496924143</v>
      </c>
      <c r="E15" s="176">
        <v>4.3965040249746332</v>
      </c>
      <c r="F15" s="176">
        <v>5.5118733648515983</v>
      </c>
      <c r="G15" s="176">
        <v>4.1176616900053915</v>
      </c>
      <c r="H15" s="176">
        <v>5.79071569982084</v>
      </c>
      <c r="I15" s="51">
        <v>5.6284157132640594E-2</v>
      </c>
      <c r="J15" s="50">
        <v>0.11256831426528119</v>
      </c>
      <c r="K15" s="52">
        <v>0.16885247139792178</v>
      </c>
      <c r="L15" s="176">
        <v>4.7064792601674599</v>
      </c>
      <c r="M15" s="176">
        <v>5.2018981296587716</v>
      </c>
    </row>
    <row r="16" spans="1:13" ht="15" customHeight="1">
      <c r="A16" s="48"/>
      <c r="B16" s="183" t="s">
        <v>140</v>
      </c>
      <c r="C16" s="175">
        <v>1.0305144153226182</v>
      </c>
      <c r="D16" s="49">
        <v>4.8685003131481802E-2</v>
      </c>
      <c r="E16" s="176">
        <v>0.93314440905965457</v>
      </c>
      <c r="F16" s="176">
        <v>1.1278844215855819</v>
      </c>
      <c r="G16" s="176">
        <v>0.88445940592817285</v>
      </c>
      <c r="H16" s="176">
        <v>1.1765694247170637</v>
      </c>
      <c r="I16" s="51">
        <v>4.7243398449928739E-2</v>
      </c>
      <c r="J16" s="50">
        <v>9.4486796899857478E-2</v>
      </c>
      <c r="K16" s="52">
        <v>0.1417301953497862</v>
      </c>
      <c r="L16" s="176">
        <v>0.97898869455648729</v>
      </c>
      <c r="M16" s="176">
        <v>1.082040136088749</v>
      </c>
    </row>
    <row r="17" spans="1:13" ht="15" customHeight="1">
      <c r="A17" s="48"/>
      <c r="B17" s="183" t="s">
        <v>210</v>
      </c>
      <c r="C17" s="244">
        <v>39.788003844228733</v>
      </c>
      <c r="D17" s="176">
        <v>3.6549978348311418</v>
      </c>
      <c r="E17" s="245">
        <v>32.478008174566448</v>
      </c>
      <c r="F17" s="245">
        <v>47.097999513891018</v>
      </c>
      <c r="G17" s="245">
        <v>28.823010339735308</v>
      </c>
      <c r="H17" s="245">
        <v>50.752997348722161</v>
      </c>
      <c r="I17" s="51">
        <v>9.18618046067496E-2</v>
      </c>
      <c r="J17" s="50">
        <v>0.1837236092134992</v>
      </c>
      <c r="K17" s="52">
        <v>0.27558541382024881</v>
      </c>
      <c r="L17" s="245">
        <v>37.798603652017299</v>
      </c>
      <c r="M17" s="245">
        <v>41.777404036440167</v>
      </c>
    </row>
    <row r="18" spans="1:13" ht="15" customHeight="1">
      <c r="A18" s="48"/>
      <c r="B18" s="183" t="s">
        <v>141</v>
      </c>
      <c r="C18" s="244">
        <v>22.634497441560846</v>
      </c>
      <c r="D18" s="176">
        <v>1.4034328362507409</v>
      </c>
      <c r="E18" s="245">
        <v>19.827631769059366</v>
      </c>
      <c r="F18" s="245">
        <v>25.441363114062327</v>
      </c>
      <c r="G18" s="245">
        <v>18.424198932808622</v>
      </c>
      <c r="H18" s="245">
        <v>26.84479595031307</v>
      </c>
      <c r="I18" s="51">
        <v>6.2004152726351056E-2</v>
      </c>
      <c r="J18" s="50">
        <v>0.12400830545270211</v>
      </c>
      <c r="K18" s="52">
        <v>0.18601245817905315</v>
      </c>
      <c r="L18" s="245">
        <v>21.502772569482804</v>
      </c>
      <c r="M18" s="245">
        <v>23.766222313638888</v>
      </c>
    </row>
    <row r="19" spans="1:13" ht="15" customHeight="1">
      <c r="A19" s="48"/>
      <c r="B19" s="183" t="s">
        <v>166</v>
      </c>
      <c r="C19" s="239">
        <v>70.874761904761911</v>
      </c>
      <c r="D19" s="245">
        <v>3.2978145078909971</v>
      </c>
      <c r="E19" s="240">
        <v>64.279132888979916</v>
      </c>
      <c r="F19" s="240">
        <v>77.470390920543906</v>
      </c>
      <c r="G19" s="240">
        <v>60.981318381088919</v>
      </c>
      <c r="H19" s="240">
        <v>80.768205428434896</v>
      </c>
      <c r="I19" s="51">
        <v>4.6530167005321886E-2</v>
      </c>
      <c r="J19" s="50">
        <v>9.3060334010643772E-2</v>
      </c>
      <c r="K19" s="52">
        <v>0.13959050101596565</v>
      </c>
      <c r="L19" s="240">
        <v>67.331023809523813</v>
      </c>
      <c r="M19" s="240">
        <v>74.418500000000009</v>
      </c>
    </row>
    <row r="20" spans="1:13" ht="15" customHeight="1">
      <c r="A20" s="48"/>
      <c r="B20" s="183" t="s">
        <v>142</v>
      </c>
      <c r="C20" s="239">
        <v>79.94283653502913</v>
      </c>
      <c r="D20" s="240">
        <v>12.939119012480015</v>
      </c>
      <c r="E20" s="240">
        <v>54.064598510069104</v>
      </c>
      <c r="F20" s="240">
        <v>105.82107455998916</v>
      </c>
      <c r="G20" s="240">
        <v>41.125479497589083</v>
      </c>
      <c r="H20" s="240">
        <v>118.76019357246918</v>
      </c>
      <c r="I20" s="51">
        <v>0.16185463980641202</v>
      </c>
      <c r="J20" s="50">
        <v>0.32370927961282403</v>
      </c>
      <c r="K20" s="52">
        <v>0.48556391941923605</v>
      </c>
      <c r="L20" s="240">
        <v>75.945694708277671</v>
      </c>
      <c r="M20" s="240">
        <v>83.939978361780589</v>
      </c>
    </row>
    <row r="21" spans="1:13" ht="15" customHeight="1">
      <c r="A21" s="48"/>
      <c r="B21" s="183" t="s">
        <v>167</v>
      </c>
      <c r="C21" s="175">
        <v>1.4645071847961428</v>
      </c>
      <c r="D21" s="176">
        <v>0.14980393578564691</v>
      </c>
      <c r="E21" s="176">
        <v>1.1648993132248491</v>
      </c>
      <c r="F21" s="176">
        <v>1.7641150563674366</v>
      </c>
      <c r="G21" s="176">
        <v>1.0150953774392022</v>
      </c>
      <c r="H21" s="176">
        <v>1.9139189921530835</v>
      </c>
      <c r="I21" s="51">
        <v>0.1022896557564512</v>
      </c>
      <c r="J21" s="50">
        <v>0.2045793115129024</v>
      </c>
      <c r="K21" s="52">
        <v>0.30686896726935359</v>
      </c>
      <c r="L21" s="176">
        <v>1.3912818255563357</v>
      </c>
      <c r="M21" s="176">
        <v>1.5377325440359499</v>
      </c>
    </row>
    <row r="22" spans="1:13" ht="15" customHeight="1">
      <c r="A22" s="48"/>
      <c r="B22" s="183" t="s">
        <v>211</v>
      </c>
      <c r="C22" s="175">
        <v>1.0834320791371324</v>
      </c>
      <c r="D22" s="49">
        <v>2.634681501731654E-2</v>
      </c>
      <c r="E22" s="176">
        <v>1.0307384491024993</v>
      </c>
      <c r="F22" s="176">
        <v>1.1361257091717654</v>
      </c>
      <c r="G22" s="176">
        <v>1.0043916340851826</v>
      </c>
      <c r="H22" s="176">
        <v>1.1624725241890821</v>
      </c>
      <c r="I22" s="51">
        <v>2.4317920361283458E-2</v>
      </c>
      <c r="J22" s="50">
        <v>4.8635840722566916E-2</v>
      </c>
      <c r="K22" s="52">
        <v>7.2953761083850377E-2</v>
      </c>
      <c r="L22" s="176">
        <v>1.0292604751802756</v>
      </c>
      <c r="M22" s="176">
        <v>1.1376036830939891</v>
      </c>
    </row>
    <row r="23" spans="1:13" ht="15" customHeight="1">
      <c r="A23" s="48"/>
      <c r="B23" s="183" t="s">
        <v>143</v>
      </c>
      <c r="C23" s="175">
        <v>1.3932197124527603</v>
      </c>
      <c r="D23" s="49">
        <v>7.1559485773875595E-2</v>
      </c>
      <c r="E23" s="176">
        <v>1.2501007409050091</v>
      </c>
      <c r="F23" s="176">
        <v>1.5363386840005115</v>
      </c>
      <c r="G23" s="176">
        <v>1.1785412551311336</v>
      </c>
      <c r="H23" s="176">
        <v>1.607898169774387</v>
      </c>
      <c r="I23" s="51">
        <v>5.136267103764651E-2</v>
      </c>
      <c r="J23" s="50">
        <v>0.10272534207529302</v>
      </c>
      <c r="K23" s="52">
        <v>0.15408801311293951</v>
      </c>
      <c r="L23" s="176">
        <v>1.3235587268301223</v>
      </c>
      <c r="M23" s="176">
        <v>1.4628806980753983</v>
      </c>
    </row>
    <row r="24" spans="1:13" ht="15" customHeight="1">
      <c r="A24" s="48"/>
      <c r="B24" s="183" t="s">
        <v>212</v>
      </c>
      <c r="C24" s="175">
        <v>0.59963640843960619</v>
      </c>
      <c r="D24" s="49">
        <v>5.6061740476242142E-2</v>
      </c>
      <c r="E24" s="176">
        <v>0.48751292748712194</v>
      </c>
      <c r="F24" s="176">
        <v>0.71175988939209045</v>
      </c>
      <c r="G24" s="176">
        <v>0.43145118701087976</v>
      </c>
      <c r="H24" s="176">
        <v>0.76782162986833269</v>
      </c>
      <c r="I24" s="51">
        <v>9.3492889503037122E-2</v>
      </c>
      <c r="J24" s="50">
        <v>0.18698577900607424</v>
      </c>
      <c r="K24" s="52">
        <v>0.28047866850911135</v>
      </c>
      <c r="L24" s="176">
        <v>0.56965458801762592</v>
      </c>
      <c r="M24" s="176">
        <v>0.62961822886158647</v>
      </c>
    </row>
    <row r="25" spans="1:13" ht="15" customHeight="1">
      <c r="A25" s="48"/>
      <c r="B25" s="183" t="s">
        <v>144</v>
      </c>
      <c r="C25" s="175">
        <v>0.47175168168025444</v>
      </c>
      <c r="D25" s="49">
        <v>4.6306588998099793E-2</v>
      </c>
      <c r="E25" s="176">
        <v>0.37913850368405488</v>
      </c>
      <c r="F25" s="176">
        <v>0.564364859676454</v>
      </c>
      <c r="G25" s="176">
        <v>0.33283191468595508</v>
      </c>
      <c r="H25" s="176">
        <v>0.61067144867455381</v>
      </c>
      <c r="I25" s="51">
        <v>9.815882125352049E-2</v>
      </c>
      <c r="J25" s="50">
        <v>0.19631764250704098</v>
      </c>
      <c r="K25" s="52">
        <v>0.29447646376056147</v>
      </c>
      <c r="L25" s="176">
        <v>0.44816409759624171</v>
      </c>
      <c r="M25" s="176">
        <v>0.49533926576426718</v>
      </c>
    </row>
    <row r="26" spans="1:13" ht="15" customHeight="1">
      <c r="A26" s="48"/>
      <c r="B26" s="183" t="s">
        <v>145</v>
      </c>
      <c r="C26" s="175">
        <v>20.663535463415318</v>
      </c>
      <c r="D26" s="49">
        <v>0.50320336161768708</v>
      </c>
      <c r="E26" s="176">
        <v>19.657128740179942</v>
      </c>
      <c r="F26" s="176">
        <v>21.669942186650694</v>
      </c>
      <c r="G26" s="176">
        <v>19.153925378562256</v>
      </c>
      <c r="H26" s="176">
        <v>22.17314554826838</v>
      </c>
      <c r="I26" s="51">
        <v>2.4352239359455501E-2</v>
      </c>
      <c r="J26" s="50">
        <v>4.8704478718911003E-2</v>
      </c>
      <c r="K26" s="52">
        <v>7.30567180783665E-2</v>
      </c>
      <c r="L26" s="176">
        <v>19.630358690244552</v>
      </c>
      <c r="M26" s="176">
        <v>21.696712236586084</v>
      </c>
    </row>
    <row r="27" spans="1:13" ht="15" customHeight="1">
      <c r="A27" s="48"/>
      <c r="B27" s="183" t="s">
        <v>146</v>
      </c>
      <c r="C27" s="244">
        <v>13.891932857710241</v>
      </c>
      <c r="D27" s="176">
        <v>0.92948730153817782</v>
      </c>
      <c r="E27" s="245">
        <v>12.032958254633886</v>
      </c>
      <c r="F27" s="245">
        <v>15.750907460786596</v>
      </c>
      <c r="G27" s="245">
        <v>11.103470953095709</v>
      </c>
      <c r="H27" s="245">
        <v>16.680394762324774</v>
      </c>
      <c r="I27" s="51">
        <v>6.6908421675987137E-2</v>
      </c>
      <c r="J27" s="50">
        <v>0.13381684335197427</v>
      </c>
      <c r="K27" s="52">
        <v>0.2007252650279614</v>
      </c>
      <c r="L27" s="245">
        <v>13.197336214824729</v>
      </c>
      <c r="M27" s="245">
        <v>14.586529500595754</v>
      </c>
    </row>
    <row r="28" spans="1:13" ht="15" customHeight="1">
      <c r="A28" s="48"/>
      <c r="B28" s="183" t="s">
        <v>147</v>
      </c>
      <c r="C28" s="175">
        <v>1.75</v>
      </c>
      <c r="D28" s="49">
        <v>0.15468567992696805</v>
      </c>
      <c r="E28" s="176">
        <v>1.440628640146064</v>
      </c>
      <c r="F28" s="176">
        <v>2.059371359853936</v>
      </c>
      <c r="G28" s="176">
        <v>1.2859429602190957</v>
      </c>
      <c r="H28" s="176">
        <v>2.2140570397809043</v>
      </c>
      <c r="I28" s="51">
        <v>8.8391817101124606E-2</v>
      </c>
      <c r="J28" s="50">
        <v>0.17678363420224921</v>
      </c>
      <c r="K28" s="52">
        <v>0.26517545130337383</v>
      </c>
      <c r="L28" s="176">
        <v>1.6625000000000001</v>
      </c>
      <c r="M28" s="176">
        <v>1.8374999999999999</v>
      </c>
    </row>
    <row r="29" spans="1:13" ht="15" customHeight="1">
      <c r="A29" s="48"/>
      <c r="B29" s="183" t="s">
        <v>213</v>
      </c>
      <c r="C29" s="175">
        <v>3.9020791023465669</v>
      </c>
      <c r="D29" s="49">
        <v>0.17132834289440943</v>
      </c>
      <c r="E29" s="176">
        <v>3.5594224165577479</v>
      </c>
      <c r="F29" s="176">
        <v>4.2447357881353858</v>
      </c>
      <c r="G29" s="176">
        <v>3.3880940736633387</v>
      </c>
      <c r="H29" s="176">
        <v>4.4160641310297954</v>
      </c>
      <c r="I29" s="51">
        <v>4.3906937404569496E-2</v>
      </c>
      <c r="J29" s="50">
        <v>8.7813874809138992E-2</v>
      </c>
      <c r="K29" s="52">
        <v>0.13172081221370849</v>
      </c>
      <c r="L29" s="176">
        <v>3.7069751472292385</v>
      </c>
      <c r="M29" s="176">
        <v>4.0971830574638952</v>
      </c>
    </row>
    <row r="30" spans="1:13" ht="15" customHeight="1">
      <c r="A30" s="48"/>
      <c r="B30" s="183" t="s">
        <v>149</v>
      </c>
      <c r="C30" s="175">
        <v>0.23856226415595547</v>
      </c>
      <c r="D30" s="49">
        <v>1.9844393262794149E-2</v>
      </c>
      <c r="E30" s="176">
        <v>0.19887347763036717</v>
      </c>
      <c r="F30" s="176">
        <v>0.27825105068154377</v>
      </c>
      <c r="G30" s="176">
        <v>0.17902908436757303</v>
      </c>
      <c r="H30" s="176">
        <v>0.2980954439443379</v>
      </c>
      <c r="I30" s="51">
        <v>8.3183286899982056E-2</v>
      </c>
      <c r="J30" s="50">
        <v>0.16636657379996411</v>
      </c>
      <c r="K30" s="52">
        <v>0.24954986069994617</v>
      </c>
      <c r="L30" s="176">
        <v>0.2266341509481577</v>
      </c>
      <c r="M30" s="176">
        <v>0.25049037736375324</v>
      </c>
    </row>
    <row r="31" spans="1:13" ht="15" customHeight="1">
      <c r="A31" s="48"/>
      <c r="B31" s="183" t="s">
        <v>168</v>
      </c>
      <c r="C31" s="175">
        <v>1.2441269298235429</v>
      </c>
      <c r="D31" s="49">
        <v>9.170027783997689E-2</v>
      </c>
      <c r="E31" s="176">
        <v>1.0607263741435891</v>
      </c>
      <c r="F31" s="176">
        <v>1.4275274855034967</v>
      </c>
      <c r="G31" s="176">
        <v>0.96902609630361225</v>
      </c>
      <c r="H31" s="176">
        <v>1.5192277633434736</v>
      </c>
      <c r="I31" s="51">
        <v>7.3706529166588278E-2</v>
      </c>
      <c r="J31" s="50">
        <v>0.14741305833317656</v>
      </c>
      <c r="K31" s="52">
        <v>0.22111958749976485</v>
      </c>
      <c r="L31" s="176">
        <v>1.1819205833323658</v>
      </c>
      <c r="M31" s="176">
        <v>1.30633327631472</v>
      </c>
    </row>
    <row r="32" spans="1:13" ht="15" customHeight="1">
      <c r="A32" s="48"/>
      <c r="B32" s="183" t="s">
        <v>150</v>
      </c>
      <c r="C32" s="175">
        <v>1.6232341902725189</v>
      </c>
      <c r="D32" s="49">
        <v>7.598397781715073E-2</v>
      </c>
      <c r="E32" s="176">
        <v>1.4712662346382175</v>
      </c>
      <c r="F32" s="176">
        <v>1.7752021459068204</v>
      </c>
      <c r="G32" s="176">
        <v>1.3952822568210668</v>
      </c>
      <c r="H32" s="176">
        <v>1.8511861237239711</v>
      </c>
      <c r="I32" s="51">
        <v>4.6810237409054364E-2</v>
      </c>
      <c r="J32" s="50">
        <v>9.3620474818108729E-2</v>
      </c>
      <c r="K32" s="52">
        <v>0.14043071222716308</v>
      </c>
      <c r="L32" s="176">
        <v>1.542072480758893</v>
      </c>
      <c r="M32" s="176">
        <v>1.7043958997861448</v>
      </c>
    </row>
    <row r="33" spans="1:13" ht="15" customHeight="1">
      <c r="A33" s="48"/>
      <c r="B33" s="183" t="s">
        <v>151</v>
      </c>
      <c r="C33" s="244">
        <v>11.122768011360497</v>
      </c>
      <c r="D33" s="176">
        <v>0.64454287876100447</v>
      </c>
      <c r="E33" s="245">
        <v>9.8336822538384876</v>
      </c>
      <c r="F33" s="245">
        <v>12.411853768882507</v>
      </c>
      <c r="G33" s="245">
        <v>9.1891393750774846</v>
      </c>
      <c r="H33" s="245">
        <v>13.05639664764351</v>
      </c>
      <c r="I33" s="51">
        <v>5.7948064555754977E-2</v>
      </c>
      <c r="J33" s="50">
        <v>0.11589612911150995</v>
      </c>
      <c r="K33" s="52">
        <v>0.17384419366726495</v>
      </c>
      <c r="L33" s="245">
        <v>10.566629610792472</v>
      </c>
      <c r="M33" s="245">
        <v>11.678906411928523</v>
      </c>
    </row>
    <row r="34" spans="1:13" ht="15" customHeight="1">
      <c r="A34" s="48"/>
      <c r="B34" s="183" t="s">
        <v>169</v>
      </c>
      <c r="C34" s="175">
        <v>7.6884238077710458</v>
      </c>
      <c r="D34" s="176">
        <v>1.0740074616951345</v>
      </c>
      <c r="E34" s="176">
        <v>5.5404088843807768</v>
      </c>
      <c r="F34" s="176">
        <v>9.8364387311613157</v>
      </c>
      <c r="G34" s="176">
        <v>4.4664014226856423</v>
      </c>
      <c r="H34" s="176">
        <v>10.910446192856449</v>
      </c>
      <c r="I34" s="51">
        <v>0.13969150095622793</v>
      </c>
      <c r="J34" s="50">
        <v>0.27938300191245585</v>
      </c>
      <c r="K34" s="52">
        <v>0.41907450286868375</v>
      </c>
      <c r="L34" s="176">
        <v>7.3040026173824932</v>
      </c>
      <c r="M34" s="176">
        <v>8.0728449981595976</v>
      </c>
    </row>
    <row r="35" spans="1:13" ht="15" customHeight="1">
      <c r="A35" s="48"/>
      <c r="B35" s="183" t="s">
        <v>152</v>
      </c>
      <c r="C35" s="248">
        <v>8.721267477451268E-2</v>
      </c>
      <c r="D35" s="49">
        <v>8.6641630067424286E-3</v>
      </c>
      <c r="E35" s="49">
        <v>6.9884348761027823E-2</v>
      </c>
      <c r="F35" s="49">
        <v>0.10454100078799754</v>
      </c>
      <c r="G35" s="49">
        <v>6.1220185754285394E-2</v>
      </c>
      <c r="H35" s="49">
        <v>0.11320516379473997</v>
      </c>
      <c r="I35" s="51">
        <v>9.9345227389751753E-2</v>
      </c>
      <c r="J35" s="50">
        <v>0.19869045477950351</v>
      </c>
      <c r="K35" s="52">
        <v>0.29803568216925524</v>
      </c>
      <c r="L35" s="49">
        <v>8.2852041035787041E-2</v>
      </c>
      <c r="M35" s="49">
        <v>9.1573308513238319E-2</v>
      </c>
    </row>
    <row r="36" spans="1:13" ht="15" customHeight="1">
      <c r="A36" s="48"/>
      <c r="B36" s="183" t="s">
        <v>153</v>
      </c>
      <c r="C36" s="248">
        <v>0.54888666554338106</v>
      </c>
      <c r="D36" s="49">
        <v>2.1922051657373057E-2</v>
      </c>
      <c r="E36" s="49">
        <v>0.50504256222863497</v>
      </c>
      <c r="F36" s="49">
        <v>0.59273076885812714</v>
      </c>
      <c r="G36" s="49">
        <v>0.48312051057126187</v>
      </c>
      <c r="H36" s="49">
        <v>0.61465282051550019</v>
      </c>
      <c r="I36" s="51">
        <v>3.9939122287969767E-2</v>
      </c>
      <c r="J36" s="50">
        <v>7.9878244575939533E-2</v>
      </c>
      <c r="K36" s="52">
        <v>0.1198173668639093</v>
      </c>
      <c r="L36" s="49">
        <v>0.52144233226621206</v>
      </c>
      <c r="M36" s="49">
        <v>0.57633099882055006</v>
      </c>
    </row>
    <row r="37" spans="1:13" ht="15" customHeight="1">
      <c r="A37" s="48"/>
      <c r="B37" s="183" t="s">
        <v>154</v>
      </c>
      <c r="C37" s="248">
        <v>2.3108724144915736E-2</v>
      </c>
      <c r="D37" s="49">
        <v>1.3895507280443024E-3</v>
      </c>
      <c r="E37" s="49">
        <v>2.0329622688827133E-2</v>
      </c>
      <c r="F37" s="49">
        <v>2.588782560100434E-2</v>
      </c>
      <c r="G37" s="49">
        <v>1.8940071960782831E-2</v>
      </c>
      <c r="H37" s="49">
        <v>2.7277376329048642E-2</v>
      </c>
      <c r="I37" s="51">
        <v>6.0131001578900417E-2</v>
      </c>
      <c r="J37" s="50">
        <v>0.12026200315780083</v>
      </c>
      <c r="K37" s="52">
        <v>0.18039300473670125</v>
      </c>
      <c r="L37" s="49">
        <v>2.1953287937669951E-2</v>
      </c>
      <c r="M37" s="49">
        <v>2.4264160352161522E-2</v>
      </c>
    </row>
    <row r="38" spans="1:13" ht="15" customHeight="1">
      <c r="A38" s="48"/>
      <c r="B38" s="183" t="s">
        <v>170</v>
      </c>
      <c r="C38" s="239">
        <v>55.120522333617146</v>
      </c>
      <c r="D38" s="240">
        <v>9.8444983393965426</v>
      </c>
      <c r="E38" s="240">
        <v>35.431525654824057</v>
      </c>
      <c r="F38" s="240">
        <v>74.809519012410234</v>
      </c>
      <c r="G38" s="240">
        <v>25.58702731542752</v>
      </c>
      <c r="H38" s="240">
        <v>84.654017351806772</v>
      </c>
      <c r="I38" s="51">
        <v>0.17859951108250904</v>
      </c>
      <c r="J38" s="50">
        <v>0.35719902216501809</v>
      </c>
      <c r="K38" s="52">
        <v>0.53579853324752713</v>
      </c>
      <c r="L38" s="240">
        <v>52.364496216936288</v>
      </c>
      <c r="M38" s="240">
        <v>57.876548450298003</v>
      </c>
    </row>
    <row r="39" spans="1:13" ht="15" customHeight="1">
      <c r="A39" s="48"/>
      <c r="B39" s="183" t="s">
        <v>172</v>
      </c>
      <c r="C39" s="175">
        <v>5.0410235555555554</v>
      </c>
      <c r="D39" s="176">
        <v>0.82292566168533654</v>
      </c>
      <c r="E39" s="176">
        <v>3.3951722321848825</v>
      </c>
      <c r="F39" s="176">
        <v>6.6868748789262282</v>
      </c>
      <c r="G39" s="176">
        <v>2.5722465704995456</v>
      </c>
      <c r="H39" s="176">
        <v>7.5098005406115647</v>
      </c>
      <c r="I39" s="51">
        <v>0.16324574813351461</v>
      </c>
      <c r="J39" s="50">
        <v>0.32649149626702922</v>
      </c>
      <c r="K39" s="52">
        <v>0.48973724440054384</v>
      </c>
      <c r="L39" s="176">
        <v>4.7889723777777773</v>
      </c>
      <c r="M39" s="176">
        <v>5.2930747333333334</v>
      </c>
    </row>
    <row r="40" spans="1:13" ht="15" customHeight="1">
      <c r="A40" s="48"/>
      <c r="B40" s="183" t="s">
        <v>155</v>
      </c>
      <c r="C40" s="244">
        <v>10.245430140235689</v>
      </c>
      <c r="D40" s="176">
        <v>0.61613222334457096</v>
      </c>
      <c r="E40" s="245">
        <v>9.0131656935465472</v>
      </c>
      <c r="F40" s="245">
        <v>11.47769458692483</v>
      </c>
      <c r="G40" s="245">
        <v>8.3970334702019755</v>
      </c>
      <c r="H40" s="245">
        <v>12.093826810269402</v>
      </c>
      <c r="I40" s="51">
        <v>6.0137272414254858E-2</v>
      </c>
      <c r="J40" s="50">
        <v>0.12027454482850972</v>
      </c>
      <c r="K40" s="52">
        <v>0.18041181724276456</v>
      </c>
      <c r="L40" s="245">
        <v>9.7331586332239048</v>
      </c>
      <c r="M40" s="245">
        <v>10.757701647247472</v>
      </c>
    </row>
    <row r="41" spans="1:13" ht="15" customHeight="1">
      <c r="A41" s="48"/>
      <c r="B41" s="183" t="s">
        <v>173</v>
      </c>
      <c r="C41" s="239">
        <v>51.283613592746946</v>
      </c>
      <c r="D41" s="240">
        <v>9.1981641476898321</v>
      </c>
      <c r="E41" s="240">
        <v>32.887285297367285</v>
      </c>
      <c r="F41" s="240">
        <v>69.679941888126606</v>
      </c>
      <c r="G41" s="240">
        <v>23.689121149677447</v>
      </c>
      <c r="H41" s="240">
        <v>78.878106035816444</v>
      </c>
      <c r="I41" s="51">
        <v>0.17935873670553376</v>
      </c>
      <c r="J41" s="50">
        <v>0.35871747341106752</v>
      </c>
      <c r="K41" s="52">
        <v>0.53807621011660123</v>
      </c>
      <c r="L41" s="240">
        <v>48.7194329131096</v>
      </c>
      <c r="M41" s="240">
        <v>53.847794272384292</v>
      </c>
    </row>
    <row r="42" spans="1:13" ht="15" customHeight="1">
      <c r="A42" s="48"/>
      <c r="B42" s="183" t="s">
        <v>175</v>
      </c>
      <c r="C42" s="239">
        <v>1184.9080432205778</v>
      </c>
      <c r="D42" s="240">
        <v>46.441336354472291</v>
      </c>
      <c r="E42" s="240">
        <v>1092.0253705116334</v>
      </c>
      <c r="F42" s="240">
        <v>1277.7907159295223</v>
      </c>
      <c r="G42" s="240">
        <v>1045.5840341571609</v>
      </c>
      <c r="H42" s="240">
        <v>1324.2320522839948</v>
      </c>
      <c r="I42" s="51">
        <v>3.9194042626501904E-2</v>
      </c>
      <c r="J42" s="50">
        <v>7.8388085253003809E-2</v>
      </c>
      <c r="K42" s="52">
        <v>0.11758212787950571</v>
      </c>
      <c r="L42" s="240">
        <v>1125.6626410595491</v>
      </c>
      <c r="M42" s="240">
        <v>1244.1534453816066</v>
      </c>
    </row>
    <row r="43" spans="1:13" ht="15" customHeight="1">
      <c r="A43" s="48"/>
      <c r="B43" s="183" t="s">
        <v>156</v>
      </c>
      <c r="C43" s="175">
        <v>2.6209834551157232</v>
      </c>
      <c r="D43" s="49">
        <v>0.17226030636302048</v>
      </c>
      <c r="E43" s="176">
        <v>2.276462842389682</v>
      </c>
      <c r="F43" s="176">
        <v>2.9655040678417643</v>
      </c>
      <c r="G43" s="176">
        <v>2.1042025360266616</v>
      </c>
      <c r="H43" s="176">
        <v>3.1377643742047847</v>
      </c>
      <c r="I43" s="51">
        <v>6.5723538249277028E-2</v>
      </c>
      <c r="J43" s="50">
        <v>0.13144707649855406</v>
      </c>
      <c r="K43" s="52">
        <v>0.1971706147478311</v>
      </c>
      <c r="L43" s="176">
        <v>2.4899342823599371</v>
      </c>
      <c r="M43" s="176">
        <v>2.7520326278715093</v>
      </c>
    </row>
    <row r="44" spans="1:13" ht="15" customHeight="1">
      <c r="A44" s="48"/>
      <c r="B44" s="183" t="s">
        <v>157</v>
      </c>
      <c r="C44" s="244">
        <v>45.586693606923411</v>
      </c>
      <c r="D44" s="176">
        <v>2.1279967017978221</v>
      </c>
      <c r="E44" s="245">
        <v>41.330700203327766</v>
      </c>
      <c r="F44" s="245">
        <v>49.842687010519057</v>
      </c>
      <c r="G44" s="245">
        <v>39.202703501529946</v>
      </c>
      <c r="H44" s="245">
        <v>51.970683712316877</v>
      </c>
      <c r="I44" s="51">
        <v>4.6680215945177385E-2</v>
      </c>
      <c r="J44" s="50">
        <v>9.336043189035477E-2</v>
      </c>
      <c r="K44" s="52">
        <v>0.14004064783553216</v>
      </c>
      <c r="L44" s="245">
        <v>43.307358926577244</v>
      </c>
      <c r="M44" s="245">
        <v>47.866028287269579</v>
      </c>
    </row>
    <row r="45" spans="1:13" ht="15" customHeight="1">
      <c r="A45" s="48"/>
      <c r="B45" s="183" t="s">
        <v>207</v>
      </c>
      <c r="C45" s="175">
        <v>21.883870884534378</v>
      </c>
      <c r="D45" s="49">
        <v>0.51892480609829139</v>
      </c>
      <c r="E45" s="176">
        <v>20.846021272337794</v>
      </c>
      <c r="F45" s="176">
        <v>22.921720496730963</v>
      </c>
      <c r="G45" s="176">
        <v>20.327096466239503</v>
      </c>
      <c r="H45" s="176">
        <v>23.440645302829253</v>
      </c>
      <c r="I45" s="51">
        <v>2.3712660746185558E-2</v>
      </c>
      <c r="J45" s="50">
        <v>4.7425321492371116E-2</v>
      </c>
      <c r="K45" s="52">
        <v>7.1137982238556677E-2</v>
      </c>
      <c r="L45" s="176">
        <v>20.789677340307659</v>
      </c>
      <c r="M45" s="176">
        <v>22.978064428761098</v>
      </c>
    </row>
    <row r="46" spans="1:13" ht="15" customHeight="1">
      <c r="A46" s="48"/>
      <c r="B46" s="183" t="s">
        <v>214</v>
      </c>
      <c r="C46" s="239">
        <v>100.68418578084102</v>
      </c>
      <c r="D46" s="240">
        <v>3.1260726146693933</v>
      </c>
      <c r="E46" s="240">
        <v>94.43204055150224</v>
      </c>
      <c r="F46" s="240">
        <v>106.9363310101798</v>
      </c>
      <c r="G46" s="240">
        <v>91.305967936832843</v>
      </c>
      <c r="H46" s="240">
        <v>110.0624036248492</v>
      </c>
      <c r="I46" s="51">
        <v>3.1048298105860503E-2</v>
      </c>
      <c r="J46" s="50">
        <v>6.2096596211721006E-2</v>
      </c>
      <c r="K46" s="52">
        <v>9.3144894317581509E-2</v>
      </c>
      <c r="L46" s="240">
        <v>95.649976491798967</v>
      </c>
      <c r="M46" s="240">
        <v>105.71839506988307</v>
      </c>
    </row>
    <row r="47" spans="1:13" ht="15" customHeight="1">
      <c r="A47" s="48"/>
      <c r="B47" s="183" t="s">
        <v>176</v>
      </c>
      <c r="C47" s="175">
        <v>9.89</v>
      </c>
      <c r="D47" s="49">
        <v>0.72461642647489866</v>
      </c>
      <c r="E47" s="176">
        <v>8.4407671470502024</v>
      </c>
      <c r="F47" s="176">
        <v>11.339232852949799</v>
      </c>
      <c r="G47" s="176">
        <v>7.716150720575305</v>
      </c>
      <c r="H47" s="176">
        <v>12.063849279424696</v>
      </c>
      <c r="I47" s="51">
        <v>7.3267586094529685E-2</v>
      </c>
      <c r="J47" s="50">
        <v>0.14653517218905937</v>
      </c>
      <c r="K47" s="52">
        <v>0.21980275828358906</v>
      </c>
      <c r="L47" s="176">
        <v>9.3955000000000002</v>
      </c>
      <c r="M47" s="176">
        <v>10.384500000000001</v>
      </c>
    </row>
    <row r="48" spans="1:13" s="47" customFormat="1" ht="15" customHeight="1">
      <c r="A48" s="48"/>
      <c r="B48" s="183" t="s">
        <v>215</v>
      </c>
      <c r="C48" s="239">
        <v>51.369328363373775</v>
      </c>
      <c r="D48" s="240">
        <v>7.0259596455464566</v>
      </c>
      <c r="E48" s="240">
        <v>37.31740907228086</v>
      </c>
      <c r="F48" s="240">
        <v>65.421247654466683</v>
      </c>
      <c r="G48" s="240">
        <v>30.291449426734406</v>
      </c>
      <c r="H48" s="240">
        <v>72.447207300013147</v>
      </c>
      <c r="I48" s="51">
        <v>0.13677343795205138</v>
      </c>
      <c r="J48" s="50">
        <v>0.27354687590410276</v>
      </c>
      <c r="K48" s="52">
        <v>0.41032031385615414</v>
      </c>
      <c r="L48" s="240">
        <v>48.800861945205085</v>
      </c>
      <c r="M48" s="240">
        <v>53.937794781542465</v>
      </c>
    </row>
    <row r="49" spans="1:13" ht="15" customHeight="1">
      <c r="A49" s="48"/>
      <c r="B49" s="183" t="s">
        <v>439</v>
      </c>
      <c r="C49" s="175">
        <v>39.270944824178422</v>
      </c>
      <c r="D49" s="49">
        <v>1.1290236092201704</v>
      </c>
      <c r="E49" s="176">
        <v>37.012897605738083</v>
      </c>
      <c r="F49" s="176">
        <v>41.528992042618761</v>
      </c>
      <c r="G49" s="176">
        <v>35.883873996517913</v>
      </c>
      <c r="H49" s="176">
        <v>42.65801565183893</v>
      </c>
      <c r="I49" s="51">
        <v>2.8749591186944163E-2</v>
      </c>
      <c r="J49" s="50">
        <v>5.7499182373888326E-2</v>
      </c>
      <c r="K49" s="52">
        <v>8.6248773560832492E-2</v>
      </c>
      <c r="L49" s="176">
        <v>37.3073975829695</v>
      </c>
      <c r="M49" s="176">
        <v>41.234492065387343</v>
      </c>
    </row>
    <row r="50" spans="1:13" ht="15" customHeight="1">
      <c r="A50" s="48"/>
      <c r="B50" s="183" t="s">
        <v>158</v>
      </c>
      <c r="C50" s="175">
        <v>2.0183062975784991</v>
      </c>
      <c r="D50" s="49">
        <v>0.1531233082235571</v>
      </c>
      <c r="E50" s="176">
        <v>1.7120596811313848</v>
      </c>
      <c r="F50" s="176">
        <v>2.3245529140256131</v>
      </c>
      <c r="G50" s="176">
        <v>1.5589363729078278</v>
      </c>
      <c r="H50" s="176">
        <v>2.4776762222491704</v>
      </c>
      <c r="I50" s="51">
        <v>7.5867230066749364E-2</v>
      </c>
      <c r="J50" s="50">
        <v>0.15173446013349873</v>
      </c>
      <c r="K50" s="52">
        <v>0.22760169020024809</v>
      </c>
      <c r="L50" s="176">
        <v>1.9173909826995741</v>
      </c>
      <c r="M50" s="176">
        <v>2.1192216124574239</v>
      </c>
    </row>
    <row r="51" spans="1:13" ht="15" customHeight="1">
      <c r="A51" s="48"/>
      <c r="B51" s="183" t="s">
        <v>177</v>
      </c>
      <c r="C51" s="244">
        <v>11.847222222222221</v>
      </c>
      <c r="D51" s="245">
        <v>1.235773005302726</v>
      </c>
      <c r="E51" s="245">
        <v>9.3756762116167689</v>
      </c>
      <c r="F51" s="245">
        <v>14.318768232827674</v>
      </c>
      <c r="G51" s="245">
        <v>8.1399032063140435</v>
      </c>
      <c r="H51" s="245">
        <v>15.554541238130399</v>
      </c>
      <c r="I51" s="51">
        <v>0.10430909306189481</v>
      </c>
      <c r="J51" s="50">
        <v>0.20861818612378963</v>
      </c>
      <c r="K51" s="52">
        <v>0.31292727918568441</v>
      </c>
      <c r="L51" s="245">
        <v>11.25486111111111</v>
      </c>
      <c r="M51" s="245">
        <v>12.439583333333333</v>
      </c>
    </row>
    <row r="52" spans="1:13" ht="15" customHeight="1">
      <c r="A52" s="48"/>
      <c r="B52" s="183" t="s">
        <v>159</v>
      </c>
      <c r="C52" s="239">
        <v>66.274213461516183</v>
      </c>
      <c r="D52" s="245">
        <v>3.4253991632935739</v>
      </c>
      <c r="E52" s="240">
        <v>59.423415134929037</v>
      </c>
      <c r="F52" s="240">
        <v>73.125011788103336</v>
      </c>
      <c r="G52" s="240">
        <v>55.998015971635461</v>
      </c>
      <c r="H52" s="240">
        <v>76.550410951396913</v>
      </c>
      <c r="I52" s="51">
        <v>5.1685248068354964E-2</v>
      </c>
      <c r="J52" s="50">
        <v>0.10337049613670993</v>
      </c>
      <c r="K52" s="52">
        <v>0.1550557442050649</v>
      </c>
      <c r="L52" s="240">
        <v>62.960502788440373</v>
      </c>
      <c r="M52" s="240">
        <v>69.587924134591987</v>
      </c>
    </row>
    <row r="53" spans="1:13" ht="15" customHeight="1">
      <c r="A53" s="48"/>
      <c r="B53" s="183" t="s">
        <v>160</v>
      </c>
      <c r="C53" s="175">
        <v>0.25364447386078459</v>
      </c>
      <c r="D53" s="49">
        <v>2.3114012614965842E-2</v>
      </c>
      <c r="E53" s="176">
        <v>0.2074164486308529</v>
      </c>
      <c r="F53" s="176">
        <v>0.29987249909071628</v>
      </c>
      <c r="G53" s="176">
        <v>0.18430243601588708</v>
      </c>
      <c r="H53" s="176">
        <v>0.3229865117056821</v>
      </c>
      <c r="I53" s="51">
        <v>9.1127601808712017E-2</v>
      </c>
      <c r="J53" s="50">
        <v>0.18225520361742403</v>
      </c>
      <c r="K53" s="52">
        <v>0.27338280542613602</v>
      </c>
      <c r="L53" s="176">
        <v>0.24096225016774536</v>
      </c>
      <c r="M53" s="176">
        <v>0.26632669755382382</v>
      </c>
    </row>
    <row r="54" spans="1:13" ht="15" customHeight="1">
      <c r="A54" s="48"/>
      <c r="B54" s="183" t="s">
        <v>216</v>
      </c>
      <c r="C54" s="175">
        <v>4.822222222222222</v>
      </c>
      <c r="D54" s="49">
        <v>0.4307897769594522</v>
      </c>
      <c r="E54" s="176">
        <v>3.9606426683033176</v>
      </c>
      <c r="F54" s="176">
        <v>5.6838017761411264</v>
      </c>
      <c r="G54" s="176">
        <v>3.5298528913438654</v>
      </c>
      <c r="H54" s="176">
        <v>6.1145915531005786</v>
      </c>
      <c r="I54" s="51">
        <v>8.9334285544586861E-2</v>
      </c>
      <c r="J54" s="50">
        <v>0.17866857108917372</v>
      </c>
      <c r="K54" s="52">
        <v>0.26800285663376056</v>
      </c>
      <c r="L54" s="176">
        <v>4.5811111111111105</v>
      </c>
      <c r="M54" s="176">
        <v>5.0633333333333335</v>
      </c>
    </row>
    <row r="55" spans="1:13" ht="15" customHeight="1">
      <c r="A55" s="48"/>
      <c r="B55" s="183" t="s">
        <v>161</v>
      </c>
      <c r="C55" s="175">
        <v>3.4680190171287504</v>
      </c>
      <c r="D55" s="49">
        <v>0.2066555911188413</v>
      </c>
      <c r="E55" s="176">
        <v>3.0547078348910679</v>
      </c>
      <c r="F55" s="176">
        <v>3.8813301993664329</v>
      </c>
      <c r="G55" s="176">
        <v>2.8480522437722264</v>
      </c>
      <c r="H55" s="176">
        <v>4.0879857904852743</v>
      </c>
      <c r="I55" s="51">
        <v>5.958894403351226E-2</v>
      </c>
      <c r="J55" s="50">
        <v>0.11917788806702452</v>
      </c>
      <c r="K55" s="52">
        <v>0.17876683210053679</v>
      </c>
      <c r="L55" s="176">
        <v>3.2946180662723128</v>
      </c>
      <c r="M55" s="176">
        <v>3.641419967985188</v>
      </c>
    </row>
    <row r="56" spans="1:13" ht="15" customHeight="1">
      <c r="A56" s="48"/>
      <c r="B56" s="183" t="s">
        <v>162</v>
      </c>
      <c r="C56" s="248">
        <v>0.13664610874119235</v>
      </c>
      <c r="D56" s="49">
        <v>6.267546443702538E-3</v>
      </c>
      <c r="E56" s="49">
        <v>0.12411101585378727</v>
      </c>
      <c r="F56" s="49">
        <v>0.14918120162859741</v>
      </c>
      <c r="G56" s="49">
        <v>0.11784346941008474</v>
      </c>
      <c r="H56" s="49">
        <v>0.15544874807229997</v>
      </c>
      <c r="I56" s="51">
        <v>4.5866995419337316E-2</v>
      </c>
      <c r="J56" s="50">
        <v>9.1733990838674631E-2</v>
      </c>
      <c r="K56" s="52">
        <v>0.13760098625801195</v>
      </c>
      <c r="L56" s="49">
        <v>0.12981380330413272</v>
      </c>
      <c r="M56" s="49">
        <v>0.14347841417825197</v>
      </c>
    </row>
    <row r="57" spans="1:13" ht="15" customHeight="1">
      <c r="A57" s="48"/>
      <c r="B57" s="183" t="s">
        <v>179</v>
      </c>
      <c r="C57" s="175">
        <v>8.4916653745990445</v>
      </c>
      <c r="D57" s="49">
        <v>0.56852367048107899</v>
      </c>
      <c r="E57" s="176">
        <v>7.3546180336368865</v>
      </c>
      <c r="F57" s="176">
        <v>9.6287127155612033</v>
      </c>
      <c r="G57" s="176">
        <v>6.7860943631558079</v>
      </c>
      <c r="H57" s="176">
        <v>10.197236386042281</v>
      </c>
      <c r="I57" s="51">
        <v>6.6950785906106577E-2</v>
      </c>
      <c r="J57" s="50">
        <v>0.13390157181221315</v>
      </c>
      <c r="K57" s="52">
        <v>0.20085235771831972</v>
      </c>
      <c r="L57" s="176">
        <v>8.0670821058690922</v>
      </c>
      <c r="M57" s="176">
        <v>8.9162486433289967</v>
      </c>
    </row>
    <row r="58" spans="1:13" ht="15" customHeight="1">
      <c r="A58" s="48"/>
      <c r="B58" s="183" t="s">
        <v>163</v>
      </c>
      <c r="C58" s="248">
        <v>8.4202551190077968E-2</v>
      </c>
      <c r="D58" s="49">
        <v>9.4331298592366906E-3</v>
      </c>
      <c r="E58" s="49">
        <v>6.533629147160458E-2</v>
      </c>
      <c r="F58" s="49">
        <v>0.10306881090855136</v>
      </c>
      <c r="G58" s="49">
        <v>5.5903161612367899E-2</v>
      </c>
      <c r="H58" s="49">
        <v>0.11250194076778804</v>
      </c>
      <c r="I58" s="51">
        <v>0.11202902674459876</v>
      </c>
      <c r="J58" s="50">
        <v>0.22405805348919752</v>
      </c>
      <c r="K58" s="52">
        <v>0.3360870802337963</v>
      </c>
      <c r="L58" s="49">
        <v>7.9992423630574072E-2</v>
      </c>
      <c r="M58" s="49">
        <v>8.8412678749581863E-2</v>
      </c>
    </row>
    <row r="59" spans="1:13" ht="15" customHeight="1">
      <c r="A59" s="48"/>
      <c r="B59" s="183" t="s">
        <v>135</v>
      </c>
      <c r="C59" s="175">
        <v>5.1148104991724272</v>
      </c>
      <c r="D59" s="49">
        <v>0.33020521044616646</v>
      </c>
      <c r="E59" s="176">
        <v>4.4544000782800941</v>
      </c>
      <c r="F59" s="176">
        <v>5.7752209200647604</v>
      </c>
      <c r="G59" s="176">
        <v>4.1241948678339275</v>
      </c>
      <c r="H59" s="176">
        <v>6.105426130510927</v>
      </c>
      <c r="I59" s="51">
        <v>6.4558640148954377E-2</v>
      </c>
      <c r="J59" s="50">
        <v>0.12911728029790875</v>
      </c>
      <c r="K59" s="52">
        <v>0.19367592044686313</v>
      </c>
      <c r="L59" s="176">
        <v>4.8590699742138055</v>
      </c>
      <c r="M59" s="176">
        <v>5.370551024131049</v>
      </c>
    </row>
    <row r="60" spans="1:13" ht="15" customHeight="1">
      <c r="A60" s="48"/>
      <c r="B60" s="183" t="s">
        <v>180</v>
      </c>
      <c r="C60" s="239">
        <v>73.041846211683108</v>
      </c>
      <c r="D60" s="245">
        <v>5.2213051670555402</v>
      </c>
      <c r="E60" s="240">
        <v>62.599235877572028</v>
      </c>
      <c r="F60" s="240">
        <v>83.484456545794188</v>
      </c>
      <c r="G60" s="240">
        <v>57.377930710516488</v>
      </c>
      <c r="H60" s="240">
        <v>88.705761712849721</v>
      </c>
      <c r="I60" s="51">
        <v>7.1483751272163054E-2</v>
      </c>
      <c r="J60" s="50">
        <v>0.14296750254432611</v>
      </c>
      <c r="K60" s="52">
        <v>0.21445125381648916</v>
      </c>
      <c r="L60" s="240">
        <v>69.389753901098956</v>
      </c>
      <c r="M60" s="240">
        <v>76.69393852226726</v>
      </c>
    </row>
    <row r="61" spans="1:13" ht="15" customHeight="1">
      <c r="A61" s="48"/>
      <c r="B61" s="183" t="s">
        <v>217</v>
      </c>
      <c r="C61" s="175">
        <v>4.7958550205553401</v>
      </c>
      <c r="D61" s="176">
        <v>0.58283760677968843</v>
      </c>
      <c r="E61" s="176">
        <v>3.6301798069959634</v>
      </c>
      <c r="F61" s="176">
        <v>5.9615302341147167</v>
      </c>
      <c r="G61" s="176">
        <v>3.0473422002162747</v>
      </c>
      <c r="H61" s="176">
        <v>6.5443678408944059</v>
      </c>
      <c r="I61" s="51">
        <v>0.12152944663289639</v>
      </c>
      <c r="J61" s="50">
        <v>0.24305889326579277</v>
      </c>
      <c r="K61" s="52">
        <v>0.36458833989868916</v>
      </c>
      <c r="L61" s="176">
        <v>4.5560622695275734</v>
      </c>
      <c r="M61" s="176">
        <v>5.0356477715831067</v>
      </c>
    </row>
    <row r="62" spans="1:13" ht="15" customHeight="1">
      <c r="A62" s="48"/>
      <c r="B62" s="183" t="s">
        <v>164</v>
      </c>
      <c r="C62" s="175">
        <v>6.7498225727111469</v>
      </c>
      <c r="D62" s="49">
        <v>0.43836947076622063</v>
      </c>
      <c r="E62" s="176">
        <v>5.873083631178706</v>
      </c>
      <c r="F62" s="176">
        <v>7.6265615142435879</v>
      </c>
      <c r="G62" s="176">
        <v>5.4347141604124847</v>
      </c>
      <c r="H62" s="176">
        <v>8.0649309850098092</v>
      </c>
      <c r="I62" s="51">
        <v>6.4945332420811214E-2</v>
      </c>
      <c r="J62" s="50">
        <v>0.12989066484162243</v>
      </c>
      <c r="K62" s="52">
        <v>0.19483599726243364</v>
      </c>
      <c r="L62" s="176">
        <v>6.4123314440755896</v>
      </c>
      <c r="M62" s="176">
        <v>7.0873137013467042</v>
      </c>
    </row>
    <row r="63" spans="1:13" ht="15" customHeight="1">
      <c r="A63" s="48"/>
      <c r="B63" s="183" t="s">
        <v>165</v>
      </c>
      <c r="C63" s="175">
        <v>0.55427296972863827</v>
      </c>
      <c r="D63" s="176">
        <v>6.4895533061579372E-2</v>
      </c>
      <c r="E63" s="176">
        <v>0.42448190360547955</v>
      </c>
      <c r="F63" s="176">
        <v>0.68406403585179698</v>
      </c>
      <c r="G63" s="176">
        <v>0.35958637054390014</v>
      </c>
      <c r="H63" s="176">
        <v>0.74895956891337634</v>
      </c>
      <c r="I63" s="51">
        <v>0.1170822620005284</v>
      </c>
      <c r="J63" s="50">
        <v>0.23416452400105681</v>
      </c>
      <c r="K63" s="52">
        <v>0.35124678600158521</v>
      </c>
      <c r="L63" s="176">
        <v>0.52655932124220639</v>
      </c>
      <c r="M63" s="176">
        <v>0.58198661821507014</v>
      </c>
    </row>
    <row r="64" spans="1:13" ht="15" customHeight="1">
      <c r="A64" s="48"/>
      <c r="B64" s="183" t="s">
        <v>218</v>
      </c>
      <c r="C64" s="175">
        <v>1.0027233342074116</v>
      </c>
      <c r="D64" s="49">
        <v>2.7108634840612631E-2</v>
      </c>
      <c r="E64" s="176">
        <v>0.94850606452618624</v>
      </c>
      <c r="F64" s="176">
        <v>1.0569406038886369</v>
      </c>
      <c r="G64" s="176">
        <v>0.9213974296855737</v>
      </c>
      <c r="H64" s="176">
        <v>1.0840492387292495</v>
      </c>
      <c r="I64" s="51">
        <v>2.7035009474512994E-2</v>
      </c>
      <c r="J64" s="50">
        <v>5.4070018949025987E-2</v>
      </c>
      <c r="K64" s="52">
        <v>8.1105028423538977E-2</v>
      </c>
      <c r="L64" s="176">
        <v>0.95258716749704098</v>
      </c>
      <c r="M64" s="176">
        <v>1.0528595009177821</v>
      </c>
    </row>
    <row r="65" spans="1:13" ht="15" customHeight="1">
      <c r="A65" s="48"/>
      <c r="B65" s="183" t="s">
        <v>183</v>
      </c>
      <c r="C65" s="239">
        <v>81.808657294091816</v>
      </c>
      <c r="D65" s="245">
        <v>7.82752053545458</v>
      </c>
      <c r="E65" s="240">
        <v>66.153616223182652</v>
      </c>
      <c r="F65" s="240">
        <v>97.46369836500098</v>
      </c>
      <c r="G65" s="240">
        <v>58.326095687728078</v>
      </c>
      <c r="H65" s="240">
        <v>105.29121890045556</v>
      </c>
      <c r="I65" s="51">
        <v>9.5680833720514807E-2</v>
      </c>
      <c r="J65" s="50">
        <v>0.19136166744102961</v>
      </c>
      <c r="K65" s="52">
        <v>0.28704250116154439</v>
      </c>
      <c r="L65" s="240">
        <v>77.71822442938722</v>
      </c>
      <c r="M65" s="240">
        <v>85.899090158796412</v>
      </c>
    </row>
    <row r="66" spans="1:13" ht="15" customHeight="1">
      <c r="A66" s="48"/>
      <c r="B66" s="39" t="s">
        <v>182</v>
      </c>
      <c r="C66" s="173"/>
      <c r="D66" s="184"/>
      <c r="E66" s="186"/>
      <c r="F66" s="186"/>
      <c r="G66" s="186"/>
      <c r="H66" s="186"/>
      <c r="I66" s="185"/>
      <c r="J66" s="185"/>
      <c r="K66" s="185"/>
      <c r="L66" s="186"/>
      <c r="M66" s="187"/>
    </row>
    <row r="67" spans="1:13" ht="15" customHeight="1">
      <c r="A67" s="48"/>
      <c r="B67" s="183" t="s">
        <v>219</v>
      </c>
      <c r="C67" s="175">
        <v>9.7512162948989314</v>
      </c>
      <c r="D67" s="49">
        <v>0.41521008810406557</v>
      </c>
      <c r="E67" s="176">
        <v>8.9207961186908005</v>
      </c>
      <c r="F67" s="176">
        <v>10.581636471107062</v>
      </c>
      <c r="G67" s="176">
        <v>8.5055860305867341</v>
      </c>
      <c r="H67" s="176">
        <v>10.996846559211129</v>
      </c>
      <c r="I67" s="51">
        <v>4.2580338241627436E-2</v>
      </c>
      <c r="J67" s="50">
        <v>8.5160676483254871E-2</v>
      </c>
      <c r="K67" s="52">
        <v>0.12774101472488231</v>
      </c>
      <c r="L67" s="176">
        <v>9.2636554801539841</v>
      </c>
      <c r="M67" s="176">
        <v>10.238777109643879</v>
      </c>
    </row>
    <row r="68" spans="1:13" ht="15" customHeight="1">
      <c r="A68" s="48"/>
      <c r="B68" s="183" t="s">
        <v>137</v>
      </c>
      <c r="C68" s="175">
        <v>4.327746769925513</v>
      </c>
      <c r="D68" s="49">
        <v>0.18529375930426398</v>
      </c>
      <c r="E68" s="176">
        <v>3.9571592513169849</v>
      </c>
      <c r="F68" s="176">
        <v>4.6983342885340411</v>
      </c>
      <c r="G68" s="176">
        <v>3.7718654920127213</v>
      </c>
      <c r="H68" s="176">
        <v>4.8836280478383047</v>
      </c>
      <c r="I68" s="51">
        <v>4.2815296077837094E-2</v>
      </c>
      <c r="J68" s="50">
        <v>8.5630592155674187E-2</v>
      </c>
      <c r="K68" s="52">
        <v>0.12844588823351127</v>
      </c>
      <c r="L68" s="176">
        <v>4.1113594314292374</v>
      </c>
      <c r="M68" s="176">
        <v>4.5441341084217886</v>
      </c>
    </row>
    <row r="69" spans="1:13" ht="15" customHeight="1">
      <c r="A69" s="48"/>
      <c r="B69" s="183" t="s">
        <v>208</v>
      </c>
      <c r="C69" s="239">
        <v>901.14062823907727</v>
      </c>
      <c r="D69" s="240">
        <v>35.409810555328129</v>
      </c>
      <c r="E69" s="240">
        <v>830.321007128421</v>
      </c>
      <c r="F69" s="240">
        <v>971.96024934973354</v>
      </c>
      <c r="G69" s="240">
        <v>794.91119657309287</v>
      </c>
      <c r="H69" s="240">
        <v>1007.3700599050617</v>
      </c>
      <c r="I69" s="51">
        <v>3.9294433571952683E-2</v>
      </c>
      <c r="J69" s="50">
        <v>7.8588867143905367E-2</v>
      </c>
      <c r="K69" s="52">
        <v>0.11788330071585805</v>
      </c>
      <c r="L69" s="240">
        <v>856.08359682712342</v>
      </c>
      <c r="M69" s="240">
        <v>946.19765965103113</v>
      </c>
    </row>
    <row r="70" spans="1:13" ht="15" customHeight="1">
      <c r="A70" s="48"/>
      <c r="B70" s="183" t="s">
        <v>139</v>
      </c>
      <c r="C70" s="175">
        <v>0.67138621901888873</v>
      </c>
      <c r="D70" s="49">
        <v>3.6406544799558703E-2</v>
      </c>
      <c r="E70" s="176">
        <v>0.59857312941977137</v>
      </c>
      <c r="F70" s="176">
        <v>0.74419930861800609</v>
      </c>
      <c r="G70" s="176">
        <v>0.56216658462021263</v>
      </c>
      <c r="H70" s="176">
        <v>0.78060585341756483</v>
      </c>
      <c r="I70" s="51">
        <v>5.4225933997811837E-2</v>
      </c>
      <c r="J70" s="50">
        <v>0.10845186799562367</v>
      </c>
      <c r="K70" s="52">
        <v>0.16267780199343551</v>
      </c>
      <c r="L70" s="176">
        <v>0.63781690806794433</v>
      </c>
      <c r="M70" s="176">
        <v>0.70495552996983313</v>
      </c>
    </row>
    <row r="71" spans="1:13" ht="15" customHeight="1">
      <c r="A71" s="48"/>
      <c r="B71" s="183" t="s">
        <v>209</v>
      </c>
      <c r="C71" s="175">
        <v>5.0087655038844447</v>
      </c>
      <c r="D71" s="49">
        <v>0.32875432222449835</v>
      </c>
      <c r="E71" s="176">
        <v>4.3512568594354484</v>
      </c>
      <c r="F71" s="176">
        <v>5.6662741483334411</v>
      </c>
      <c r="G71" s="176">
        <v>4.0225025372109497</v>
      </c>
      <c r="H71" s="176">
        <v>5.9950284705579397</v>
      </c>
      <c r="I71" s="51">
        <v>6.5635798275950369E-2</v>
      </c>
      <c r="J71" s="50">
        <v>0.13127159655190074</v>
      </c>
      <c r="K71" s="52">
        <v>0.19690739482785111</v>
      </c>
      <c r="L71" s="176">
        <v>4.7583272286902227</v>
      </c>
      <c r="M71" s="176">
        <v>5.2592037790786668</v>
      </c>
    </row>
    <row r="72" spans="1:13" ht="15" customHeight="1">
      <c r="A72" s="48"/>
      <c r="B72" s="183" t="s">
        <v>140</v>
      </c>
      <c r="C72" s="248">
        <v>0.98858359761178061</v>
      </c>
      <c r="D72" s="49">
        <v>4.2544022205371484E-2</v>
      </c>
      <c r="E72" s="49">
        <v>0.90349555320103758</v>
      </c>
      <c r="F72" s="49">
        <v>1.0736716420225236</v>
      </c>
      <c r="G72" s="49">
        <v>0.86095153099566613</v>
      </c>
      <c r="H72" s="49">
        <v>1.1162156642278951</v>
      </c>
      <c r="I72" s="51">
        <v>4.3035330859372237E-2</v>
      </c>
      <c r="J72" s="50">
        <v>8.6070661718744473E-2</v>
      </c>
      <c r="K72" s="52">
        <v>0.12910599257811672</v>
      </c>
      <c r="L72" s="49">
        <v>0.93915441773119157</v>
      </c>
      <c r="M72" s="49">
        <v>1.0380127774923698</v>
      </c>
    </row>
    <row r="73" spans="1:13" ht="15" customHeight="1">
      <c r="A73" s="48"/>
      <c r="B73" s="183" t="s">
        <v>210</v>
      </c>
      <c r="C73" s="244">
        <v>42.377996077729463</v>
      </c>
      <c r="D73" s="176">
        <v>1.4588186686145308</v>
      </c>
      <c r="E73" s="245">
        <v>39.460358740500403</v>
      </c>
      <c r="F73" s="245">
        <v>45.295633414958523</v>
      </c>
      <c r="G73" s="245">
        <v>38.00154007188587</v>
      </c>
      <c r="H73" s="245">
        <v>46.754452083573057</v>
      </c>
      <c r="I73" s="51">
        <v>3.4423965350763031E-2</v>
      </c>
      <c r="J73" s="50">
        <v>6.8847930701526061E-2</v>
      </c>
      <c r="K73" s="52">
        <v>0.10327189605228909</v>
      </c>
      <c r="L73" s="245">
        <v>40.259096273842992</v>
      </c>
      <c r="M73" s="245">
        <v>44.496895881615934</v>
      </c>
    </row>
    <row r="74" spans="1:13" ht="15" customHeight="1">
      <c r="A74" s="48"/>
      <c r="B74" s="183" t="s">
        <v>141</v>
      </c>
      <c r="C74" s="244">
        <v>21.009453778475031</v>
      </c>
      <c r="D74" s="176">
        <v>1.6532064826376078</v>
      </c>
      <c r="E74" s="245">
        <v>17.703040813199816</v>
      </c>
      <c r="F74" s="245">
        <v>24.315866743750245</v>
      </c>
      <c r="G74" s="245">
        <v>16.049834330562206</v>
      </c>
      <c r="H74" s="245">
        <v>25.969073226387856</v>
      </c>
      <c r="I74" s="51">
        <v>7.8688694150220104E-2</v>
      </c>
      <c r="J74" s="50">
        <v>0.15737738830044021</v>
      </c>
      <c r="K74" s="52">
        <v>0.2360660824506603</v>
      </c>
      <c r="L74" s="245">
        <v>19.95898108955128</v>
      </c>
      <c r="M74" s="245">
        <v>22.059926467398782</v>
      </c>
    </row>
    <row r="75" spans="1:13" ht="15" customHeight="1">
      <c r="A75" s="48"/>
      <c r="B75" s="183" t="s">
        <v>166</v>
      </c>
      <c r="C75" s="239">
        <v>72.310411241754338</v>
      </c>
      <c r="D75" s="245">
        <v>3.0886623414194609</v>
      </c>
      <c r="E75" s="240">
        <v>66.133086558915409</v>
      </c>
      <c r="F75" s="240">
        <v>78.487735924593267</v>
      </c>
      <c r="G75" s="240">
        <v>63.044424217495958</v>
      </c>
      <c r="H75" s="240">
        <v>81.576398266012717</v>
      </c>
      <c r="I75" s="51">
        <v>4.2713936878234333E-2</v>
      </c>
      <c r="J75" s="50">
        <v>8.5427873756468667E-2</v>
      </c>
      <c r="K75" s="52">
        <v>0.12814181063470301</v>
      </c>
      <c r="L75" s="240">
        <v>68.694890679666628</v>
      </c>
      <c r="M75" s="240">
        <v>75.925931803842047</v>
      </c>
    </row>
    <row r="76" spans="1:13" ht="15" customHeight="1">
      <c r="A76" s="48"/>
      <c r="B76" s="183" t="s">
        <v>142</v>
      </c>
      <c r="C76" s="239">
        <v>83.664072039322122</v>
      </c>
      <c r="D76" s="245">
        <v>4.3303654951496853</v>
      </c>
      <c r="E76" s="240">
        <v>75.003341049022751</v>
      </c>
      <c r="F76" s="240">
        <v>92.324803029621492</v>
      </c>
      <c r="G76" s="240">
        <v>70.672975553873073</v>
      </c>
      <c r="H76" s="240">
        <v>96.65516852477117</v>
      </c>
      <c r="I76" s="51">
        <v>5.1758961637851111E-2</v>
      </c>
      <c r="J76" s="50">
        <v>0.10351792327570222</v>
      </c>
      <c r="K76" s="52">
        <v>0.15527688491355335</v>
      </c>
      <c r="L76" s="240">
        <v>79.480868437356008</v>
      </c>
      <c r="M76" s="240">
        <v>87.847275641288235</v>
      </c>
    </row>
    <row r="77" spans="1:13" ht="15" customHeight="1">
      <c r="A77" s="48"/>
      <c r="B77" s="183" t="s">
        <v>167</v>
      </c>
      <c r="C77" s="175">
        <v>1.3996973803521886</v>
      </c>
      <c r="D77" s="49">
        <v>9.0418791571072382E-2</v>
      </c>
      <c r="E77" s="176">
        <v>1.2188597972100439</v>
      </c>
      <c r="F77" s="176">
        <v>1.5805349634943333</v>
      </c>
      <c r="G77" s="176">
        <v>1.1284410056389715</v>
      </c>
      <c r="H77" s="176">
        <v>1.6709537550654057</v>
      </c>
      <c r="I77" s="51">
        <v>6.4598814601140003E-2</v>
      </c>
      <c r="J77" s="50">
        <v>0.12919762920228001</v>
      </c>
      <c r="K77" s="52">
        <v>0.19379644380342001</v>
      </c>
      <c r="L77" s="176">
        <v>1.3297125113345791</v>
      </c>
      <c r="M77" s="176">
        <v>1.4696822493697981</v>
      </c>
    </row>
    <row r="78" spans="1:13" ht="15" customHeight="1">
      <c r="A78" s="48"/>
      <c r="B78" s="183" t="s">
        <v>211</v>
      </c>
      <c r="C78" s="175">
        <v>1.087952955267534</v>
      </c>
      <c r="D78" s="49">
        <v>1.936779009326485E-2</v>
      </c>
      <c r="E78" s="176">
        <v>1.0492173750810043</v>
      </c>
      <c r="F78" s="176">
        <v>1.1266885354540637</v>
      </c>
      <c r="G78" s="176">
        <v>1.0298495849877394</v>
      </c>
      <c r="H78" s="176">
        <v>1.1460563255473286</v>
      </c>
      <c r="I78" s="51">
        <v>1.7802047413440041E-2</v>
      </c>
      <c r="J78" s="50">
        <v>3.5604094826880081E-2</v>
      </c>
      <c r="K78" s="52">
        <v>5.3406142240320122E-2</v>
      </c>
      <c r="L78" s="176">
        <v>1.0335553075041573</v>
      </c>
      <c r="M78" s="176">
        <v>1.1423506030309107</v>
      </c>
    </row>
    <row r="79" spans="1:13" ht="15" customHeight="1">
      <c r="A79" s="48"/>
      <c r="B79" s="183" t="s">
        <v>143</v>
      </c>
      <c r="C79" s="175">
        <v>1.3143853358101365</v>
      </c>
      <c r="D79" s="49">
        <v>0.11407286216962438</v>
      </c>
      <c r="E79" s="176">
        <v>1.0862396114708877</v>
      </c>
      <c r="F79" s="176">
        <v>1.5425310601493853</v>
      </c>
      <c r="G79" s="176">
        <v>0.97216674930126334</v>
      </c>
      <c r="H79" s="176">
        <v>1.6566039223190097</v>
      </c>
      <c r="I79" s="51">
        <v>8.6787990600423318E-2</v>
      </c>
      <c r="J79" s="50">
        <v>0.17357598120084664</v>
      </c>
      <c r="K79" s="52">
        <v>0.26036397180126997</v>
      </c>
      <c r="L79" s="176">
        <v>1.2486660690196296</v>
      </c>
      <c r="M79" s="176">
        <v>1.3801046026006434</v>
      </c>
    </row>
    <row r="80" spans="1:13" ht="15" customHeight="1">
      <c r="A80" s="48"/>
      <c r="B80" s="183" t="s">
        <v>212</v>
      </c>
      <c r="C80" s="175">
        <v>0.57031289632657756</v>
      </c>
      <c r="D80" s="49">
        <v>5.6557478330006031E-2</v>
      </c>
      <c r="E80" s="176">
        <v>0.45719793966656552</v>
      </c>
      <c r="F80" s="176">
        <v>0.68342785298658959</v>
      </c>
      <c r="G80" s="176">
        <v>0.40064046133655945</v>
      </c>
      <c r="H80" s="176">
        <v>0.73998533131659561</v>
      </c>
      <c r="I80" s="51">
        <v>9.9169208156253214E-2</v>
      </c>
      <c r="J80" s="50">
        <v>0.19833841631250643</v>
      </c>
      <c r="K80" s="52">
        <v>0.29750762446875967</v>
      </c>
      <c r="L80" s="176">
        <v>0.54179725151024871</v>
      </c>
      <c r="M80" s="176">
        <v>0.5988285411429064</v>
      </c>
    </row>
    <row r="81" spans="1:13" ht="15" customHeight="1">
      <c r="A81" s="48"/>
      <c r="B81" s="183" t="s">
        <v>144</v>
      </c>
      <c r="C81" s="175">
        <v>0.44871779071312901</v>
      </c>
      <c r="D81" s="49">
        <v>3.8694245640773763E-2</v>
      </c>
      <c r="E81" s="176">
        <v>0.37132929943158149</v>
      </c>
      <c r="F81" s="176">
        <v>0.52610628199467657</v>
      </c>
      <c r="G81" s="176">
        <v>0.33263505379080771</v>
      </c>
      <c r="H81" s="176">
        <v>0.5648005276354503</v>
      </c>
      <c r="I81" s="51">
        <v>8.6232920649922454E-2</v>
      </c>
      <c r="J81" s="50">
        <v>0.17246584129984491</v>
      </c>
      <c r="K81" s="52">
        <v>0.25869876194976738</v>
      </c>
      <c r="L81" s="176">
        <v>0.42628190117747256</v>
      </c>
      <c r="M81" s="176">
        <v>0.47115368024878546</v>
      </c>
    </row>
    <row r="82" spans="1:13" ht="15" customHeight="1">
      <c r="A82" s="48"/>
      <c r="B82" s="183" t="s">
        <v>145</v>
      </c>
      <c r="C82" s="175">
        <v>20.238016716905033</v>
      </c>
      <c r="D82" s="49">
        <v>0.49865812890403838</v>
      </c>
      <c r="E82" s="176">
        <v>19.240700459096956</v>
      </c>
      <c r="F82" s="176">
        <v>21.23533297471311</v>
      </c>
      <c r="G82" s="176">
        <v>18.742042330192916</v>
      </c>
      <c r="H82" s="176">
        <v>21.73399110361715</v>
      </c>
      <c r="I82" s="51">
        <v>2.4639673732826987E-2</v>
      </c>
      <c r="J82" s="50">
        <v>4.9279347465653975E-2</v>
      </c>
      <c r="K82" s="52">
        <v>7.3919021198480955E-2</v>
      </c>
      <c r="L82" s="176">
        <v>19.22611588105978</v>
      </c>
      <c r="M82" s="176">
        <v>21.249917552750286</v>
      </c>
    </row>
    <row r="83" spans="1:13" ht="15" customHeight="1">
      <c r="A83" s="48"/>
      <c r="B83" s="183" t="s">
        <v>146</v>
      </c>
      <c r="C83" s="244">
        <v>13.85191621662813</v>
      </c>
      <c r="D83" s="176">
        <v>0.7416596882974521</v>
      </c>
      <c r="E83" s="245">
        <v>12.368596840033225</v>
      </c>
      <c r="F83" s="245">
        <v>15.335235593223034</v>
      </c>
      <c r="G83" s="245">
        <v>11.626937151735774</v>
      </c>
      <c r="H83" s="245">
        <v>16.076895281520486</v>
      </c>
      <c r="I83" s="51">
        <v>5.3542028171318874E-2</v>
      </c>
      <c r="J83" s="50">
        <v>0.10708405634263775</v>
      </c>
      <c r="K83" s="52">
        <v>0.16062608451395663</v>
      </c>
      <c r="L83" s="245">
        <v>13.159320405796723</v>
      </c>
      <c r="M83" s="245">
        <v>14.544512027459536</v>
      </c>
    </row>
    <row r="84" spans="1:13" ht="15" customHeight="1">
      <c r="A84" s="48"/>
      <c r="B84" s="183" t="s">
        <v>147</v>
      </c>
      <c r="C84" s="175">
        <v>1.7588282221946741</v>
      </c>
      <c r="D84" s="49">
        <v>0.10399287693077344</v>
      </c>
      <c r="E84" s="176">
        <v>1.5508424683331272</v>
      </c>
      <c r="F84" s="176">
        <v>1.9668139760562209</v>
      </c>
      <c r="G84" s="176">
        <v>1.4468495914023536</v>
      </c>
      <c r="H84" s="176">
        <v>2.0708068529869945</v>
      </c>
      <c r="I84" s="51">
        <v>5.9126227120128105E-2</v>
      </c>
      <c r="J84" s="50">
        <v>0.11825245424025621</v>
      </c>
      <c r="K84" s="52">
        <v>0.17737868136038432</v>
      </c>
      <c r="L84" s="176">
        <v>1.6708868110849404</v>
      </c>
      <c r="M84" s="176">
        <v>1.8467696333044077</v>
      </c>
    </row>
    <row r="85" spans="1:13" ht="15" customHeight="1">
      <c r="A85" s="48"/>
      <c r="B85" s="183" t="s">
        <v>213</v>
      </c>
      <c r="C85" s="175">
        <v>0.32166666666666671</v>
      </c>
      <c r="D85" s="176">
        <v>6.9959171766721465E-2</v>
      </c>
      <c r="E85" s="176">
        <v>0.18174832313322378</v>
      </c>
      <c r="F85" s="176">
        <v>0.46158501020010967</v>
      </c>
      <c r="G85" s="176">
        <v>0.1117891513665023</v>
      </c>
      <c r="H85" s="176">
        <v>0.53154418196683118</v>
      </c>
      <c r="I85" s="51">
        <v>0.21748965316079208</v>
      </c>
      <c r="J85" s="50">
        <v>0.43497930632158416</v>
      </c>
      <c r="K85" s="52">
        <v>0.65246895948237627</v>
      </c>
      <c r="L85" s="176">
        <v>0.30558333333333337</v>
      </c>
      <c r="M85" s="176">
        <v>0.33775000000000005</v>
      </c>
    </row>
    <row r="86" spans="1:13" ht="15" customHeight="1">
      <c r="A86" s="48"/>
      <c r="B86" s="183" t="s">
        <v>148</v>
      </c>
      <c r="C86" s="175">
        <v>1.8960502960758447</v>
      </c>
      <c r="D86" s="49">
        <v>0.12066854462885415</v>
      </c>
      <c r="E86" s="176">
        <v>1.6547132068181365</v>
      </c>
      <c r="F86" s="176">
        <v>2.137387385333553</v>
      </c>
      <c r="G86" s="176">
        <v>1.5340446621892823</v>
      </c>
      <c r="H86" s="176">
        <v>2.2580559299624072</v>
      </c>
      <c r="I86" s="51">
        <v>6.3642058904553045E-2</v>
      </c>
      <c r="J86" s="50">
        <v>0.12728411780910609</v>
      </c>
      <c r="K86" s="52">
        <v>0.19092617671365913</v>
      </c>
      <c r="L86" s="176">
        <v>1.8012477812720524</v>
      </c>
      <c r="M86" s="176">
        <v>1.9908528108796371</v>
      </c>
    </row>
    <row r="87" spans="1:13" ht="15" customHeight="1">
      <c r="A87" s="48"/>
      <c r="B87" s="183" t="s">
        <v>149</v>
      </c>
      <c r="C87" s="175">
        <v>0.21649331264174973</v>
      </c>
      <c r="D87" s="176">
        <v>2.1930712819768626E-2</v>
      </c>
      <c r="E87" s="176">
        <v>0.17263188700221249</v>
      </c>
      <c r="F87" s="176">
        <v>0.26035473828128697</v>
      </c>
      <c r="G87" s="176">
        <v>0.15070117418244386</v>
      </c>
      <c r="H87" s="176">
        <v>0.28228545110105563</v>
      </c>
      <c r="I87" s="51">
        <v>0.10129972400606793</v>
      </c>
      <c r="J87" s="50">
        <v>0.20259944801213586</v>
      </c>
      <c r="K87" s="52">
        <v>0.30389917201820382</v>
      </c>
      <c r="L87" s="176">
        <v>0.20566864700966225</v>
      </c>
      <c r="M87" s="176">
        <v>0.22731797827383721</v>
      </c>
    </row>
    <row r="88" spans="1:13" s="47" customFormat="1" ht="15" customHeight="1">
      <c r="A88" s="48"/>
      <c r="B88" s="183" t="s">
        <v>168</v>
      </c>
      <c r="C88" s="175">
        <v>1.2326856072969832</v>
      </c>
      <c r="D88" s="49">
        <v>8.0970456746350838E-2</v>
      </c>
      <c r="E88" s="176">
        <v>1.0707446938042815</v>
      </c>
      <c r="F88" s="176">
        <v>1.3946265207896849</v>
      </c>
      <c r="G88" s="176">
        <v>0.98977423705793066</v>
      </c>
      <c r="H88" s="176">
        <v>1.4755969775360356</v>
      </c>
      <c r="I88" s="51">
        <v>6.5686218989691778E-2</v>
      </c>
      <c r="J88" s="50">
        <v>0.13137243797938356</v>
      </c>
      <c r="K88" s="52">
        <v>0.19705865696907532</v>
      </c>
      <c r="L88" s="176">
        <v>1.1710513269321341</v>
      </c>
      <c r="M88" s="176">
        <v>1.2943198876618323</v>
      </c>
    </row>
    <row r="89" spans="1:13" ht="15" customHeight="1">
      <c r="A89" s="48"/>
      <c r="B89" s="183" t="s">
        <v>150</v>
      </c>
      <c r="C89" s="175">
        <v>1.546216807800959</v>
      </c>
      <c r="D89" s="49">
        <v>5.784019542930946E-2</v>
      </c>
      <c r="E89" s="176">
        <v>1.4305364169423402</v>
      </c>
      <c r="F89" s="176">
        <v>1.6618971986595779</v>
      </c>
      <c r="G89" s="176">
        <v>1.3726962215130307</v>
      </c>
      <c r="H89" s="176">
        <v>1.7197373940888874</v>
      </c>
      <c r="I89" s="51">
        <v>3.7407558330432467E-2</v>
      </c>
      <c r="J89" s="50">
        <v>7.4815116660864933E-2</v>
      </c>
      <c r="K89" s="52">
        <v>0.1122226749912974</v>
      </c>
      <c r="L89" s="176">
        <v>1.4689059674109111</v>
      </c>
      <c r="M89" s="176">
        <v>1.623527648191007</v>
      </c>
    </row>
    <row r="90" spans="1:13" s="47" customFormat="1" ht="15" customHeight="1">
      <c r="A90" s="48"/>
      <c r="B90" s="183" t="s">
        <v>151</v>
      </c>
      <c r="C90" s="175">
        <v>9.4367000458364814</v>
      </c>
      <c r="D90" s="176">
        <v>1.0306386658566744</v>
      </c>
      <c r="E90" s="176">
        <v>7.3754227141231326</v>
      </c>
      <c r="F90" s="176">
        <v>11.49797737754983</v>
      </c>
      <c r="G90" s="176">
        <v>6.3447840482664581</v>
      </c>
      <c r="H90" s="176">
        <v>12.528616043406505</v>
      </c>
      <c r="I90" s="51">
        <v>0.10921600356592846</v>
      </c>
      <c r="J90" s="50">
        <v>0.21843200713185693</v>
      </c>
      <c r="K90" s="52">
        <v>0.32764801069778537</v>
      </c>
      <c r="L90" s="176">
        <v>8.9648650435446573</v>
      </c>
      <c r="M90" s="176">
        <v>9.9085350481283054</v>
      </c>
    </row>
    <row r="91" spans="1:13" s="47" customFormat="1" ht="15" customHeight="1">
      <c r="A91" s="48"/>
      <c r="B91" s="183" t="s">
        <v>169</v>
      </c>
      <c r="C91" s="175">
        <v>8.0279110378508154</v>
      </c>
      <c r="D91" s="49">
        <v>0.65006369979399392</v>
      </c>
      <c r="E91" s="176">
        <v>6.727783638262828</v>
      </c>
      <c r="F91" s="176">
        <v>9.3280384374388028</v>
      </c>
      <c r="G91" s="176">
        <v>6.0777199384688334</v>
      </c>
      <c r="H91" s="176">
        <v>9.9781021372327974</v>
      </c>
      <c r="I91" s="51">
        <v>8.0975448871942801E-2</v>
      </c>
      <c r="J91" s="50">
        <v>0.1619508977438856</v>
      </c>
      <c r="K91" s="52">
        <v>0.2429263466158284</v>
      </c>
      <c r="L91" s="176">
        <v>7.6265154859582749</v>
      </c>
      <c r="M91" s="176">
        <v>8.4293065897433568</v>
      </c>
    </row>
    <row r="92" spans="1:13" ht="15" customHeight="1">
      <c r="A92" s="48"/>
      <c r="B92" s="183" t="s">
        <v>152</v>
      </c>
      <c r="C92" s="248">
        <v>7.7843073614997343E-2</v>
      </c>
      <c r="D92" s="49">
        <v>1.0643523424951555E-2</v>
      </c>
      <c r="E92" s="49">
        <v>5.6556026765094233E-2</v>
      </c>
      <c r="F92" s="49">
        <v>9.9130120464900454E-2</v>
      </c>
      <c r="G92" s="49">
        <v>4.5912503340142678E-2</v>
      </c>
      <c r="H92" s="49">
        <v>0.109773643889852</v>
      </c>
      <c r="I92" s="51">
        <v>0.13673051346344783</v>
      </c>
      <c r="J92" s="50">
        <v>0.27346102692689567</v>
      </c>
      <c r="K92" s="52">
        <v>0.4101915403903435</v>
      </c>
      <c r="L92" s="49">
        <v>7.3950919934247475E-2</v>
      </c>
      <c r="M92" s="49">
        <v>8.1735227295747212E-2</v>
      </c>
    </row>
    <row r="93" spans="1:13" ht="15" customHeight="1">
      <c r="A93" s="48"/>
      <c r="B93" s="183" t="s">
        <v>153</v>
      </c>
      <c r="C93" s="248">
        <v>0.50996523060920729</v>
      </c>
      <c r="D93" s="49">
        <v>2.0355567298928016E-2</v>
      </c>
      <c r="E93" s="49">
        <v>0.46925409601135126</v>
      </c>
      <c r="F93" s="49">
        <v>0.55067636520706331</v>
      </c>
      <c r="G93" s="49">
        <v>0.44889852871242325</v>
      </c>
      <c r="H93" s="49">
        <v>0.57103193250599138</v>
      </c>
      <c r="I93" s="51">
        <v>3.9915598313655896E-2</v>
      </c>
      <c r="J93" s="50">
        <v>7.9831196627311793E-2</v>
      </c>
      <c r="K93" s="52">
        <v>0.11974679494096768</v>
      </c>
      <c r="L93" s="49">
        <v>0.48446696907874692</v>
      </c>
      <c r="M93" s="49">
        <v>0.53546349213966771</v>
      </c>
    </row>
    <row r="94" spans="1:13" ht="15" customHeight="1">
      <c r="A94" s="48"/>
      <c r="B94" s="183" t="s">
        <v>154</v>
      </c>
      <c r="C94" s="248">
        <v>2.2966784961423937E-2</v>
      </c>
      <c r="D94" s="49">
        <v>1.0018888648413429E-3</v>
      </c>
      <c r="E94" s="49">
        <v>2.096300723174125E-2</v>
      </c>
      <c r="F94" s="49">
        <v>2.4970562691106625E-2</v>
      </c>
      <c r="G94" s="49">
        <v>1.996111836689991E-2</v>
      </c>
      <c r="H94" s="49">
        <v>2.5972451555947965E-2</v>
      </c>
      <c r="I94" s="51">
        <v>4.3623383356623982E-2</v>
      </c>
      <c r="J94" s="50">
        <v>8.7246766713247964E-2</v>
      </c>
      <c r="K94" s="52">
        <v>0.13087015006987196</v>
      </c>
      <c r="L94" s="49">
        <v>2.181844571335274E-2</v>
      </c>
      <c r="M94" s="49">
        <v>2.4115124209495135E-2</v>
      </c>
    </row>
    <row r="95" spans="1:13" ht="15" customHeight="1">
      <c r="A95" s="48"/>
      <c r="B95" s="183" t="s">
        <v>170</v>
      </c>
      <c r="C95" s="239">
        <v>53.654179346258459</v>
      </c>
      <c r="D95" s="245">
        <v>2.4308807229649831</v>
      </c>
      <c r="E95" s="240">
        <v>48.792417900328495</v>
      </c>
      <c r="F95" s="240">
        <v>58.515940792188424</v>
      </c>
      <c r="G95" s="240">
        <v>46.361537177363509</v>
      </c>
      <c r="H95" s="240">
        <v>60.94682151515341</v>
      </c>
      <c r="I95" s="51">
        <v>4.5306456134148271E-2</v>
      </c>
      <c r="J95" s="50">
        <v>9.0612912268296542E-2</v>
      </c>
      <c r="K95" s="52">
        <v>0.13591936840244481</v>
      </c>
      <c r="L95" s="240">
        <v>50.97147037894554</v>
      </c>
      <c r="M95" s="240">
        <v>56.336888313571379</v>
      </c>
    </row>
    <row r="96" spans="1:13" ht="15" customHeight="1">
      <c r="A96" s="48"/>
      <c r="B96" s="183" t="s">
        <v>171</v>
      </c>
      <c r="C96" s="248">
        <v>0.72425985288680783</v>
      </c>
      <c r="D96" s="49">
        <v>2.2612724478465494E-2</v>
      </c>
      <c r="E96" s="49">
        <v>0.6790344039298768</v>
      </c>
      <c r="F96" s="49">
        <v>0.76948530184373887</v>
      </c>
      <c r="G96" s="49">
        <v>0.65642167945141139</v>
      </c>
      <c r="H96" s="49">
        <v>0.79209802632220427</v>
      </c>
      <c r="I96" s="51">
        <v>3.1221838941277835E-2</v>
      </c>
      <c r="J96" s="50">
        <v>6.244367788255567E-2</v>
      </c>
      <c r="K96" s="52">
        <v>9.3665516823833506E-2</v>
      </c>
      <c r="L96" s="49">
        <v>0.68804686024246742</v>
      </c>
      <c r="M96" s="49">
        <v>0.76047284553114824</v>
      </c>
    </row>
    <row r="97" spans="1:13" ht="15" customHeight="1">
      <c r="A97" s="48"/>
      <c r="B97" s="183" t="s">
        <v>172</v>
      </c>
      <c r="C97" s="175">
        <v>4.3260024699758608</v>
      </c>
      <c r="D97" s="49">
        <v>0.26643646235033502</v>
      </c>
      <c r="E97" s="176">
        <v>3.7931295452751908</v>
      </c>
      <c r="F97" s="176">
        <v>4.8588753946765308</v>
      </c>
      <c r="G97" s="176">
        <v>3.5266930829248557</v>
      </c>
      <c r="H97" s="176">
        <v>5.1253118570268654</v>
      </c>
      <c r="I97" s="51">
        <v>6.1589530796505011E-2</v>
      </c>
      <c r="J97" s="50">
        <v>0.12317906159301002</v>
      </c>
      <c r="K97" s="52">
        <v>0.18476859238951504</v>
      </c>
      <c r="L97" s="176">
        <v>4.1097023464770679</v>
      </c>
      <c r="M97" s="176">
        <v>4.5423025934746537</v>
      </c>
    </row>
    <row r="98" spans="1:13" ht="15" customHeight="1">
      <c r="A98" s="48"/>
      <c r="B98" s="183" t="s">
        <v>155</v>
      </c>
      <c r="C98" s="175">
        <v>9.750583832663489</v>
      </c>
      <c r="D98" s="49">
        <v>0.58655282925420904</v>
      </c>
      <c r="E98" s="176">
        <v>8.5774781741550719</v>
      </c>
      <c r="F98" s="176">
        <v>10.923689491171906</v>
      </c>
      <c r="G98" s="176">
        <v>7.9909253449008624</v>
      </c>
      <c r="H98" s="176">
        <v>11.510242320426116</v>
      </c>
      <c r="I98" s="51">
        <v>6.0155662401395416E-2</v>
      </c>
      <c r="J98" s="50">
        <v>0.12031132480279083</v>
      </c>
      <c r="K98" s="52">
        <v>0.18046698720418625</v>
      </c>
      <c r="L98" s="176">
        <v>9.2630546410303154</v>
      </c>
      <c r="M98" s="176">
        <v>10.238113024296663</v>
      </c>
    </row>
    <row r="99" spans="1:13" ht="15" customHeight="1">
      <c r="A99" s="48"/>
      <c r="B99" s="183" t="s">
        <v>173</v>
      </c>
      <c r="C99" s="244">
        <v>44.46652822242752</v>
      </c>
      <c r="D99" s="176">
        <v>2.6215666972647607</v>
      </c>
      <c r="E99" s="245">
        <v>39.223394827897998</v>
      </c>
      <c r="F99" s="245">
        <v>49.709661616957042</v>
      </c>
      <c r="G99" s="245">
        <v>36.601828130633237</v>
      </c>
      <c r="H99" s="245">
        <v>52.331228314221804</v>
      </c>
      <c r="I99" s="51">
        <v>5.8955956357809931E-2</v>
      </c>
      <c r="J99" s="50">
        <v>0.11791191271561986</v>
      </c>
      <c r="K99" s="52">
        <v>0.1768678690734298</v>
      </c>
      <c r="L99" s="245">
        <v>42.243201811306143</v>
      </c>
      <c r="M99" s="245">
        <v>46.689854633548897</v>
      </c>
    </row>
    <row r="100" spans="1:13" ht="15" customHeight="1">
      <c r="A100" s="48"/>
      <c r="B100" s="183" t="s">
        <v>174</v>
      </c>
      <c r="C100" s="248">
        <v>1.2581292100209258E-2</v>
      </c>
      <c r="D100" s="49">
        <v>8.1376989241607983E-4</v>
      </c>
      <c r="E100" s="49">
        <v>1.0953752315377098E-2</v>
      </c>
      <c r="F100" s="49">
        <v>1.4208831885041419E-2</v>
      </c>
      <c r="G100" s="49">
        <v>1.0139982422961019E-2</v>
      </c>
      <c r="H100" s="49">
        <v>1.5022601777457498E-2</v>
      </c>
      <c r="I100" s="51">
        <v>6.4680947388745927E-2</v>
      </c>
      <c r="J100" s="50">
        <v>0.12936189477749185</v>
      </c>
      <c r="K100" s="52">
        <v>0.19404284216623779</v>
      </c>
      <c r="L100" s="49">
        <v>1.1952227495198796E-2</v>
      </c>
      <c r="M100" s="49">
        <v>1.3210356705219721E-2</v>
      </c>
    </row>
    <row r="101" spans="1:13" ht="15" customHeight="1">
      <c r="A101" s="48"/>
      <c r="B101" s="183" t="s">
        <v>175</v>
      </c>
      <c r="C101" s="239">
        <v>1160.6494302067235</v>
      </c>
      <c r="D101" s="240">
        <v>47.943034896703765</v>
      </c>
      <c r="E101" s="240">
        <v>1064.7633604133159</v>
      </c>
      <c r="F101" s="240">
        <v>1256.5355000001312</v>
      </c>
      <c r="G101" s="240">
        <v>1016.8203255166122</v>
      </c>
      <c r="H101" s="240">
        <v>1304.4785348968348</v>
      </c>
      <c r="I101" s="51">
        <v>4.1307076580535278E-2</v>
      </c>
      <c r="J101" s="50">
        <v>8.2614153161070555E-2</v>
      </c>
      <c r="K101" s="52">
        <v>0.12392122974160583</v>
      </c>
      <c r="L101" s="240">
        <v>1102.6169586963874</v>
      </c>
      <c r="M101" s="240">
        <v>1218.6819017170596</v>
      </c>
    </row>
    <row r="102" spans="1:13" ht="15" customHeight="1">
      <c r="A102" s="48"/>
      <c r="B102" s="183" t="s">
        <v>156</v>
      </c>
      <c r="C102" s="175">
        <v>2.5893348160761507</v>
      </c>
      <c r="D102" s="49">
        <v>0.11170742559625371</v>
      </c>
      <c r="E102" s="176">
        <v>2.3659199648836431</v>
      </c>
      <c r="F102" s="176">
        <v>2.8127496672686583</v>
      </c>
      <c r="G102" s="176">
        <v>2.2542125392873897</v>
      </c>
      <c r="H102" s="176">
        <v>2.9244570928649116</v>
      </c>
      <c r="I102" s="51">
        <v>4.3141360052283202E-2</v>
      </c>
      <c r="J102" s="50">
        <v>8.6282720104566404E-2</v>
      </c>
      <c r="K102" s="52">
        <v>0.12942408015684961</v>
      </c>
      <c r="L102" s="176">
        <v>2.4598680752723432</v>
      </c>
      <c r="M102" s="176">
        <v>2.7188015568799582</v>
      </c>
    </row>
    <row r="103" spans="1:13" ht="15" customHeight="1">
      <c r="A103" s="48"/>
      <c r="B103" s="183" t="s">
        <v>157</v>
      </c>
      <c r="C103" s="244">
        <v>43.591408584238067</v>
      </c>
      <c r="D103" s="176">
        <v>1.7677171351417362</v>
      </c>
      <c r="E103" s="245">
        <v>40.055974313954593</v>
      </c>
      <c r="F103" s="245">
        <v>47.126842854521541</v>
      </c>
      <c r="G103" s="245">
        <v>38.288257178812856</v>
      </c>
      <c r="H103" s="245">
        <v>48.894559989663279</v>
      </c>
      <c r="I103" s="51">
        <v>4.05519617868213E-2</v>
      </c>
      <c r="J103" s="50">
        <v>8.11039235736426E-2</v>
      </c>
      <c r="K103" s="52">
        <v>0.1216558853604639</v>
      </c>
      <c r="L103" s="245">
        <v>41.41183815502616</v>
      </c>
      <c r="M103" s="245">
        <v>45.770979013449974</v>
      </c>
    </row>
    <row r="104" spans="1:13" ht="15" customHeight="1">
      <c r="A104" s="48"/>
      <c r="B104" s="183" t="s">
        <v>220</v>
      </c>
      <c r="C104" s="248">
        <v>1.3296405281457934E-2</v>
      </c>
      <c r="D104" s="49">
        <v>2.5871123078626095E-3</v>
      </c>
      <c r="E104" s="49">
        <v>8.1221806657327152E-3</v>
      </c>
      <c r="F104" s="49">
        <v>1.8470629897183153E-2</v>
      </c>
      <c r="G104" s="49">
        <v>5.5350683578701057E-3</v>
      </c>
      <c r="H104" s="49">
        <v>2.1057742205045762E-2</v>
      </c>
      <c r="I104" s="51">
        <v>0.19457231132014169</v>
      </c>
      <c r="J104" s="50">
        <v>0.38914462264028338</v>
      </c>
      <c r="K104" s="52">
        <v>0.58371693396042512</v>
      </c>
      <c r="L104" s="49">
        <v>1.2631585017385037E-2</v>
      </c>
      <c r="M104" s="49">
        <v>1.3961225545530831E-2</v>
      </c>
    </row>
    <row r="105" spans="1:13" ht="15" customHeight="1">
      <c r="A105" s="48"/>
      <c r="B105" s="183" t="s">
        <v>207</v>
      </c>
      <c r="C105" s="175">
        <v>21.345578262488633</v>
      </c>
      <c r="D105" s="49">
        <v>1.3723743974290443</v>
      </c>
      <c r="E105" s="176">
        <v>18.600829467630543</v>
      </c>
      <c r="F105" s="176">
        <v>24.090327057346723</v>
      </c>
      <c r="G105" s="176">
        <v>17.228455070201498</v>
      </c>
      <c r="H105" s="176">
        <v>25.462701454775768</v>
      </c>
      <c r="I105" s="51">
        <v>6.4293146831293307E-2</v>
      </c>
      <c r="J105" s="50">
        <v>0.12858629366258661</v>
      </c>
      <c r="K105" s="52">
        <v>0.19287944049387992</v>
      </c>
      <c r="L105" s="176">
        <v>20.2782993493642</v>
      </c>
      <c r="M105" s="176">
        <v>22.412857175613066</v>
      </c>
    </row>
    <row r="106" spans="1:13" ht="15" customHeight="1">
      <c r="A106" s="48"/>
      <c r="B106" s="183" t="s">
        <v>214</v>
      </c>
      <c r="C106" s="239">
        <v>95.995188410158676</v>
      </c>
      <c r="D106" s="245">
        <v>5.7269780453616894</v>
      </c>
      <c r="E106" s="240">
        <v>84.541232319435295</v>
      </c>
      <c r="F106" s="240">
        <v>107.44914450088206</v>
      </c>
      <c r="G106" s="240">
        <v>78.814254274073605</v>
      </c>
      <c r="H106" s="240">
        <v>113.17612254624375</v>
      </c>
      <c r="I106" s="51">
        <v>5.9659011458908007E-2</v>
      </c>
      <c r="J106" s="50">
        <v>0.11931802291781601</v>
      </c>
      <c r="K106" s="52">
        <v>0.17897703437672402</v>
      </c>
      <c r="L106" s="240">
        <v>91.195428989650736</v>
      </c>
      <c r="M106" s="240">
        <v>100.79494783066662</v>
      </c>
    </row>
    <row r="107" spans="1:13" ht="15" customHeight="1">
      <c r="A107" s="48"/>
      <c r="B107" s="183" t="s">
        <v>176</v>
      </c>
      <c r="C107" s="244">
        <v>10.317637850079132</v>
      </c>
      <c r="D107" s="176">
        <v>0.58206316793079083</v>
      </c>
      <c r="E107" s="245">
        <v>9.1535115142175503</v>
      </c>
      <c r="F107" s="245">
        <v>11.481764185940714</v>
      </c>
      <c r="G107" s="245">
        <v>8.5714483462867594</v>
      </c>
      <c r="H107" s="245">
        <v>12.063827353871504</v>
      </c>
      <c r="I107" s="51">
        <v>5.6414382476733922E-2</v>
      </c>
      <c r="J107" s="50">
        <v>0.11282876495346784</v>
      </c>
      <c r="K107" s="52">
        <v>0.16924314743020177</v>
      </c>
      <c r="L107" s="245">
        <v>9.8017559575751747</v>
      </c>
      <c r="M107" s="245">
        <v>10.833519742583089</v>
      </c>
    </row>
    <row r="108" spans="1:13" ht="15" customHeight="1">
      <c r="A108" s="48"/>
      <c r="B108" s="183" t="s">
        <v>215</v>
      </c>
      <c r="C108" s="239">
        <v>50.368270056919101</v>
      </c>
      <c r="D108" s="245">
        <v>3.4642827527437094</v>
      </c>
      <c r="E108" s="240">
        <v>43.439704551431682</v>
      </c>
      <c r="F108" s="240">
        <v>57.296835562406521</v>
      </c>
      <c r="G108" s="240">
        <v>39.975421798687975</v>
      </c>
      <c r="H108" s="240">
        <v>60.761118315150227</v>
      </c>
      <c r="I108" s="51">
        <v>6.8779069617218663E-2</v>
      </c>
      <c r="J108" s="50">
        <v>0.13755813923443733</v>
      </c>
      <c r="K108" s="52">
        <v>0.20633720885165599</v>
      </c>
      <c r="L108" s="240">
        <v>47.849856554073149</v>
      </c>
      <c r="M108" s="240">
        <v>52.886683559765054</v>
      </c>
    </row>
    <row r="109" spans="1:13" ht="15" customHeight="1">
      <c r="A109" s="48"/>
      <c r="B109" s="183" t="s">
        <v>158</v>
      </c>
      <c r="C109" s="175">
        <v>1.9174478982525276</v>
      </c>
      <c r="D109" s="49">
        <v>0.16463829684092776</v>
      </c>
      <c r="E109" s="176">
        <v>1.588171304570672</v>
      </c>
      <c r="F109" s="176">
        <v>2.246724491934383</v>
      </c>
      <c r="G109" s="176">
        <v>1.4235330077297443</v>
      </c>
      <c r="H109" s="176">
        <v>2.4113627887753109</v>
      </c>
      <c r="I109" s="51">
        <v>8.5863244050058102E-2</v>
      </c>
      <c r="J109" s="50">
        <v>0.1717264881001162</v>
      </c>
      <c r="K109" s="52">
        <v>0.25758973215017433</v>
      </c>
      <c r="L109" s="176">
        <v>1.8215755033399013</v>
      </c>
      <c r="M109" s="176">
        <v>2.0133202931651542</v>
      </c>
    </row>
    <row r="110" spans="1:13" ht="15" customHeight="1">
      <c r="A110" s="48"/>
      <c r="B110" s="183" t="s">
        <v>177</v>
      </c>
      <c r="C110" s="244">
        <v>11.18418399976373</v>
      </c>
      <c r="D110" s="176">
        <v>0.59870017921156116</v>
      </c>
      <c r="E110" s="245">
        <v>9.9867836413406081</v>
      </c>
      <c r="F110" s="245">
        <v>12.381584358186853</v>
      </c>
      <c r="G110" s="245">
        <v>9.3880834621290461</v>
      </c>
      <c r="H110" s="245">
        <v>12.980284537398415</v>
      </c>
      <c r="I110" s="51">
        <v>5.3530966517021619E-2</v>
      </c>
      <c r="J110" s="50">
        <v>0.10706193303404324</v>
      </c>
      <c r="K110" s="52">
        <v>0.16059289955106487</v>
      </c>
      <c r="L110" s="245">
        <v>10.624974799775543</v>
      </c>
      <c r="M110" s="245">
        <v>11.743393199751917</v>
      </c>
    </row>
    <row r="111" spans="1:13" ht="15" customHeight="1">
      <c r="A111" s="48"/>
      <c r="B111" s="183" t="s">
        <v>159</v>
      </c>
      <c r="C111" s="239">
        <v>61.586541850728509</v>
      </c>
      <c r="D111" s="245">
        <v>3.5101339805590035</v>
      </c>
      <c r="E111" s="240">
        <v>54.5662738896105</v>
      </c>
      <c r="F111" s="240">
        <v>68.606809811846517</v>
      </c>
      <c r="G111" s="240">
        <v>51.056139909051495</v>
      </c>
      <c r="H111" s="240">
        <v>72.116943792405522</v>
      </c>
      <c r="I111" s="51">
        <v>5.6995146586842856E-2</v>
      </c>
      <c r="J111" s="50">
        <v>0.11399029317368571</v>
      </c>
      <c r="K111" s="52">
        <v>0.17098543976052857</v>
      </c>
      <c r="L111" s="240">
        <v>58.507214758192085</v>
      </c>
      <c r="M111" s="240">
        <v>64.66586894326494</v>
      </c>
    </row>
    <row r="112" spans="1:13" ht="15" customHeight="1">
      <c r="A112" s="48"/>
      <c r="B112" s="183" t="s">
        <v>178</v>
      </c>
      <c r="C112" s="175">
        <v>0.31782986170648486</v>
      </c>
      <c r="D112" s="49">
        <v>2.759313408774711E-2</v>
      </c>
      <c r="E112" s="176">
        <v>0.26264359353099065</v>
      </c>
      <c r="F112" s="176">
        <v>0.37301612988197907</v>
      </c>
      <c r="G112" s="176">
        <v>0.23505045944324354</v>
      </c>
      <c r="H112" s="176">
        <v>0.40060926396972618</v>
      </c>
      <c r="I112" s="51">
        <v>8.6817311436989217E-2</v>
      </c>
      <c r="J112" s="50">
        <v>0.17363462287397843</v>
      </c>
      <c r="K112" s="52">
        <v>0.26045193431096764</v>
      </c>
      <c r="L112" s="176">
        <v>0.30193836862116064</v>
      </c>
      <c r="M112" s="176">
        <v>0.33372135479180909</v>
      </c>
    </row>
    <row r="113" spans="1:13" ht="15" customHeight="1">
      <c r="A113" s="48"/>
      <c r="B113" s="183" t="s">
        <v>160</v>
      </c>
      <c r="C113" s="175">
        <v>0.25268892042602187</v>
      </c>
      <c r="D113" s="49">
        <v>1.4732384464531552E-2</v>
      </c>
      <c r="E113" s="176">
        <v>0.22322415149695876</v>
      </c>
      <c r="F113" s="176">
        <v>0.28215368935508495</v>
      </c>
      <c r="G113" s="176">
        <v>0.20849176703242722</v>
      </c>
      <c r="H113" s="176">
        <v>0.29688607381961651</v>
      </c>
      <c r="I113" s="51">
        <v>5.8302455207349141E-2</v>
      </c>
      <c r="J113" s="50">
        <v>0.11660491041469828</v>
      </c>
      <c r="K113" s="52">
        <v>0.17490736562204742</v>
      </c>
      <c r="L113" s="176">
        <v>0.24005447440472077</v>
      </c>
      <c r="M113" s="176">
        <v>0.26532336644732296</v>
      </c>
    </row>
    <row r="114" spans="1:13" ht="15" customHeight="1">
      <c r="A114" s="48"/>
      <c r="B114" s="183" t="s">
        <v>216</v>
      </c>
      <c r="C114" s="175">
        <v>4.4439002520513728</v>
      </c>
      <c r="D114" s="49">
        <v>0.42528362237373812</v>
      </c>
      <c r="E114" s="176">
        <v>3.5933330073038965</v>
      </c>
      <c r="F114" s="176">
        <v>5.2944674967988492</v>
      </c>
      <c r="G114" s="176">
        <v>3.1680493849301588</v>
      </c>
      <c r="H114" s="176">
        <v>5.7197511191725869</v>
      </c>
      <c r="I114" s="51">
        <v>9.5700532922047624E-2</v>
      </c>
      <c r="J114" s="50">
        <v>0.19140106584409525</v>
      </c>
      <c r="K114" s="52">
        <v>0.28710159876614288</v>
      </c>
      <c r="L114" s="176">
        <v>4.2217052394488039</v>
      </c>
      <c r="M114" s="176">
        <v>4.6660952646539418</v>
      </c>
    </row>
    <row r="115" spans="1:13" ht="15" customHeight="1">
      <c r="A115" s="48"/>
      <c r="B115" s="183" t="s">
        <v>161</v>
      </c>
      <c r="C115" s="175">
        <v>2.986094908508806</v>
      </c>
      <c r="D115" s="176">
        <v>0.36824430382370704</v>
      </c>
      <c r="E115" s="176">
        <v>2.2496063008613918</v>
      </c>
      <c r="F115" s="176">
        <v>3.7225835161562202</v>
      </c>
      <c r="G115" s="176">
        <v>1.8813619970376849</v>
      </c>
      <c r="H115" s="176">
        <v>4.0908278199799266</v>
      </c>
      <c r="I115" s="51">
        <v>0.12331969180698299</v>
      </c>
      <c r="J115" s="50">
        <v>0.24663938361396598</v>
      </c>
      <c r="K115" s="52">
        <v>0.36995907542094897</v>
      </c>
      <c r="L115" s="176">
        <v>2.8367901630833656</v>
      </c>
      <c r="M115" s="176">
        <v>3.1353996539342464</v>
      </c>
    </row>
    <row r="116" spans="1:13" ht="15" customHeight="1">
      <c r="A116" s="48"/>
      <c r="B116" s="183" t="s">
        <v>162</v>
      </c>
      <c r="C116" s="248">
        <v>0.10257819552143663</v>
      </c>
      <c r="D116" s="49">
        <v>6.348539124484312E-3</v>
      </c>
      <c r="E116" s="49">
        <v>8.9881117272468003E-2</v>
      </c>
      <c r="F116" s="49">
        <v>0.11527527377040525</v>
      </c>
      <c r="G116" s="49">
        <v>8.3532578147983691E-2</v>
      </c>
      <c r="H116" s="49">
        <v>0.12162381289488956</v>
      </c>
      <c r="I116" s="51">
        <v>6.1889752419729438E-2</v>
      </c>
      <c r="J116" s="50">
        <v>0.12377950483945888</v>
      </c>
      <c r="K116" s="52">
        <v>0.18566925725918831</v>
      </c>
      <c r="L116" s="49">
        <v>9.7449285745364794E-2</v>
      </c>
      <c r="M116" s="49">
        <v>0.10770710529750846</v>
      </c>
    </row>
    <row r="117" spans="1:13" ht="15" customHeight="1">
      <c r="A117" s="48"/>
      <c r="B117" s="183" t="s">
        <v>179</v>
      </c>
      <c r="C117" s="175">
        <v>8.4714561061787901</v>
      </c>
      <c r="D117" s="49">
        <v>0.47265086466132078</v>
      </c>
      <c r="E117" s="176">
        <v>7.5261543768561481</v>
      </c>
      <c r="F117" s="176">
        <v>9.4167578355014321</v>
      </c>
      <c r="G117" s="176">
        <v>7.053503512194828</v>
      </c>
      <c r="H117" s="176">
        <v>9.8894087001627522</v>
      </c>
      <c r="I117" s="51">
        <v>5.5793343993907424E-2</v>
      </c>
      <c r="J117" s="50">
        <v>0.11158668798781485</v>
      </c>
      <c r="K117" s="52">
        <v>0.16738003198172227</v>
      </c>
      <c r="L117" s="176">
        <v>8.0478833008698505</v>
      </c>
      <c r="M117" s="176">
        <v>8.8950289114877297</v>
      </c>
    </row>
    <row r="118" spans="1:13" ht="15" customHeight="1">
      <c r="A118" s="48"/>
      <c r="B118" s="183" t="s">
        <v>163</v>
      </c>
      <c r="C118" s="248">
        <v>7.4705971685397943E-2</v>
      </c>
      <c r="D118" s="49">
        <v>1.029329454401323E-2</v>
      </c>
      <c r="E118" s="49">
        <v>5.4119382597371479E-2</v>
      </c>
      <c r="F118" s="49">
        <v>9.5292560773424406E-2</v>
      </c>
      <c r="G118" s="49">
        <v>4.3826088053358254E-2</v>
      </c>
      <c r="H118" s="49">
        <v>0.10558585531743764</v>
      </c>
      <c r="I118" s="51">
        <v>0.13778409291509372</v>
      </c>
      <c r="J118" s="50">
        <v>0.27556818583018744</v>
      </c>
      <c r="K118" s="52">
        <v>0.41335227874528113</v>
      </c>
      <c r="L118" s="49">
        <v>7.0970673101128048E-2</v>
      </c>
      <c r="M118" s="49">
        <v>7.8441270269667837E-2</v>
      </c>
    </row>
    <row r="119" spans="1:13" ht="15" customHeight="1">
      <c r="A119" s="48"/>
      <c r="B119" s="183" t="s">
        <v>135</v>
      </c>
      <c r="C119" s="175">
        <v>5.094117785720444</v>
      </c>
      <c r="D119" s="49">
        <v>0.32776168030017733</v>
      </c>
      <c r="E119" s="176">
        <v>4.4385944251200895</v>
      </c>
      <c r="F119" s="176">
        <v>5.7496411463207986</v>
      </c>
      <c r="G119" s="176">
        <v>4.1108327448199118</v>
      </c>
      <c r="H119" s="176">
        <v>6.0774028266209763</v>
      </c>
      <c r="I119" s="51">
        <v>6.4341205697862183E-2</v>
      </c>
      <c r="J119" s="50">
        <v>0.12868241139572437</v>
      </c>
      <c r="K119" s="52">
        <v>0.19302361709358656</v>
      </c>
      <c r="L119" s="176">
        <v>4.8394118964344219</v>
      </c>
      <c r="M119" s="176">
        <v>5.3488236750064662</v>
      </c>
    </row>
    <row r="120" spans="1:13" ht="15" customHeight="1">
      <c r="A120" s="48"/>
      <c r="B120" s="183" t="s">
        <v>180</v>
      </c>
      <c r="C120" s="239">
        <v>71.828548357557437</v>
      </c>
      <c r="D120" s="245">
        <v>4.1555206776097648</v>
      </c>
      <c r="E120" s="240">
        <v>63.517507002337908</v>
      </c>
      <c r="F120" s="240">
        <v>80.139589712776967</v>
      </c>
      <c r="G120" s="240">
        <v>59.361986324728143</v>
      </c>
      <c r="H120" s="240">
        <v>84.295110390386725</v>
      </c>
      <c r="I120" s="51">
        <v>5.7853329527472512E-2</v>
      </c>
      <c r="J120" s="50">
        <v>0.11570665905494502</v>
      </c>
      <c r="K120" s="52">
        <v>0.17355998858241753</v>
      </c>
      <c r="L120" s="240">
        <v>68.237120939679571</v>
      </c>
      <c r="M120" s="240">
        <v>75.419975775435304</v>
      </c>
    </row>
    <row r="121" spans="1:13" ht="15" customHeight="1">
      <c r="A121" s="48"/>
      <c r="B121" s="183" t="s">
        <v>217</v>
      </c>
      <c r="C121" s="175">
        <v>4.5826082078640944</v>
      </c>
      <c r="D121" s="49">
        <v>0.26490660030967489</v>
      </c>
      <c r="E121" s="176">
        <v>4.052795007244745</v>
      </c>
      <c r="F121" s="176">
        <v>5.1124214084834438</v>
      </c>
      <c r="G121" s="176">
        <v>3.7878884069350698</v>
      </c>
      <c r="H121" s="176">
        <v>5.3773280087931195</v>
      </c>
      <c r="I121" s="51">
        <v>5.7806949294743455E-2</v>
      </c>
      <c r="J121" s="50">
        <v>0.11561389858948691</v>
      </c>
      <c r="K121" s="52">
        <v>0.17342084788423037</v>
      </c>
      <c r="L121" s="176">
        <v>4.35347779747089</v>
      </c>
      <c r="M121" s="176">
        <v>4.8117386182572988</v>
      </c>
    </row>
    <row r="122" spans="1:13" ht="15" customHeight="1">
      <c r="A122" s="48"/>
      <c r="B122" s="183" t="s">
        <v>164</v>
      </c>
      <c r="C122" s="175">
        <v>6.5067547765104949</v>
      </c>
      <c r="D122" s="49">
        <v>0.36359104536564207</v>
      </c>
      <c r="E122" s="176">
        <v>5.7795726857792111</v>
      </c>
      <c r="F122" s="176">
        <v>7.2339368672417788</v>
      </c>
      <c r="G122" s="176">
        <v>5.4159816404135688</v>
      </c>
      <c r="H122" s="176">
        <v>7.5975279126074211</v>
      </c>
      <c r="I122" s="51">
        <v>5.587901463233446E-2</v>
      </c>
      <c r="J122" s="50">
        <v>0.11175802926466892</v>
      </c>
      <c r="K122" s="52">
        <v>0.16763704389700337</v>
      </c>
      <c r="L122" s="176">
        <v>6.1814170376849704</v>
      </c>
      <c r="M122" s="176">
        <v>6.8320925153360195</v>
      </c>
    </row>
    <row r="123" spans="1:13" ht="15" customHeight="1">
      <c r="A123" s="48"/>
      <c r="B123" s="183" t="s">
        <v>165</v>
      </c>
      <c r="C123" s="175">
        <v>0.54585153802342223</v>
      </c>
      <c r="D123" s="49">
        <v>3.7783130691598062E-2</v>
      </c>
      <c r="E123" s="176">
        <v>0.47028527664022612</v>
      </c>
      <c r="F123" s="176">
        <v>0.62141779940661834</v>
      </c>
      <c r="G123" s="176">
        <v>0.43250214594862801</v>
      </c>
      <c r="H123" s="176">
        <v>0.65920093009821645</v>
      </c>
      <c r="I123" s="51">
        <v>6.9218694204680992E-2</v>
      </c>
      <c r="J123" s="50">
        <v>0.13843738840936198</v>
      </c>
      <c r="K123" s="52">
        <v>0.20765608261404297</v>
      </c>
      <c r="L123" s="176">
        <v>0.51855896112225108</v>
      </c>
      <c r="M123" s="176">
        <v>0.57314411492459338</v>
      </c>
    </row>
    <row r="124" spans="1:13" ht="15" customHeight="1">
      <c r="A124" s="48"/>
      <c r="B124" s="183" t="s">
        <v>218</v>
      </c>
      <c r="C124" s="248">
        <v>0.97756455462257752</v>
      </c>
      <c r="D124" s="49">
        <v>3.8202238306572107E-2</v>
      </c>
      <c r="E124" s="49">
        <v>0.90116007800943332</v>
      </c>
      <c r="F124" s="49">
        <v>1.0539690312357217</v>
      </c>
      <c r="G124" s="49">
        <v>0.86295783970286122</v>
      </c>
      <c r="H124" s="49">
        <v>1.0921712695422938</v>
      </c>
      <c r="I124" s="51">
        <v>3.9078992917579131E-2</v>
      </c>
      <c r="J124" s="50">
        <v>7.8157985835158261E-2</v>
      </c>
      <c r="K124" s="52">
        <v>0.11723697875273739</v>
      </c>
      <c r="L124" s="49">
        <v>0.9286863268914487</v>
      </c>
      <c r="M124" s="49">
        <v>1.0264427823537063</v>
      </c>
    </row>
    <row r="125" spans="1:13" ht="15" customHeight="1">
      <c r="A125" s="48"/>
      <c r="B125" s="183" t="s">
        <v>183</v>
      </c>
      <c r="C125" s="239">
        <v>71.790146159199566</v>
      </c>
      <c r="D125" s="245">
        <v>3.6245024180890151</v>
      </c>
      <c r="E125" s="240">
        <v>64.541141323021535</v>
      </c>
      <c r="F125" s="240">
        <v>79.039150995377597</v>
      </c>
      <c r="G125" s="240">
        <v>60.916638904932519</v>
      </c>
      <c r="H125" s="240">
        <v>82.663653413466605</v>
      </c>
      <c r="I125" s="51">
        <v>5.0487463976621981E-2</v>
      </c>
      <c r="J125" s="50">
        <v>0.10097492795324396</v>
      </c>
      <c r="K125" s="52">
        <v>0.15146239192986594</v>
      </c>
      <c r="L125" s="240">
        <v>68.200638851239589</v>
      </c>
      <c r="M125" s="240">
        <v>75.379653467159542</v>
      </c>
    </row>
    <row r="126" spans="1:13" ht="15" customHeight="1">
      <c r="A126" s="48"/>
      <c r="B126" s="39" t="s">
        <v>204</v>
      </c>
      <c r="C126" s="173"/>
      <c r="D126" s="184"/>
      <c r="E126" s="186"/>
      <c r="F126" s="186"/>
      <c r="G126" s="186"/>
      <c r="H126" s="186"/>
      <c r="I126" s="185"/>
      <c r="J126" s="185"/>
      <c r="K126" s="185"/>
      <c r="L126" s="186"/>
      <c r="M126" s="187"/>
    </row>
    <row r="127" spans="1:13" ht="15" customHeight="1">
      <c r="A127" s="48"/>
      <c r="B127" s="183" t="s">
        <v>219</v>
      </c>
      <c r="C127" s="175">
        <v>9.8581383576014563</v>
      </c>
      <c r="D127" s="49">
        <v>0.33176362469452703</v>
      </c>
      <c r="E127" s="176">
        <v>9.1946111082124027</v>
      </c>
      <c r="F127" s="176">
        <v>10.52166560699051</v>
      </c>
      <c r="G127" s="176">
        <v>8.862847483517875</v>
      </c>
      <c r="H127" s="176">
        <v>10.853429231685038</v>
      </c>
      <c r="I127" s="51">
        <v>3.3653780527305062E-2</v>
      </c>
      <c r="J127" s="50">
        <v>6.7307561054610124E-2</v>
      </c>
      <c r="K127" s="52">
        <v>0.10096134158191519</v>
      </c>
      <c r="L127" s="176">
        <v>9.3652314397213843</v>
      </c>
      <c r="M127" s="176">
        <v>10.351045275481528</v>
      </c>
    </row>
    <row r="128" spans="1:13" ht="15" customHeight="1">
      <c r="A128" s="48"/>
      <c r="B128" s="183" t="s">
        <v>137</v>
      </c>
      <c r="C128" s="248">
        <v>0.86902862718469487</v>
      </c>
      <c r="D128" s="49">
        <v>7.7297208332693754E-2</v>
      </c>
      <c r="E128" s="49">
        <v>0.71443421051930733</v>
      </c>
      <c r="F128" s="49">
        <v>1.0236230438500824</v>
      </c>
      <c r="G128" s="49">
        <v>0.63713700218661362</v>
      </c>
      <c r="H128" s="49">
        <v>1.1009202521827761</v>
      </c>
      <c r="I128" s="51">
        <v>8.8946676685560735E-2</v>
      </c>
      <c r="J128" s="50">
        <v>0.17789335337112147</v>
      </c>
      <c r="K128" s="52">
        <v>0.26684003005668222</v>
      </c>
      <c r="L128" s="49">
        <v>0.82557719582546008</v>
      </c>
      <c r="M128" s="49">
        <v>0.91248005854392966</v>
      </c>
    </row>
    <row r="129" spans="1:13" ht="15" customHeight="1">
      <c r="A129" s="48"/>
      <c r="B129" s="183" t="s">
        <v>208</v>
      </c>
      <c r="C129" s="239">
        <v>892.89882433342143</v>
      </c>
      <c r="D129" s="240">
        <v>44.478713922447774</v>
      </c>
      <c r="E129" s="240">
        <v>803.94139648852592</v>
      </c>
      <c r="F129" s="240">
        <v>981.85625217831694</v>
      </c>
      <c r="G129" s="240">
        <v>759.46268256607812</v>
      </c>
      <c r="H129" s="240">
        <v>1026.3349661007646</v>
      </c>
      <c r="I129" s="51">
        <v>4.9813834121298806E-2</v>
      </c>
      <c r="J129" s="50">
        <v>9.9627668242597611E-2</v>
      </c>
      <c r="K129" s="52">
        <v>0.14944150236389642</v>
      </c>
      <c r="L129" s="240">
        <v>848.25388311675033</v>
      </c>
      <c r="M129" s="240">
        <v>937.54376555009253</v>
      </c>
    </row>
    <row r="130" spans="1:13" ht="15" customHeight="1">
      <c r="A130" s="48"/>
      <c r="B130" s="183" t="s">
        <v>221</v>
      </c>
      <c r="C130" s="244" t="s">
        <v>96</v>
      </c>
      <c r="D130" s="245" t="s">
        <v>94</v>
      </c>
      <c r="E130" s="245" t="s">
        <v>94</v>
      </c>
      <c r="F130" s="245" t="s">
        <v>94</v>
      </c>
      <c r="G130" s="245" t="s">
        <v>94</v>
      </c>
      <c r="H130" s="245" t="s">
        <v>94</v>
      </c>
      <c r="I130" s="51" t="s">
        <v>94</v>
      </c>
      <c r="J130" s="50" t="s">
        <v>94</v>
      </c>
      <c r="K130" s="52" t="s">
        <v>94</v>
      </c>
      <c r="L130" s="245" t="s">
        <v>94</v>
      </c>
      <c r="M130" s="245" t="s">
        <v>94</v>
      </c>
    </row>
    <row r="131" spans="1:13" ht="15" customHeight="1">
      <c r="A131" s="48"/>
      <c r="B131" s="183" t="s">
        <v>139</v>
      </c>
      <c r="C131" s="175">
        <v>0.10825925925925925</v>
      </c>
      <c r="D131" s="49">
        <v>1.0389685909334695E-2</v>
      </c>
      <c r="E131" s="176">
        <v>8.7479887440589862E-2</v>
      </c>
      <c r="F131" s="176">
        <v>0.12903863107792865</v>
      </c>
      <c r="G131" s="176">
        <v>7.7090201531255162E-2</v>
      </c>
      <c r="H131" s="176">
        <v>0.13942831698726332</v>
      </c>
      <c r="I131" s="51">
        <v>9.5970413805007454E-2</v>
      </c>
      <c r="J131" s="50">
        <v>0.19194082761001491</v>
      </c>
      <c r="K131" s="52">
        <v>0.28791124141502233</v>
      </c>
      <c r="L131" s="176">
        <v>0.10284629629629628</v>
      </c>
      <c r="M131" s="176">
        <v>0.11367222222222222</v>
      </c>
    </row>
    <row r="132" spans="1:13" ht="15" customHeight="1">
      <c r="A132" s="48"/>
      <c r="B132" s="183" t="s">
        <v>209</v>
      </c>
      <c r="C132" s="175">
        <v>4.9211207292750174</v>
      </c>
      <c r="D132" s="49">
        <v>0.20717477509049265</v>
      </c>
      <c r="E132" s="176">
        <v>4.5067711790940326</v>
      </c>
      <c r="F132" s="176">
        <v>5.3354702794560023</v>
      </c>
      <c r="G132" s="176">
        <v>4.2995964040035393</v>
      </c>
      <c r="H132" s="176">
        <v>5.5426450545464956</v>
      </c>
      <c r="I132" s="51">
        <v>4.2099104347926408E-2</v>
      </c>
      <c r="J132" s="50">
        <v>8.4198208695852816E-2</v>
      </c>
      <c r="K132" s="52">
        <v>0.12629731304377922</v>
      </c>
      <c r="L132" s="176">
        <v>4.6750646928112669</v>
      </c>
      <c r="M132" s="176">
        <v>5.1671767657387679</v>
      </c>
    </row>
    <row r="133" spans="1:13" ht="15" customHeight="1">
      <c r="A133" s="48"/>
      <c r="B133" s="183" t="s">
        <v>140</v>
      </c>
      <c r="C133" s="248">
        <v>0.5624131127538623</v>
      </c>
      <c r="D133" s="49">
        <v>5.2693696322904694E-2</v>
      </c>
      <c r="E133" s="49">
        <v>0.45702572010805292</v>
      </c>
      <c r="F133" s="49">
        <v>0.66780050539967173</v>
      </c>
      <c r="G133" s="49">
        <v>0.40433202378514821</v>
      </c>
      <c r="H133" s="49">
        <v>0.72049420172257639</v>
      </c>
      <c r="I133" s="51">
        <v>9.3692154624363935E-2</v>
      </c>
      <c r="J133" s="50">
        <v>0.18738430924872787</v>
      </c>
      <c r="K133" s="52">
        <v>0.28107646387309182</v>
      </c>
      <c r="L133" s="49">
        <v>0.53429245711616913</v>
      </c>
      <c r="M133" s="49">
        <v>0.59053376839155547</v>
      </c>
    </row>
    <row r="134" spans="1:13" ht="15" customHeight="1">
      <c r="A134" s="48"/>
      <c r="B134" s="183" t="s">
        <v>210</v>
      </c>
      <c r="C134" s="244">
        <v>40.862144982591346</v>
      </c>
      <c r="D134" s="176">
        <v>2.9727746104538024</v>
      </c>
      <c r="E134" s="245">
        <v>34.916595761683737</v>
      </c>
      <c r="F134" s="245">
        <v>46.807694203498954</v>
      </c>
      <c r="G134" s="245">
        <v>31.94382115122994</v>
      </c>
      <c r="H134" s="245">
        <v>49.780468813952751</v>
      </c>
      <c r="I134" s="51">
        <v>7.2751310821306731E-2</v>
      </c>
      <c r="J134" s="50">
        <v>0.14550262164261346</v>
      </c>
      <c r="K134" s="52">
        <v>0.21825393246392019</v>
      </c>
      <c r="L134" s="245">
        <v>38.819037733461776</v>
      </c>
      <c r="M134" s="245">
        <v>42.905252231720915</v>
      </c>
    </row>
    <row r="135" spans="1:13" ht="15" customHeight="1">
      <c r="A135" s="48"/>
      <c r="B135" s="183" t="s">
        <v>141</v>
      </c>
      <c r="C135" s="244">
        <v>13.892567977368577</v>
      </c>
      <c r="D135" s="245">
        <v>1.6534089322085563</v>
      </c>
      <c r="E135" s="245">
        <v>10.585750112951464</v>
      </c>
      <c r="F135" s="245">
        <v>17.199385841785691</v>
      </c>
      <c r="G135" s="245">
        <v>8.9323411807429078</v>
      </c>
      <c r="H135" s="245">
        <v>18.852794773994248</v>
      </c>
      <c r="I135" s="51">
        <v>0.1190139170023865</v>
      </c>
      <c r="J135" s="50">
        <v>0.23802783400477301</v>
      </c>
      <c r="K135" s="52">
        <v>0.35704175100715951</v>
      </c>
      <c r="L135" s="245">
        <v>13.197939578500147</v>
      </c>
      <c r="M135" s="245">
        <v>14.587196376237006</v>
      </c>
    </row>
    <row r="136" spans="1:13" ht="15" customHeight="1">
      <c r="A136" s="48"/>
      <c r="B136" s="183" t="s">
        <v>166</v>
      </c>
      <c r="C136" s="239">
        <v>69.924710896787829</v>
      </c>
      <c r="D136" s="245">
        <v>3.1302357559893177</v>
      </c>
      <c r="E136" s="240">
        <v>63.664239384809193</v>
      </c>
      <c r="F136" s="240">
        <v>76.185182408766465</v>
      </c>
      <c r="G136" s="240">
        <v>60.534003628819875</v>
      </c>
      <c r="H136" s="240">
        <v>79.315418164755783</v>
      </c>
      <c r="I136" s="51">
        <v>4.4765801900985953E-2</v>
      </c>
      <c r="J136" s="50">
        <v>8.9531603801971907E-2</v>
      </c>
      <c r="K136" s="52">
        <v>0.13429740570295787</v>
      </c>
      <c r="L136" s="240">
        <v>66.428475351948435</v>
      </c>
      <c r="M136" s="240">
        <v>73.420946441627223</v>
      </c>
    </row>
    <row r="137" spans="1:13" ht="15" customHeight="1">
      <c r="A137" s="48"/>
      <c r="B137" s="183" t="s">
        <v>142</v>
      </c>
      <c r="C137" s="244">
        <v>43.139188400363203</v>
      </c>
      <c r="D137" s="176">
        <v>3.5945772557690887</v>
      </c>
      <c r="E137" s="245">
        <v>35.950033888825025</v>
      </c>
      <c r="F137" s="245">
        <v>50.32834291190138</v>
      </c>
      <c r="G137" s="245">
        <v>32.355456633055937</v>
      </c>
      <c r="H137" s="245">
        <v>53.922920167670469</v>
      </c>
      <c r="I137" s="51">
        <v>8.3325101585333142E-2</v>
      </c>
      <c r="J137" s="50">
        <v>0.16665020317066628</v>
      </c>
      <c r="K137" s="52">
        <v>0.24997530475599944</v>
      </c>
      <c r="L137" s="245">
        <v>40.982228980345042</v>
      </c>
      <c r="M137" s="245">
        <v>45.296147820381364</v>
      </c>
    </row>
    <row r="138" spans="1:13" ht="15" customHeight="1">
      <c r="A138" s="48"/>
      <c r="B138" s="183" t="s">
        <v>167</v>
      </c>
      <c r="C138" s="175">
        <v>0.34097763467194442</v>
      </c>
      <c r="D138" s="176">
        <v>4.0860766916394488E-2</v>
      </c>
      <c r="E138" s="176">
        <v>0.25925610083915546</v>
      </c>
      <c r="F138" s="176">
        <v>0.42269916850473338</v>
      </c>
      <c r="G138" s="176">
        <v>0.21839533392276095</v>
      </c>
      <c r="H138" s="176">
        <v>0.46355993542112789</v>
      </c>
      <c r="I138" s="51">
        <v>0.11983415556186479</v>
      </c>
      <c r="J138" s="50">
        <v>0.23966831112372958</v>
      </c>
      <c r="K138" s="52">
        <v>0.35950246668559438</v>
      </c>
      <c r="L138" s="176">
        <v>0.32392875293834722</v>
      </c>
      <c r="M138" s="176">
        <v>0.35802651640554162</v>
      </c>
    </row>
    <row r="139" spans="1:13" ht="15" customHeight="1">
      <c r="A139" s="48"/>
      <c r="B139" s="183" t="s">
        <v>211</v>
      </c>
      <c r="C139" s="175">
        <v>1.0751945255130115</v>
      </c>
      <c r="D139" s="49">
        <v>2.6829046647464615E-2</v>
      </c>
      <c r="E139" s="176">
        <v>1.0215364322180822</v>
      </c>
      <c r="F139" s="176">
        <v>1.1288526188079409</v>
      </c>
      <c r="G139" s="176">
        <v>0.99470738557061766</v>
      </c>
      <c r="H139" s="176">
        <v>1.1556816654554054</v>
      </c>
      <c r="I139" s="51">
        <v>2.4952737398531277E-2</v>
      </c>
      <c r="J139" s="50">
        <v>4.9905474797062553E-2</v>
      </c>
      <c r="K139" s="52">
        <v>7.4858212195593826E-2</v>
      </c>
      <c r="L139" s="176">
        <v>1.0214347992373609</v>
      </c>
      <c r="M139" s="176">
        <v>1.1289542517886622</v>
      </c>
    </row>
    <row r="140" spans="1:13" ht="15" customHeight="1">
      <c r="A140" s="48"/>
      <c r="B140" s="183" t="s">
        <v>143</v>
      </c>
      <c r="C140" s="175">
        <v>0.87991924875701322</v>
      </c>
      <c r="D140" s="176">
        <v>9.4778563276580297E-2</v>
      </c>
      <c r="E140" s="176">
        <v>0.69036212220385262</v>
      </c>
      <c r="F140" s="176">
        <v>1.0694763753101739</v>
      </c>
      <c r="G140" s="176">
        <v>0.59558355892727233</v>
      </c>
      <c r="H140" s="176">
        <v>1.1642549385867542</v>
      </c>
      <c r="I140" s="51">
        <v>0.10771279683955759</v>
      </c>
      <c r="J140" s="50">
        <v>0.21542559367911518</v>
      </c>
      <c r="K140" s="52">
        <v>0.32313839051867277</v>
      </c>
      <c r="L140" s="176">
        <v>0.83592328631916257</v>
      </c>
      <c r="M140" s="176">
        <v>0.92391521119486386</v>
      </c>
    </row>
    <row r="141" spans="1:13" ht="15" customHeight="1">
      <c r="A141" s="48"/>
      <c r="B141" s="183" t="s">
        <v>212</v>
      </c>
      <c r="C141" s="175">
        <v>0.38436673946293903</v>
      </c>
      <c r="D141" s="176">
        <v>4.0531922673990445E-2</v>
      </c>
      <c r="E141" s="176">
        <v>0.30330289411495814</v>
      </c>
      <c r="F141" s="176">
        <v>0.46543058481091992</v>
      </c>
      <c r="G141" s="176">
        <v>0.26277097144096773</v>
      </c>
      <c r="H141" s="176">
        <v>0.50596250748491034</v>
      </c>
      <c r="I141" s="51">
        <v>0.10545117075068501</v>
      </c>
      <c r="J141" s="50">
        <v>0.21090234150137002</v>
      </c>
      <c r="K141" s="52">
        <v>0.31635351225205505</v>
      </c>
      <c r="L141" s="176">
        <v>0.36514840248979208</v>
      </c>
      <c r="M141" s="176">
        <v>0.40358507643608599</v>
      </c>
    </row>
    <row r="142" spans="1:13" ht="15" customHeight="1">
      <c r="A142" s="48"/>
      <c r="B142" s="183" t="s">
        <v>144</v>
      </c>
      <c r="C142" s="175">
        <v>0.29449978240573699</v>
      </c>
      <c r="D142" s="176">
        <v>3.8522243158663982E-2</v>
      </c>
      <c r="E142" s="176">
        <v>0.21745529608840902</v>
      </c>
      <c r="F142" s="176">
        <v>0.37154426872306495</v>
      </c>
      <c r="G142" s="176">
        <v>0.17893305292974504</v>
      </c>
      <c r="H142" s="176">
        <v>0.41006651188172893</v>
      </c>
      <c r="I142" s="51">
        <v>0.13080567613320435</v>
      </c>
      <c r="J142" s="50">
        <v>0.26161135226640869</v>
      </c>
      <c r="K142" s="52">
        <v>0.39241702839961301</v>
      </c>
      <c r="L142" s="176">
        <v>0.27977479328545013</v>
      </c>
      <c r="M142" s="176">
        <v>0.30922477152602384</v>
      </c>
    </row>
    <row r="143" spans="1:13" ht="15" customHeight="1">
      <c r="A143" s="48"/>
      <c r="B143" s="183" t="s">
        <v>145</v>
      </c>
      <c r="C143" s="175">
        <v>19.311574321287623</v>
      </c>
      <c r="D143" s="49">
        <v>0.9319971769143236</v>
      </c>
      <c r="E143" s="176">
        <v>17.447579967458974</v>
      </c>
      <c r="F143" s="176">
        <v>21.175568675116271</v>
      </c>
      <c r="G143" s="176">
        <v>16.515582790544652</v>
      </c>
      <c r="H143" s="176">
        <v>22.107565852030593</v>
      </c>
      <c r="I143" s="51">
        <v>4.8261066726546488E-2</v>
      </c>
      <c r="J143" s="50">
        <v>9.6522133453092976E-2</v>
      </c>
      <c r="K143" s="52">
        <v>0.14478320017963947</v>
      </c>
      <c r="L143" s="176">
        <v>18.345995605223241</v>
      </c>
      <c r="M143" s="176">
        <v>20.277153037352004</v>
      </c>
    </row>
    <row r="144" spans="1:13" ht="15" customHeight="1">
      <c r="A144" s="48"/>
      <c r="B144" s="183" t="s">
        <v>146</v>
      </c>
      <c r="C144" s="175">
        <v>3.8978682354691192</v>
      </c>
      <c r="D144" s="49">
        <v>0.30485811885623637</v>
      </c>
      <c r="E144" s="176">
        <v>3.2881519977566462</v>
      </c>
      <c r="F144" s="176">
        <v>4.5075844731815922</v>
      </c>
      <c r="G144" s="176">
        <v>2.98329387890041</v>
      </c>
      <c r="H144" s="176">
        <v>4.8124425920378284</v>
      </c>
      <c r="I144" s="51">
        <v>7.8211499322153419E-2</v>
      </c>
      <c r="J144" s="50">
        <v>0.15642299864430684</v>
      </c>
      <c r="K144" s="52">
        <v>0.23463449796646024</v>
      </c>
      <c r="L144" s="176">
        <v>3.702974823695663</v>
      </c>
      <c r="M144" s="176">
        <v>4.0927616472425754</v>
      </c>
    </row>
    <row r="145" spans="1:13" ht="15" customHeight="1">
      <c r="A145" s="48"/>
      <c r="B145" s="183" t="s">
        <v>147</v>
      </c>
      <c r="C145" s="175">
        <v>1.1810891553767082</v>
      </c>
      <c r="D145" s="176">
        <v>0.17580557345260747</v>
      </c>
      <c r="E145" s="176">
        <v>0.82947800847149322</v>
      </c>
      <c r="F145" s="176">
        <v>1.5327003022819232</v>
      </c>
      <c r="G145" s="176">
        <v>0.65367243501888583</v>
      </c>
      <c r="H145" s="176">
        <v>1.7085058757345306</v>
      </c>
      <c r="I145" s="51">
        <v>0.14885038326893646</v>
      </c>
      <c r="J145" s="50">
        <v>0.29770076653787292</v>
      </c>
      <c r="K145" s="52">
        <v>0.44655114980680938</v>
      </c>
      <c r="L145" s="176">
        <v>1.1220346976078728</v>
      </c>
      <c r="M145" s="176">
        <v>1.2401436131455437</v>
      </c>
    </row>
    <row r="146" spans="1:13" ht="15" customHeight="1">
      <c r="A146" s="48"/>
      <c r="B146" s="183" t="s">
        <v>213</v>
      </c>
      <c r="C146" s="175">
        <v>0.31305555555555559</v>
      </c>
      <c r="D146" s="176">
        <v>3.8973943269423141E-2</v>
      </c>
      <c r="E146" s="176">
        <v>0.23510766901670932</v>
      </c>
      <c r="F146" s="176">
        <v>0.39100344209440185</v>
      </c>
      <c r="G146" s="176">
        <v>0.19613372574728616</v>
      </c>
      <c r="H146" s="176">
        <v>0.42997738536382502</v>
      </c>
      <c r="I146" s="51">
        <v>0.12449529349593903</v>
      </c>
      <c r="J146" s="50">
        <v>0.24899058699187807</v>
      </c>
      <c r="K146" s="52">
        <v>0.37348588048781711</v>
      </c>
      <c r="L146" s="176">
        <v>0.29740277777777779</v>
      </c>
      <c r="M146" s="176">
        <v>0.32870833333333338</v>
      </c>
    </row>
    <row r="147" spans="1:13" ht="15" customHeight="1">
      <c r="A147" s="48"/>
      <c r="B147" s="183" t="s">
        <v>148</v>
      </c>
      <c r="C147" s="175">
        <v>0.63845745136822163</v>
      </c>
      <c r="D147" s="176">
        <v>8.9431350535427501E-2</v>
      </c>
      <c r="E147" s="176">
        <v>0.45959475029736663</v>
      </c>
      <c r="F147" s="176">
        <v>0.81732015243907663</v>
      </c>
      <c r="G147" s="176">
        <v>0.37016339976193913</v>
      </c>
      <c r="H147" s="176">
        <v>0.90675150297450413</v>
      </c>
      <c r="I147" s="51">
        <v>0.14007409631413195</v>
      </c>
      <c r="J147" s="50">
        <v>0.2801481926282639</v>
      </c>
      <c r="K147" s="52">
        <v>0.42022228894239588</v>
      </c>
      <c r="L147" s="176">
        <v>0.60653457879981054</v>
      </c>
      <c r="M147" s="176">
        <v>0.67038032393663272</v>
      </c>
    </row>
    <row r="148" spans="1:13" ht="15" customHeight="1">
      <c r="A148" s="48"/>
      <c r="B148" s="183" t="s">
        <v>222</v>
      </c>
      <c r="C148" s="175">
        <v>3.0144497420676544</v>
      </c>
      <c r="D148" s="176">
        <v>0.35038078707919867</v>
      </c>
      <c r="E148" s="176">
        <v>2.3136881679092571</v>
      </c>
      <c r="F148" s="176">
        <v>3.7152113162260516</v>
      </c>
      <c r="G148" s="176">
        <v>1.9633073808300583</v>
      </c>
      <c r="H148" s="176">
        <v>4.0655921033052502</v>
      </c>
      <c r="I148" s="51">
        <v>0.11623374647436234</v>
      </c>
      <c r="J148" s="50">
        <v>0.23246749294872468</v>
      </c>
      <c r="K148" s="52">
        <v>0.34870123942308701</v>
      </c>
      <c r="L148" s="176">
        <v>2.8637272549642718</v>
      </c>
      <c r="M148" s="176">
        <v>3.1651722291710369</v>
      </c>
    </row>
    <row r="149" spans="1:13" ht="15" customHeight="1">
      <c r="A149" s="48"/>
      <c r="B149" s="183" t="s">
        <v>149</v>
      </c>
      <c r="C149" s="175">
        <v>0.14480161895207072</v>
      </c>
      <c r="D149" s="176">
        <v>3.5270569150132478E-2</v>
      </c>
      <c r="E149" s="176">
        <v>7.4260480651805766E-2</v>
      </c>
      <c r="F149" s="176">
        <v>0.21534275725233568</v>
      </c>
      <c r="G149" s="176">
        <v>3.8989911501673288E-2</v>
      </c>
      <c r="H149" s="176">
        <v>0.25061332640246814</v>
      </c>
      <c r="I149" s="51">
        <v>0.24357855530473746</v>
      </c>
      <c r="J149" s="50">
        <v>0.48715711060947492</v>
      </c>
      <c r="K149" s="52">
        <v>0.73073566591421235</v>
      </c>
      <c r="L149" s="176">
        <v>0.13756153800446719</v>
      </c>
      <c r="M149" s="176">
        <v>0.15204169989967425</v>
      </c>
    </row>
    <row r="150" spans="1:13" ht="15" customHeight="1">
      <c r="A150" s="48"/>
      <c r="B150" s="183" t="s">
        <v>168</v>
      </c>
      <c r="C150" s="175">
        <v>1.2536156493084472</v>
      </c>
      <c r="D150" s="49">
        <v>7.2121456668650732E-2</v>
      </c>
      <c r="E150" s="176">
        <v>1.1093727359711456</v>
      </c>
      <c r="F150" s="176">
        <v>1.3978585626457487</v>
      </c>
      <c r="G150" s="176">
        <v>1.0372512793024948</v>
      </c>
      <c r="H150" s="176">
        <v>1.4699800193143995</v>
      </c>
      <c r="I150" s="51">
        <v>5.7530756502949122E-2</v>
      </c>
      <c r="J150" s="50">
        <v>0.11506151300589824</v>
      </c>
      <c r="K150" s="52">
        <v>0.17259226950884737</v>
      </c>
      <c r="L150" s="176">
        <v>1.1909348668430249</v>
      </c>
      <c r="M150" s="176">
        <v>1.3162964317738695</v>
      </c>
    </row>
    <row r="151" spans="1:13" ht="15" customHeight="1">
      <c r="A151" s="48"/>
      <c r="B151" s="183" t="s">
        <v>150</v>
      </c>
      <c r="C151" s="248">
        <v>0.25574212403208524</v>
      </c>
      <c r="D151" s="49">
        <v>1.7413103060819217E-2</v>
      </c>
      <c r="E151" s="49">
        <v>0.22091591791044679</v>
      </c>
      <c r="F151" s="49">
        <v>0.29056833015372369</v>
      </c>
      <c r="G151" s="49">
        <v>0.20350281484962759</v>
      </c>
      <c r="H151" s="49">
        <v>0.30798143321454291</v>
      </c>
      <c r="I151" s="51">
        <v>6.8088521305291819E-2</v>
      </c>
      <c r="J151" s="50">
        <v>0.13617704261058364</v>
      </c>
      <c r="K151" s="52">
        <v>0.20426556391587547</v>
      </c>
      <c r="L151" s="49">
        <v>0.24295501783048098</v>
      </c>
      <c r="M151" s="49">
        <v>0.26852923023368952</v>
      </c>
    </row>
    <row r="152" spans="1:13" ht="15" customHeight="1">
      <c r="A152" s="48"/>
      <c r="B152" s="183" t="s">
        <v>151</v>
      </c>
      <c r="C152" s="175">
        <v>6.786551651836958</v>
      </c>
      <c r="D152" s="176">
        <v>0.75919263075898979</v>
      </c>
      <c r="E152" s="176">
        <v>5.2681663903189779</v>
      </c>
      <c r="F152" s="176">
        <v>8.304936913354938</v>
      </c>
      <c r="G152" s="176">
        <v>4.5089737595599884</v>
      </c>
      <c r="H152" s="176">
        <v>9.0641295441139285</v>
      </c>
      <c r="I152" s="51">
        <v>0.11186721470741248</v>
      </c>
      <c r="J152" s="50">
        <v>0.22373442941482496</v>
      </c>
      <c r="K152" s="52">
        <v>0.33560164412223747</v>
      </c>
      <c r="L152" s="176">
        <v>6.4472240692451104</v>
      </c>
      <c r="M152" s="176">
        <v>7.1258792344288056</v>
      </c>
    </row>
    <row r="153" spans="1:13" ht="15" customHeight="1">
      <c r="A153" s="48"/>
      <c r="B153" s="183" t="s">
        <v>169</v>
      </c>
      <c r="C153" s="175">
        <v>3.2457043994182668</v>
      </c>
      <c r="D153" s="49">
        <v>0.12766157480501272</v>
      </c>
      <c r="E153" s="176">
        <v>2.9903812498082414</v>
      </c>
      <c r="F153" s="176">
        <v>3.5010275490282923</v>
      </c>
      <c r="G153" s="176">
        <v>2.8627196750032287</v>
      </c>
      <c r="H153" s="176">
        <v>3.628689123833305</v>
      </c>
      <c r="I153" s="51">
        <v>3.9332471197282698E-2</v>
      </c>
      <c r="J153" s="50">
        <v>7.8664942394565396E-2</v>
      </c>
      <c r="K153" s="52">
        <v>0.11799741359184809</v>
      </c>
      <c r="L153" s="176">
        <v>3.0834191794473536</v>
      </c>
      <c r="M153" s="176">
        <v>3.4079896193891801</v>
      </c>
    </row>
    <row r="154" spans="1:13" ht="15" customHeight="1">
      <c r="A154" s="48"/>
      <c r="B154" s="183" t="s">
        <v>152</v>
      </c>
      <c r="C154" s="248">
        <v>4.8833333333333326E-2</v>
      </c>
      <c r="D154" s="49">
        <v>6.9086818610694491E-3</v>
      </c>
      <c r="E154" s="49">
        <v>3.5015969611194429E-2</v>
      </c>
      <c r="F154" s="49">
        <v>6.2650697055472229E-2</v>
      </c>
      <c r="G154" s="49">
        <v>2.8107287750124978E-2</v>
      </c>
      <c r="H154" s="49">
        <v>6.9559378916541681E-2</v>
      </c>
      <c r="I154" s="51">
        <v>0.14147471387855529</v>
      </c>
      <c r="J154" s="50">
        <v>0.28294942775711057</v>
      </c>
      <c r="K154" s="52">
        <v>0.42442414163566589</v>
      </c>
      <c r="L154" s="49">
        <v>4.6391666666666657E-2</v>
      </c>
      <c r="M154" s="49">
        <v>5.1274999999999994E-2</v>
      </c>
    </row>
    <row r="155" spans="1:13" ht="15" customHeight="1">
      <c r="A155" s="48"/>
      <c r="B155" s="183" t="s">
        <v>153</v>
      </c>
      <c r="C155" s="248">
        <v>0.36979170822116758</v>
      </c>
      <c r="D155" s="49">
        <v>2.2951392211245879E-2</v>
      </c>
      <c r="E155" s="49">
        <v>0.32388892379867584</v>
      </c>
      <c r="F155" s="49">
        <v>0.41569449264365932</v>
      </c>
      <c r="G155" s="49">
        <v>0.30093753158742997</v>
      </c>
      <c r="H155" s="49">
        <v>0.43864588485490519</v>
      </c>
      <c r="I155" s="51">
        <v>6.2065729709436732E-2</v>
      </c>
      <c r="J155" s="50">
        <v>0.12413145941887346</v>
      </c>
      <c r="K155" s="52">
        <v>0.18619718912831018</v>
      </c>
      <c r="L155" s="49">
        <v>0.3513021228101092</v>
      </c>
      <c r="M155" s="49">
        <v>0.38828129363222597</v>
      </c>
    </row>
    <row r="156" spans="1:13" ht="15" customHeight="1">
      <c r="A156" s="48"/>
      <c r="B156" s="183" t="s">
        <v>154</v>
      </c>
      <c r="C156" s="248">
        <v>1.7646866900405001E-2</v>
      </c>
      <c r="D156" s="49">
        <v>9.8249147244182009E-4</v>
      </c>
      <c r="E156" s="49">
        <v>1.5681883955521361E-2</v>
      </c>
      <c r="F156" s="49">
        <v>1.9611849845288642E-2</v>
      </c>
      <c r="G156" s="49">
        <v>1.469939248307954E-2</v>
      </c>
      <c r="H156" s="49">
        <v>2.0594341317730462E-2</v>
      </c>
      <c r="I156" s="51">
        <v>5.5675122274496877E-2</v>
      </c>
      <c r="J156" s="50">
        <v>0.11135024454899375</v>
      </c>
      <c r="K156" s="52">
        <v>0.16702536682349062</v>
      </c>
      <c r="L156" s="49">
        <v>1.6764523555384752E-2</v>
      </c>
      <c r="M156" s="49">
        <v>1.852921024542525E-2</v>
      </c>
    </row>
    <row r="157" spans="1:13" ht="15" customHeight="1">
      <c r="A157" s="48"/>
      <c r="B157" s="183" t="s">
        <v>170</v>
      </c>
      <c r="C157" s="244">
        <v>48.301786514374307</v>
      </c>
      <c r="D157" s="245">
        <v>4.9872948150140584</v>
      </c>
      <c r="E157" s="245">
        <v>38.327196884346193</v>
      </c>
      <c r="F157" s="245">
        <v>58.27637614440242</v>
      </c>
      <c r="G157" s="245">
        <v>33.339902069332133</v>
      </c>
      <c r="H157" s="245">
        <v>63.26367095941648</v>
      </c>
      <c r="I157" s="51">
        <v>0.10325280232709137</v>
      </c>
      <c r="J157" s="50">
        <v>0.20650560465418275</v>
      </c>
      <c r="K157" s="52">
        <v>0.3097584069812741</v>
      </c>
      <c r="L157" s="245">
        <v>45.886697188655589</v>
      </c>
      <c r="M157" s="245">
        <v>50.716875840093024</v>
      </c>
    </row>
    <row r="158" spans="1:13" ht="15" customHeight="1">
      <c r="A158" s="48"/>
      <c r="B158" s="183" t="s">
        <v>171</v>
      </c>
      <c r="C158" s="248">
        <v>5.0540811405698202E-2</v>
      </c>
      <c r="D158" s="49">
        <v>6.1837013564572853E-3</v>
      </c>
      <c r="E158" s="49">
        <v>3.8173408692783628E-2</v>
      </c>
      <c r="F158" s="49">
        <v>6.2908214118612776E-2</v>
      </c>
      <c r="G158" s="49">
        <v>3.1989707336326348E-2</v>
      </c>
      <c r="H158" s="49">
        <v>6.9091915475070056E-2</v>
      </c>
      <c r="I158" s="51">
        <v>0.12235065453975096</v>
      </c>
      <c r="J158" s="50">
        <v>0.24470130907950191</v>
      </c>
      <c r="K158" s="52">
        <v>0.36705196361925285</v>
      </c>
      <c r="L158" s="49">
        <v>4.8013770835413291E-2</v>
      </c>
      <c r="M158" s="49">
        <v>5.3067851975983113E-2</v>
      </c>
    </row>
    <row r="159" spans="1:13" ht="15" customHeight="1">
      <c r="A159" s="48"/>
      <c r="B159" s="183" t="s">
        <v>172</v>
      </c>
      <c r="C159" s="175">
        <v>0.76021022416354611</v>
      </c>
      <c r="D159" s="176">
        <v>0.10660389300631443</v>
      </c>
      <c r="E159" s="176">
        <v>0.54700243815091731</v>
      </c>
      <c r="F159" s="176">
        <v>0.97341801017617491</v>
      </c>
      <c r="G159" s="176">
        <v>0.44039854514460286</v>
      </c>
      <c r="H159" s="176">
        <v>1.0800219031824894</v>
      </c>
      <c r="I159" s="51">
        <v>0.14022949128789991</v>
      </c>
      <c r="J159" s="50">
        <v>0.28045898257579982</v>
      </c>
      <c r="K159" s="52">
        <v>0.42068847386369973</v>
      </c>
      <c r="L159" s="176">
        <v>0.72219971295536878</v>
      </c>
      <c r="M159" s="176">
        <v>0.79822073537172344</v>
      </c>
    </row>
    <row r="160" spans="1:13" ht="15" customHeight="1">
      <c r="A160" s="48"/>
      <c r="B160" s="183" t="s">
        <v>155</v>
      </c>
      <c r="C160" s="175">
        <v>6.6681180255737562</v>
      </c>
      <c r="D160" s="49">
        <v>0.47705537636032058</v>
      </c>
      <c r="E160" s="176">
        <v>5.7140072728531148</v>
      </c>
      <c r="F160" s="176">
        <v>7.6222287782943976</v>
      </c>
      <c r="G160" s="176">
        <v>5.2369518964927941</v>
      </c>
      <c r="H160" s="176">
        <v>8.0992841546547183</v>
      </c>
      <c r="I160" s="51">
        <v>7.1542731326995748E-2</v>
      </c>
      <c r="J160" s="50">
        <v>0.1430854626539915</v>
      </c>
      <c r="K160" s="52">
        <v>0.21462819398098726</v>
      </c>
      <c r="L160" s="176">
        <v>6.3347121242950681</v>
      </c>
      <c r="M160" s="176">
        <v>7.0015239268524443</v>
      </c>
    </row>
    <row r="161" spans="1:13" ht="15" customHeight="1">
      <c r="A161" s="48"/>
      <c r="B161" s="183" t="s">
        <v>173</v>
      </c>
      <c r="C161" s="244">
        <v>43.379324094461801</v>
      </c>
      <c r="D161" s="176">
        <v>2.7749369511230673</v>
      </c>
      <c r="E161" s="245">
        <v>37.829450192215667</v>
      </c>
      <c r="F161" s="245">
        <v>48.929197996707934</v>
      </c>
      <c r="G161" s="245">
        <v>35.0545132410926</v>
      </c>
      <c r="H161" s="245">
        <v>51.704134947831001</v>
      </c>
      <c r="I161" s="51">
        <v>6.3969114527474641E-2</v>
      </c>
      <c r="J161" s="50">
        <v>0.12793822905494928</v>
      </c>
      <c r="K161" s="52">
        <v>0.19190734358242392</v>
      </c>
      <c r="L161" s="245">
        <v>41.21035788973871</v>
      </c>
      <c r="M161" s="245">
        <v>45.548290299184892</v>
      </c>
    </row>
    <row r="162" spans="1:13" ht="15" customHeight="1">
      <c r="A162" s="48"/>
      <c r="B162" s="183" t="s">
        <v>174</v>
      </c>
      <c r="C162" s="248">
        <v>1.1845297582924576E-2</v>
      </c>
      <c r="D162" s="49">
        <v>6.0212204617961663E-4</v>
      </c>
      <c r="E162" s="49">
        <v>1.0641053490565343E-2</v>
      </c>
      <c r="F162" s="49">
        <v>1.3049541675283809E-2</v>
      </c>
      <c r="G162" s="49">
        <v>1.0038931444385727E-2</v>
      </c>
      <c r="H162" s="49">
        <v>1.3651663721463425E-2</v>
      </c>
      <c r="I162" s="51">
        <v>5.0832158665865622E-2</v>
      </c>
      <c r="J162" s="50">
        <v>0.10166431733173124</v>
      </c>
      <c r="K162" s="52">
        <v>0.15249647599759686</v>
      </c>
      <c r="L162" s="49">
        <v>1.1253032703778348E-2</v>
      </c>
      <c r="M162" s="49">
        <v>1.2437562462070804E-2</v>
      </c>
    </row>
    <row r="163" spans="1:13" ht="15" customHeight="1">
      <c r="A163" s="48"/>
      <c r="B163" s="183" t="s">
        <v>175</v>
      </c>
      <c r="C163" s="239">
        <v>1132.0692584508556</v>
      </c>
      <c r="D163" s="240">
        <v>58.899944095217322</v>
      </c>
      <c r="E163" s="240">
        <v>1014.2693702604209</v>
      </c>
      <c r="F163" s="240">
        <v>1249.8691466412902</v>
      </c>
      <c r="G163" s="240">
        <v>955.36942616520366</v>
      </c>
      <c r="H163" s="240">
        <v>1308.7690907365077</v>
      </c>
      <c r="I163" s="51">
        <v>5.2028569502732623E-2</v>
      </c>
      <c r="J163" s="50">
        <v>0.10405713900546525</v>
      </c>
      <c r="K163" s="52">
        <v>0.15608570850819786</v>
      </c>
      <c r="L163" s="240">
        <v>1075.4657955283128</v>
      </c>
      <c r="M163" s="240">
        <v>1188.6727213733984</v>
      </c>
    </row>
    <row r="164" spans="1:13" ht="15" customHeight="1">
      <c r="A164" s="48"/>
      <c r="B164" s="183" t="s">
        <v>156</v>
      </c>
      <c r="C164" s="175">
        <v>1.7631443005164262</v>
      </c>
      <c r="D164" s="176">
        <v>0.21977632386069157</v>
      </c>
      <c r="E164" s="176">
        <v>1.3235916527950431</v>
      </c>
      <c r="F164" s="176">
        <v>2.2026969482378096</v>
      </c>
      <c r="G164" s="176">
        <v>1.1038153289343515</v>
      </c>
      <c r="H164" s="176">
        <v>2.4224732720985012</v>
      </c>
      <c r="I164" s="51">
        <v>0.12465021938154405</v>
      </c>
      <c r="J164" s="50">
        <v>0.24930043876308811</v>
      </c>
      <c r="K164" s="52">
        <v>0.37395065814463213</v>
      </c>
      <c r="L164" s="176">
        <v>1.6749870854906048</v>
      </c>
      <c r="M164" s="176">
        <v>1.8513015155422476</v>
      </c>
    </row>
    <row r="165" spans="1:13" ht="15" customHeight="1">
      <c r="A165" s="48"/>
      <c r="B165" s="183" t="s">
        <v>157</v>
      </c>
      <c r="C165" s="175">
        <v>6.6194310669432559</v>
      </c>
      <c r="D165" s="49">
        <v>0.65013230348126438</v>
      </c>
      <c r="E165" s="176">
        <v>5.3191664599807273</v>
      </c>
      <c r="F165" s="176">
        <v>7.9196956739057844</v>
      </c>
      <c r="G165" s="176">
        <v>4.6690341564994622</v>
      </c>
      <c r="H165" s="176">
        <v>8.5698279773870496</v>
      </c>
      <c r="I165" s="51">
        <v>9.8215737411022658E-2</v>
      </c>
      <c r="J165" s="50">
        <v>0.19643147482204532</v>
      </c>
      <c r="K165" s="52">
        <v>0.294647212233068</v>
      </c>
      <c r="L165" s="176">
        <v>6.2884595135960932</v>
      </c>
      <c r="M165" s="176">
        <v>6.9504026202904186</v>
      </c>
    </row>
    <row r="166" spans="1:13" ht="15" customHeight="1">
      <c r="A166" s="48"/>
      <c r="B166" s="183" t="s">
        <v>220</v>
      </c>
      <c r="C166" s="248">
        <v>1.3812500000000002E-2</v>
      </c>
      <c r="D166" s="49">
        <v>1.7648537058762128E-3</v>
      </c>
      <c r="E166" s="49">
        <v>1.0282792588247576E-2</v>
      </c>
      <c r="F166" s="49">
        <v>1.7342207411752429E-2</v>
      </c>
      <c r="G166" s="49">
        <v>8.5179388823713627E-3</v>
      </c>
      <c r="H166" s="49">
        <v>1.9107061117628641E-2</v>
      </c>
      <c r="I166" s="51">
        <v>0.12777221400008779</v>
      </c>
      <c r="J166" s="50">
        <v>0.25554442800017557</v>
      </c>
      <c r="K166" s="52">
        <v>0.38331664200026339</v>
      </c>
      <c r="L166" s="49">
        <v>1.3121875000000002E-2</v>
      </c>
      <c r="M166" s="49">
        <v>1.4503125000000002E-2</v>
      </c>
    </row>
    <row r="167" spans="1:13" ht="15" customHeight="1">
      <c r="A167" s="48"/>
      <c r="B167" s="183" t="s">
        <v>207</v>
      </c>
      <c r="C167" s="175">
        <v>20.431583956030799</v>
      </c>
      <c r="D167" s="49">
        <v>1.2269285044049316</v>
      </c>
      <c r="E167" s="176">
        <v>17.977726947220937</v>
      </c>
      <c r="F167" s="176">
        <v>22.885440964840662</v>
      </c>
      <c r="G167" s="176">
        <v>16.750798442816006</v>
      </c>
      <c r="H167" s="176">
        <v>24.112369469245593</v>
      </c>
      <c r="I167" s="51">
        <v>6.0050581836694976E-2</v>
      </c>
      <c r="J167" s="50">
        <v>0.12010116367338995</v>
      </c>
      <c r="K167" s="52">
        <v>0.18015174551008492</v>
      </c>
      <c r="L167" s="176">
        <v>19.41000475822926</v>
      </c>
      <c r="M167" s="176">
        <v>21.453163153832339</v>
      </c>
    </row>
    <row r="168" spans="1:13" ht="15" customHeight="1">
      <c r="A168" s="48"/>
      <c r="B168" s="183" t="s">
        <v>214</v>
      </c>
      <c r="C168" s="239">
        <v>72.312776091922061</v>
      </c>
      <c r="D168" s="240">
        <v>11.01722979302556</v>
      </c>
      <c r="E168" s="240">
        <v>50.27831650587094</v>
      </c>
      <c r="F168" s="240">
        <v>94.347235677973174</v>
      </c>
      <c r="G168" s="240">
        <v>39.261086712845383</v>
      </c>
      <c r="H168" s="240">
        <v>105.36446547099874</v>
      </c>
      <c r="I168" s="51">
        <v>0.15235523220711031</v>
      </c>
      <c r="J168" s="50">
        <v>0.30471046441422062</v>
      </c>
      <c r="K168" s="52">
        <v>0.4570656966213309</v>
      </c>
      <c r="L168" s="240">
        <v>68.697137287325958</v>
      </c>
      <c r="M168" s="240">
        <v>75.928414896518163</v>
      </c>
    </row>
    <row r="169" spans="1:13" ht="15" customHeight="1">
      <c r="A169" s="48"/>
      <c r="B169" s="183" t="s">
        <v>176</v>
      </c>
      <c r="C169" s="175">
        <v>2.9727514938445081</v>
      </c>
      <c r="D169" s="49">
        <v>0.24619625656011179</v>
      </c>
      <c r="E169" s="176">
        <v>2.4803589807242847</v>
      </c>
      <c r="F169" s="176">
        <v>3.4651440069647315</v>
      </c>
      <c r="G169" s="176">
        <v>2.2341627241641726</v>
      </c>
      <c r="H169" s="176">
        <v>3.7113402635248436</v>
      </c>
      <c r="I169" s="51">
        <v>8.2817637824720666E-2</v>
      </c>
      <c r="J169" s="50">
        <v>0.16563527564944133</v>
      </c>
      <c r="K169" s="52">
        <v>0.24845291347416198</v>
      </c>
      <c r="L169" s="176">
        <v>2.8241139191522828</v>
      </c>
      <c r="M169" s="176">
        <v>3.1213890685367334</v>
      </c>
    </row>
    <row r="170" spans="1:13" ht="15" customHeight="1">
      <c r="A170" s="48"/>
      <c r="B170" s="183" t="s">
        <v>215</v>
      </c>
      <c r="C170" s="239">
        <v>54.240470690927737</v>
      </c>
      <c r="D170" s="240">
        <v>8.0307360771355967</v>
      </c>
      <c r="E170" s="240">
        <v>38.178998536656543</v>
      </c>
      <c r="F170" s="240">
        <v>70.301942845198937</v>
      </c>
      <c r="G170" s="240">
        <v>30.148262459520947</v>
      </c>
      <c r="H170" s="240">
        <v>78.332678922334523</v>
      </c>
      <c r="I170" s="51">
        <v>0.14805800862046756</v>
      </c>
      <c r="J170" s="50">
        <v>0.29611601724093511</v>
      </c>
      <c r="K170" s="52">
        <v>0.44417402586140264</v>
      </c>
      <c r="L170" s="240">
        <v>51.528447156381347</v>
      </c>
      <c r="M170" s="240">
        <v>56.952494225474126</v>
      </c>
    </row>
    <row r="171" spans="1:13" ht="15" customHeight="1">
      <c r="A171" s="48"/>
      <c r="B171" s="183" t="s">
        <v>158</v>
      </c>
      <c r="C171" s="175">
        <v>1.2435640574314826</v>
      </c>
      <c r="D171" s="49">
        <v>0.11526325567885706</v>
      </c>
      <c r="E171" s="176">
        <v>1.0130375460737684</v>
      </c>
      <c r="F171" s="176">
        <v>1.4740905687891968</v>
      </c>
      <c r="G171" s="176">
        <v>0.89777429039491141</v>
      </c>
      <c r="H171" s="176">
        <v>1.5893538244680538</v>
      </c>
      <c r="I171" s="51">
        <v>9.2687831390790898E-2</v>
      </c>
      <c r="J171" s="50">
        <v>0.1853756627815818</v>
      </c>
      <c r="K171" s="52">
        <v>0.27806349417237269</v>
      </c>
      <c r="L171" s="176">
        <v>1.1813858545599085</v>
      </c>
      <c r="M171" s="176">
        <v>1.3057422603030566</v>
      </c>
    </row>
    <row r="172" spans="1:13" ht="15" customHeight="1">
      <c r="A172" s="48"/>
      <c r="B172" s="183" t="s">
        <v>177</v>
      </c>
      <c r="C172" s="175">
        <v>7.4055949702735182</v>
      </c>
      <c r="D172" s="49">
        <v>0.44980348100016426</v>
      </c>
      <c r="E172" s="176">
        <v>6.5059880082731896</v>
      </c>
      <c r="F172" s="176">
        <v>8.305201932273846</v>
      </c>
      <c r="G172" s="176">
        <v>6.0561845272730253</v>
      </c>
      <c r="H172" s="176">
        <v>8.7550054132740112</v>
      </c>
      <c r="I172" s="51">
        <v>6.0738331329987821E-2</v>
      </c>
      <c r="J172" s="50">
        <v>0.12147666265997564</v>
      </c>
      <c r="K172" s="52">
        <v>0.18221499398996346</v>
      </c>
      <c r="L172" s="176">
        <v>7.0353152217598423</v>
      </c>
      <c r="M172" s="176">
        <v>7.7758747187871942</v>
      </c>
    </row>
    <row r="173" spans="1:13" ht="15" customHeight="1">
      <c r="A173" s="48"/>
      <c r="B173" s="183" t="s">
        <v>159</v>
      </c>
      <c r="C173" s="244">
        <v>13.045358032736404</v>
      </c>
      <c r="D173" s="245">
        <v>1.8804047268427075</v>
      </c>
      <c r="E173" s="245">
        <v>9.2845485790509894</v>
      </c>
      <c r="F173" s="245">
        <v>16.80616748642182</v>
      </c>
      <c r="G173" s="245">
        <v>7.4041438522082812</v>
      </c>
      <c r="H173" s="245">
        <v>18.686572213264526</v>
      </c>
      <c r="I173" s="51">
        <v>0.14414358901641219</v>
      </c>
      <c r="J173" s="50">
        <v>0.28828717803282439</v>
      </c>
      <c r="K173" s="52">
        <v>0.43243076704923655</v>
      </c>
      <c r="L173" s="245">
        <v>12.393090131099584</v>
      </c>
      <c r="M173" s="245">
        <v>13.697625934373225</v>
      </c>
    </row>
    <row r="174" spans="1:13" ht="15" customHeight="1">
      <c r="A174" s="48"/>
      <c r="B174" s="183" t="s">
        <v>178</v>
      </c>
      <c r="C174" s="248" t="s">
        <v>109</v>
      </c>
      <c r="D174" s="49" t="s">
        <v>94</v>
      </c>
      <c r="E174" s="49" t="s">
        <v>94</v>
      </c>
      <c r="F174" s="49" t="s">
        <v>94</v>
      </c>
      <c r="G174" s="49" t="s">
        <v>94</v>
      </c>
      <c r="H174" s="49" t="s">
        <v>94</v>
      </c>
      <c r="I174" s="51" t="s">
        <v>94</v>
      </c>
      <c r="J174" s="50" t="s">
        <v>94</v>
      </c>
      <c r="K174" s="52" t="s">
        <v>94</v>
      </c>
      <c r="L174" s="49" t="s">
        <v>94</v>
      </c>
      <c r="M174" s="49" t="s">
        <v>94</v>
      </c>
    </row>
    <row r="175" spans="1:13" ht="15" customHeight="1">
      <c r="A175" s="48"/>
      <c r="B175" s="183" t="s">
        <v>160</v>
      </c>
      <c r="C175" s="175">
        <v>0.15131677876250443</v>
      </c>
      <c r="D175" s="176">
        <v>1.5540995765775674E-2</v>
      </c>
      <c r="E175" s="176">
        <v>0.12023478723095309</v>
      </c>
      <c r="F175" s="176">
        <v>0.18239877029405577</v>
      </c>
      <c r="G175" s="176">
        <v>0.1046937914651774</v>
      </c>
      <c r="H175" s="176">
        <v>0.19793976605983146</v>
      </c>
      <c r="I175" s="51">
        <v>0.10270503967155992</v>
      </c>
      <c r="J175" s="50">
        <v>0.20541007934311983</v>
      </c>
      <c r="K175" s="52">
        <v>0.30811511901467975</v>
      </c>
      <c r="L175" s="176">
        <v>0.1437509398243792</v>
      </c>
      <c r="M175" s="176">
        <v>0.15888261770062967</v>
      </c>
    </row>
    <row r="176" spans="1:13" ht="15" customHeight="1">
      <c r="A176" s="48"/>
      <c r="B176" s="183" t="s">
        <v>216</v>
      </c>
      <c r="C176" s="175">
        <v>4.6547955217721899</v>
      </c>
      <c r="D176" s="176">
        <v>0.62476516037766328</v>
      </c>
      <c r="E176" s="176">
        <v>3.4052652010168636</v>
      </c>
      <c r="F176" s="176">
        <v>5.9043258425275162</v>
      </c>
      <c r="G176" s="176">
        <v>2.7805000406392</v>
      </c>
      <c r="H176" s="176">
        <v>6.5290910029051794</v>
      </c>
      <c r="I176" s="51">
        <v>0.13421967892153522</v>
      </c>
      <c r="J176" s="50">
        <v>0.26843935784307044</v>
      </c>
      <c r="K176" s="52">
        <v>0.40265903676460568</v>
      </c>
      <c r="L176" s="176">
        <v>4.4220557456835801</v>
      </c>
      <c r="M176" s="176">
        <v>4.8875352978607998</v>
      </c>
    </row>
    <row r="177" spans="1:13" ht="15" customHeight="1">
      <c r="A177" s="48"/>
      <c r="B177" s="183" t="s">
        <v>161</v>
      </c>
      <c r="C177" s="175">
        <v>2.241016183570903</v>
      </c>
      <c r="D177" s="49">
        <v>0.13341098177419958</v>
      </c>
      <c r="E177" s="176">
        <v>1.974194220022504</v>
      </c>
      <c r="F177" s="176">
        <v>2.5078381471193021</v>
      </c>
      <c r="G177" s="176">
        <v>1.8407832382483043</v>
      </c>
      <c r="H177" s="176">
        <v>2.6412491288935018</v>
      </c>
      <c r="I177" s="51">
        <v>5.9531467354965048E-2</v>
      </c>
      <c r="J177" s="50">
        <v>0.1190629347099301</v>
      </c>
      <c r="K177" s="52">
        <v>0.17859440206489513</v>
      </c>
      <c r="L177" s="176">
        <v>2.128965374392358</v>
      </c>
      <c r="M177" s="176">
        <v>2.3530669927494481</v>
      </c>
    </row>
    <row r="178" spans="1:13" ht="15" customHeight="1">
      <c r="A178" s="48"/>
      <c r="B178" s="183" t="s">
        <v>162</v>
      </c>
      <c r="C178" s="248">
        <v>2.3383146482722002E-2</v>
      </c>
      <c r="D178" s="49">
        <v>6.7208257739509213E-3</v>
      </c>
      <c r="E178" s="49">
        <v>9.9414949348201592E-3</v>
      </c>
      <c r="F178" s="49">
        <v>3.6824798030623843E-2</v>
      </c>
      <c r="G178" s="49">
        <v>3.220669160869237E-3</v>
      </c>
      <c r="H178" s="49">
        <v>4.3545623804574767E-2</v>
      </c>
      <c r="I178" s="51">
        <v>0.28742178812064467</v>
      </c>
      <c r="J178" s="50">
        <v>0.57484357624128934</v>
      </c>
      <c r="K178" s="52">
        <v>0.86226536436193402</v>
      </c>
      <c r="L178" s="49">
        <v>2.2213989158585901E-2</v>
      </c>
      <c r="M178" s="49">
        <v>2.4552303806858102E-2</v>
      </c>
    </row>
    <row r="179" spans="1:13" ht="15" customHeight="1">
      <c r="A179" s="48"/>
      <c r="B179" s="183" t="s">
        <v>179</v>
      </c>
      <c r="C179" s="175">
        <v>2.6047615588440811</v>
      </c>
      <c r="D179" s="49">
        <v>0.18504135993584603</v>
      </c>
      <c r="E179" s="176">
        <v>2.2346788389723891</v>
      </c>
      <c r="F179" s="176">
        <v>2.9748442787157732</v>
      </c>
      <c r="G179" s="176">
        <v>2.049637479036543</v>
      </c>
      <c r="H179" s="176">
        <v>3.1598856386516192</v>
      </c>
      <c r="I179" s="51">
        <v>7.1039654016531978E-2</v>
      </c>
      <c r="J179" s="50">
        <v>0.14207930803306396</v>
      </c>
      <c r="K179" s="52">
        <v>0.21311896204959593</v>
      </c>
      <c r="L179" s="176">
        <v>2.474523480901877</v>
      </c>
      <c r="M179" s="176">
        <v>2.7349996367862852</v>
      </c>
    </row>
    <row r="180" spans="1:13" ht="15" customHeight="1">
      <c r="A180" s="48"/>
      <c r="B180" s="183" t="s">
        <v>135</v>
      </c>
      <c r="C180" s="175">
        <v>4.365143681064021</v>
      </c>
      <c r="D180" s="49">
        <v>0.19092812534933365</v>
      </c>
      <c r="E180" s="176">
        <v>3.9832874303653538</v>
      </c>
      <c r="F180" s="176">
        <v>4.7469999317626881</v>
      </c>
      <c r="G180" s="176">
        <v>3.7923593050160198</v>
      </c>
      <c r="H180" s="176">
        <v>4.9379280571120221</v>
      </c>
      <c r="I180" s="51">
        <v>4.3739253344071867E-2</v>
      </c>
      <c r="J180" s="50">
        <v>8.7478506688143734E-2</v>
      </c>
      <c r="K180" s="52">
        <v>0.13121776003221561</v>
      </c>
      <c r="L180" s="176">
        <v>4.1468864970108203</v>
      </c>
      <c r="M180" s="176">
        <v>4.5834008651172216</v>
      </c>
    </row>
    <row r="181" spans="1:13" ht="15" customHeight="1">
      <c r="A181" s="48"/>
      <c r="B181" s="183" t="s">
        <v>180</v>
      </c>
      <c r="C181" s="244">
        <v>23.566259909516358</v>
      </c>
      <c r="D181" s="245">
        <v>3.058652799001202</v>
      </c>
      <c r="E181" s="245">
        <v>17.448954311513955</v>
      </c>
      <c r="F181" s="245">
        <v>29.683565507518761</v>
      </c>
      <c r="G181" s="245">
        <v>14.390301512512751</v>
      </c>
      <c r="H181" s="245">
        <v>32.742218306519966</v>
      </c>
      <c r="I181" s="51">
        <v>0.12978948762956138</v>
      </c>
      <c r="J181" s="50">
        <v>0.25957897525912277</v>
      </c>
      <c r="K181" s="52">
        <v>0.38936846288868415</v>
      </c>
      <c r="L181" s="245">
        <v>22.38794691404054</v>
      </c>
      <c r="M181" s="245">
        <v>24.744572904992175</v>
      </c>
    </row>
    <row r="182" spans="1:13" ht="15" customHeight="1">
      <c r="A182" s="48"/>
      <c r="B182" s="183" t="s">
        <v>217</v>
      </c>
      <c r="C182" s="175">
        <v>2.6467424467306482</v>
      </c>
      <c r="D182" s="49">
        <v>0.19359715645459413</v>
      </c>
      <c r="E182" s="176">
        <v>2.2595481338214598</v>
      </c>
      <c r="F182" s="176">
        <v>3.0339367596398366</v>
      </c>
      <c r="G182" s="176">
        <v>2.0659509773668656</v>
      </c>
      <c r="H182" s="176">
        <v>3.2275339160944307</v>
      </c>
      <c r="I182" s="51">
        <v>7.3145445902275952E-2</v>
      </c>
      <c r="J182" s="50">
        <v>0.1462908918045519</v>
      </c>
      <c r="K182" s="52">
        <v>0.21943633770682786</v>
      </c>
      <c r="L182" s="176">
        <v>2.5144053243941156</v>
      </c>
      <c r="M182" s="176">
        <v>2.7790795690671808</v>
      </c>
    </row>
    <row r="183" spans="1:13" ht="15" customHeight="1">
      <c r="A183" s="48"/>
      <c r="B183" s="183" t="s">
        <v>164</v>
      </c>
      <c r="C183" s="175">
        <v>3.689455421298883</v>
      </c>
      <c r="D183" s="49">
        <v>0.32734184935248672</v>
      </c>
      <c r="E183" s="176">
        <v>3.0347717225939097</v>
      </c>
      <c r="F183" s="176">
        <v>4.3441391200038568</v>
      </c>
      <c r="G183" s="176">
        <v>2.7074298732414226</v>
      </c>
      <c r="H183" s="176">
        <v>4.6714809693563435</v>
      </c>
      <c r="I183" s="51">
        <v>8.8723622316391915E-2</v>
      </c>
      <c r="J183" s="50">
        <v>0.17744724463278383</v>
      </c>
      <c r="K183" s="52">
        <v>0.26617086694917574</v>
      </c>
      <c r="L183" s="176">
        <v>3.5049826502339387</v>
      </c>
      <c r="M183" s="176">
        <v>3.8739281923638273</v>
      </c>
    </row>
    <row r="184" spans="1:13" ht="15" customHeight="1">
      <c r="A184" s="48"/>
      <c r="B184" s="183" t="s">
        <v>165</v>
      </c>
      <c r="C184" s="175">
        <v>0.3160730307938438</v>
      </c>
      <c r="D184" s="49">
        <v>2.9971144025258231E-2</v>
      </c>
      <c r="E184" s="176">
        <v>0.25613074274332737</v>
      </c>
      <c r="F184" s="176">
        <v>0.37601531884436024</v>
      </c>
      <c r="G184" s="176">
        <v>0.22615959871806912</v>
      </c>
      <c r="H184" s="176">
        <v>0.40598646286961848</v>
      </c>
      <c r="I184" s="51">
        <v>9.4823477820879562E-2</v>
      </c>
      <c r="J184" s="50">
        <v>0.18964695564175912</v>
      </c>
      <c r="K184" s="52">
        <v>0.28447043346263867</v>
      </c>
      <c r="L184" s="176">
        <v>0.30026937925415159</v>
      </c>
      <c r="M184" s="176">
        <v>0.33187668233353601</v>
      </c>
    </row>
    <row r="185" spans="1:13" ht="15" customHeight="1">
      <c r="A185" s="48"/>
      <c r="B185" s="183" t="s">
        <v>218</v>
      </c>
      <c r="C185" s="248">
        <v>0.95773904016995459</v>
      </c>
      <c r="D185" s="49">
        <v>3.6979922373170666E-2</v>
      </c>
      <c r="E185" s="49">
        <v>0.88377919542361327</v>
      </c>
      <c r="F185" s="49">
        <v>1.031698884916296</v>
      </c>
      <c r="G185" s="49">
        <v>0.84679927305044256</v>
      </c>
      <c r="H185" s="49">
        <v>1.0686788072894666</v>
      </c>
      <c r="I185" s="51">
        <v>3.8611689429104229E-2</v>
      </c>
      <c r="J185" s="50">
        <v>7.7223378858208458E-2</v>
      </c>
      <c r="K185" s="52">
        <v>0.11583506828731269</v>
      </c>
      <c r="L185" s="49">
        <v>0.90985208816145691</v>
      </c>
      <c r="M185" s="49">
        <v>1.0056259921784523</v>
      </c>
    </row>
    <row r="186" spans="1:13" ht="15" customHeight="1">
      <c r="A186" s="48"/>
      <c r="B186" s="195" t="s">
        <v>183</v>
      </c>
      <c r="C186" s="249">
        <v>24.992234566672572</v>
      </c>
      <c r="D186" s="196">
        <v>2.4181006364238642</v>
      </c>
      <c r="E186" s="250">
        <v>20.156033293824844</v>
      </c>
      <c r="F186" s="250">
        <v>29.828435839520299</v>
      </c>
      <c r="G186" s="250">
        <v>17.737932657400979</v>
      </c>
      <c r="H186" s="250">
        <v>32.246536475944168</v>
      </c>
      <c r="I186" s="197">
        <v>9.6754078950924569E-2</v>
      </c>
      <c r="J186" s="198">
        <v>0.19350815790184914</v>
      </c>
      <c r="K186" s="199">
        <v>0.29026223685277369</v>
      </c>
      <c r="L186" s="250">
        <v>23.742622838338942</v>
      </c>
      <c r="M186" s="250">
        <v>26.241846295006201</v>
      </c>
    </row>
    <row r="187" spans="1:13" ht="15" customHeight="1">
      <c r="B187" s="255" t="s">
        <v>631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6">
    <cfRule type="expression" dxfId="21" priority="71">
      <formula>IF(PG_IsBlnkRowRout*PG_IsBlnkRowRoutNext=1,TRUE,FALSE)</formula>
    </cfRule>
  </conditionalFormatting>
  <conditionalFormatting sqref="I5:K186">
    <cfRule type="cellIs" dxfId="20" priority="2" operator="greaterThan">
      <formula>1</formula>
    </cfRule>
  </conditionalFormatting>
  <hyperlinks>
    <hyperlink ref="B5" location="'Fire Assay'!$A$4" display="'Fire Assay'!$A$4" xr:uid="{7038F690-79EA-43D2-AD93-A48E992902E7}"/>
    <hyperlink ref="B7" location="'AR Digest 10-50g'!$A$4" display="'AR Digest 10-50g'!$A$4" xr:uid="{AD76D3A2-4AE2-409D-BF04-5ECEB9024E84}"/>
    <hyperlink ref="B9" location="'IRC'!$A$22" display="'IRC'!$A$22" xr:uid="{5533AE09-72B1-4EEF-94CC-743D8011970F}"/>
    <hyperlink ref="B11" location="'Fusion ICP'!$A$22" display="'Fusion ICP'!$A$22" xr:uid="{CAD7085B-7BFB-4B3A-98B8-15C17A469196}"/>
    <hyperlink ref="B12" location="'Fusion ICP'!$A$40" display="'Fusion ICP'!$A$40" xr:uid="{81FF6FB9-AEA1-430E-9DD7-97F222E3ACD0}"/>
    <hyperlink ref="B13" location="'Fusion ICP'!$A$77" display="'Fusion ICP'!$A$77" xr:uid="{14F4F73C-62DA-4B09-994F-F80737DF8E47}"/>
    <hyperlink ref="B14" location="'Fusion ICP'!$A$96" display="'Fusion ICP'!$A$96" xr:uid="{560B1787-8598-420F-9644-2F7EB7A61270}"/>
    <hyperlink ref="B15" location="'Fusion ICP'!$A$114" display="'Fusion ICP'!$A$114" xr:uid="{E59343E0-60BC-401A-86E1-D0D8EC4BCC28}"/>
    <hyperlink ref="B16" location="'Fusion ICP'!$A$133" display="'Fusion ICP'!$A$133" xr:uid="{6250AD96-E512-4277-8F57-D0AD1595D3BD}"/>
    <hyperlink ref="B17" location="'Fusion ICP'!$A$152" display="'Fusion ICP'!$A$152" xr:uid="{1E4AD40B-327D-4C14-9A9F-6BFCC50F62AA}"/>
    <hyperlink ref="B18" location="'Fusion ICP'!$A$171" display="'Fusion ICP'!$A$171" xr:uid="{D6A78C64-968F-4A4F-9D53-0475D6BC7D79}"/>
    <hyperlink ref="B19" location="'Fusion ICP'!$A$189" display="'Fusion ICP'!$A$189" xr:uid="{3EBF8EEE-A147-4DE8-85FD-34B35070FBF7}"/>
    <hyperlink ref="B20" location="'Fusion ICP'!$A$208" display="'Fusion ICP'!$A$208" xr:uid="{CDF4F4D3-1227-46A1-8ABD-CC3668AFF0C1}"/>
    <hyperlink ref="B21" location="'Fusion ICP'!$A$227" display="'Fusion ICP'!$A$227" xr:uid="{86C53513-9504-43C6-A182-9E67438C026E}"/>
    <hyperlink ref="B22" location="'Fusion ICP'!$A$245" display="'Fusion ICP'!$A$245" xr:uid="{C315BFD0-2323-4C20-9B9D-1604460B43B2}"/>
    <hyperlink ref="B23" location="'Fusion ICP'!$A$263" display="'Fusion ICP'!$A$263" xr:uid="{6515F740-EF46-4AD5-A5D2-7B5E8802BB75}"/>
    <hyperlink ref="B24" location="'Fusion ICP'!$A$281" display="'Fusion ICP'!$A$281" xr:uid="{80BFF4B4-1CB7-4EE7-A37E-13BB86024A48}"/>
    <hyperlink ref="B25" location="'Fusion ICP'!$A$300" display="'Fusion ICP'!$A$300" xr:uid="{FAFD5F2B-A752-44C9-94CD-6610E5A36ADC}"/>
    <hyperlink ref="B26" location="'Fusion ICP'!$A$319" display="'Fusion ICP'!$A$319" xr:uid="{F59315C0-58C6-4580-A54B-E764E45F4849}"/>
    <hyperlink ref="B27" location="'Fusion ICP'!$A$337" display="'Fusion ICP'!$A$337" xr:uid="{BB264BFC-77AB-4097-96EB-36AAE52C3D98}"/>
    <hyperlink ref="B28" location="'Fusion ICP'!$A$355" display="'Fusion ICP'!$A$355" xr:uid="{7D6C9B77-E684-46D0-AF0A-6AA791B5A7C6}"/>
    <hyperlink ref="B29" location="'Fusion ICP'!$A$373" display="'Fusion ICP'!$A$373" xr:uid="{CD73B9CB-5562-4277-9BAD-749A34B50271}"/>
    <hyperlink ref="B30" location="'Fusion ICP'!$A$409" display="'Fusion ICP'!$A$409" xr:uid="{595D3319-FB89-492D-84FA-9AEDF7523246}"/>
    <hyperlink ref="B31" location="'Fusion ICP'!$A$428" display="'Fusion ICP'!$A$428" xr:uid="{2A339E54-0E6A-4C5A-B4B4-A96AB0E4F6FA}"/>
    <hyperlink ref="B32" location="'Fusion ICP'!$A$446" display="'Fusion ICP'!$A$446" xr:uid="{962F5F42-C2D1-49EC-B03E-EBE41600FDBE}"/>
    <hyperlink ref="B33" location="'Fusion ICP'!$A$464" display="'Fusion ICP'!$A$464" xr:uid="{F210865C-2525-4A6E-86E9-4CA2A9C9A98F}"/>
    <hyperlink ref="B34" location="'Fusion ICP'!$A$482" display="'Fusion ICP'!$A$482" xr:uid="{5D77DC86-02A7-4EB9-BB32-3DE4656A6747}"/>
    <hyperlink ref="B35" location="'Fusion ICP'!$A$500" display="'Fusion ICP'!$A$500" xr:uid="{F4DE6256-464A-41AA-A16E-766546BAABE0}"/>
    <hyperlink ref="B36" location="'Fusion ICP'!$A$519" display="'Fusion ICP'!$A$519" xr:uid="{7FEA7E29-E8D9-4122-840F-7C07AB48725C}"/>
    <hyperlink ref="B37" location="'Fusion ICP'!$A$537" display="'Fusion ICP'!$A$537" xr:uid="{A7B7FFC1-6A37-4CA2-9997-C1A1EAF0964C}"/>
    <hyperlink ref="B38" location="'Fusion ICP'!$A$555" display="'Fusion ICP'!$A$555" xr:uid="{D363D76B-38C2-4F82-A29E-55B61B81270A}"/>
    <hyperlink ref="B39" location="'Fusion ICP'!$A$573" display="'Fusion ICP'!$A$573" xr:uid="{A1218AF2-2E2D-41E2-827C-0422D7EAE67B}"/>
    <hyperlink ref="B40" location="'Fusion ICP'!$A$591" display="'Fusion ICP'!$A$591" xr:uid="{E5B20581-9373-4487-A5D9-316AD1897099}"/>
    <hyperlink ref="B41" location="'Fusion ICP'!$A$609" display="'Fusion ICP'!$A$609" xr:uid="{F4E768A5-CA2B-4A2A-9904-5AE38065ECAC}"/>
    <hyperlink ref="B42" location="'Fusion ICP'!$A$645" display="'Fusion ICP'!$A$645" xr:uid="{A7ACC70A-9028-433B-B817-13CC71AC7EEE}"/>
    <hyperlink ref="B43" location="'Fusion ICP'!$A$663" display="'Fusion ICP'!$A$663" xr:uid="{3BB63660-6F18-40E7-86AA-2C751DC131BF}"/>
    <hyperlink ref="B44" location="'Fusion ICP'!$A$681" display="'Fusion ICP'!$A$681" xr:uid="{FD552C0C-0DE7-4A27-9EE8-8ADE0CA5718D}"/>
    <hyperlink ref="B45" location="'Fusion ICP'!$A$717" display="'Fusion ICP'!$A$717" xr:uid="{6A1DA601-72F7-4E6B-A116-891E6E88348F}"/>
    <hyperlink ref="B46" location="'Fusion ICP'!$A$735" display="'Fusion ICP'!$A$735" xr:uid="{AE7F016E-C338-40CC-8E72-77D5874656E2}"/>
    <hyperlink ref="B47" location="'Fusion ICP'!$A$753" display="'Fusion ICP'!$A$753" xr:uid="{DDF97A46-A44C-4988-884F-E7D072392DEE}"/>
    <hyperlink ref="B48" location="'Fusion ICP'!$A$771" display="'Fusion ICP'!$A$771" xr:uid="{3BAF8C17-65A5-49FD-AD10-12FD6E572B90}"/>
    <hyperlink ref="B49" location="'Fusion ICP'!$A$789" display="'Fusion ICP'!$A$789" xr:uid="{F68C5EC4-C664-4723-AC30-AEFD9052A083}"/>
    <hyperlink ref="B50" location="'Fusion ICP'!$A$807" display="'Fusion ICP'!$A$807" xr:uid="{FF189FF3-44F7-4DF1-B172-A1B60912B19D}"/>
    <hyperlink ref="B51" location="'Fusion ICP'!$A$825" display="'Fusion ICP'!$A$825" xr:uid="{65EEDEC1-B7CF-447F-B772-51DB4035CF42}"/>
    <hyperlink ref="B52" location="'Fusion ICP'!$A$843" display="'Fusion ICP'!$A$843" xr:uid="{0DD4F6D8-5C9B-447C-B589-D810C07FA4C1}"/>
    <hyperlink ref="B53" location="'Fusion ICP'!$A$880" display="'Fusion ICP'!$A$880" xr:uid="{CDC3B97C-44BD-4FCA-A322-38EA59CAC202}"/>
    <hyperlink ref="B54" location="'Fusion ICP'!$A$899" display="'Fusion ICP'!$A$899" xr:uid="{DA8F5EB5-1546-44F0-9287-6E1F87CB2F84}"/>
    <hyperlink ref="B55" location="'Fusion ICP'!$A$917" display="'Fusion ICP'!$A$917" xr:uid="{30661F35-C25F-4D39-953D-285570308D4F}"/>
    <hyperlink ref="B56" location="'Fusion ICP'!$A$936" display="'Fusion ICP'!$A$936" xr:uid="{208F0F55-9291-4E9F-BFFD-0B27671F2AA7}"/>
    <hyperlink ref="B57" location="'Fusion ICP'!$A$954" display="'Fusion ICP'!$A$954" xr:uid="{08DB989E-E6BE-4BF7-9A0A-E03D9DFB551F}"/>
    <hyperlink ref="B58" location="'Fusion ICP'!$A$972" display="'Fusion ICP'!$A$972" xr:uid="{2F834149-6B3B-4171-AA9D-EDA1E881241B}"/>
    <hyperlink ref="B59" location="'Fusion ICP'!$A$991" display="'Fusion ICP'!$A$991" xr:uid="{8E68ADAF-CF15-4A21-B2A6-19DBD3714F2D}"/>
    <hyperlink ref="B60" location="'Fusion ICP'!$A$1009" display="'Fusion ICP'!$A$1009" xr:uid="{209EAE00-B31E-47B2-8086-9566B8F77E88}"/>
    <hyperlink ref="B61" location="'Fusion ICP'!$A$1027" display="'Fusion ICP'!$A$1027" xr:uid="{B211A6B9-AD05-40AD-A1B2-FA15DE581F1D}"/>
    <hyperlink ref="B62" location="'Fusion ICP'!$A$1045" display="'Fusion ICP'!$A$1045" xr:uid="{A1C9378E-2DFC-4FFA-9890-0887F8CC033E}"/>
    <hyperlink ref="B63" location="'Fusion ICP'!$A$1064" display="'Fusion ICP'!$A$1064" xr:uid="{781E4E24-BC3D-404A-BA6E-235CC024116C}"/>
    <hyperlink ref="B64" location="'Fusion ICP'!$A$1083" display="'Fusion ICP'!$A$1083" xr:uid="{40A006CB-FC7C-4E08-85F5-5B1CF3D25209}"/>
    <hyperlink ref="B65" location="'Fusion ICP'!$A$1101" display="'Fusion ICP'!$A$1101" xr:uid="{09445814-53D4-42E8-BD3B-C95BF7ED1C7A}"/>
    <hyperlink ref="B67" location="'4-Acid'!$A$4" display="'4-Acid'!$A$4" xr:uid="{B96E786A-5A83-4009-A8E4-3664DAC0B87F}"/>
    <hyperlink ref="B68" location="'4-Acid'!$A$22" display="'4-Acid'!$A$22" xr:uid="{DC4775E9-4D06-414C-8C47-39B1664F1C7A}"/>
    <hyperlink ref="B69" location="'4-Acid'!$A$40" display="'4-Acid'!$A$40" xr:uid="{B958ED4B-B8CB-4FA5-AC72-B40D457AAF8D}"/>
    <hyperlink ref="B70" location="'4-Acid'!$A$77" display="'4-Acid'!$A$77" xr:uid="{E62909F3-D4E2-484E-9F17-29F65068C447}"/>
    <hyperlink ref="B71" location="'4-Acid'!$A$96" display="'4-Acid'!$A$96" xr:uid="{DD62D4BB-DB1A-4714-862E-4A4E360DC6AD}"/>
    <hyperlink ref="B72" location="'4-Acid'!$A$114" display="'4-Acid'!$A$114" xr:uid="{B6DF28F9-0D3F-4F5F-9048-433A9787FFBE}"/>
    <hyperlink ref="B73" location="'4-Acid'!$A$133" display="'4-Acid'!$A$133" xr:uid="{15D8F498-083F-4F6D-B9C8-5AC84466234A}"/>
    <hyperlink ref="B74" location="'4-Acid'!$A$151" display="'4-Acid'!$A$151" xr:uid="{AB52C1D8-22EA-4BD1-A10A-B1E101ECAA1A}"/>
    <hyperlink ref="B75" location="'4-Acid'!$A$169" display="'4-Acid'!$A$169" xr:uid="{9D023E3A-0D3A-4427-8AAC-BF3F8443377E}"/>
    <hyperlink ref="B76" location="'4-Acid'!$A$188" display="'4-Acid'!$A$188" xr:uid="{843CCD3E-5985-4A77-A7D5-F869D6797777}"/>
    <hyperlink ref="B77" location="'4-Acid'!$A$206" display="'4-Acid'!$A$206" xr:uid="{A9D2297D-7C64-459C-933D-3BDEB092374C}"/>
    <hyperlink ref="B78" location="'4-Acid'!$A$224" display="'4-Acid'!$A$224" xr:uid="{F75F8188-79C5-4C76-ACF2-EF58890E01EB}"/>
    <hyperlink ref="B79" location="'4-Acid'!$A$242" display="'4-Acid'!$A$242" xr:uid="{768F1EC7-6262-420F-9ED2-850B7E43728E}"/>
    <hyperlink ref="B80" location="'4-Acid'!$A$260" display="'4-Acid'!$A$260" xr:uid="{100A5824-A056-4401-B495-F1A62AE331F0}"/>
    <hyperlink ref="B81" location="'4-Acid'!$A$279" display="'4-Acid'!$A$279" xr:uid="{394D5D25-3865-4838-8C19-FEEC04178DB4}"/>
    <hyperlink ref="B82" location="'4-Acid'!$A$298" display="'4-Acid'!$A$298" xr:uid="{1EC6F53A-8EFE-4448-96EF-F5018C30CD84}"/>
    <hyperlink ref="B83" location="'4-Acid'!$A$317" display="'4-Acid'!$A$317" xr:uid="{571DF9FC-F997-4600-B7B5-57C86D141E5D}"/>
    <hyperlink ref="B84" location="'4-Acid'!$A$335" display="'4-Acid'!$A$335" xr:uid="{EC9B5F46-135F-4FDE-BA7A-91C34C99BAC1}"/>
    <hyperlink ref="B85" location="'4-Acid'!$A$353" display="'4-Acid'!$A$353" xr:uid="{315F10C2-D32A-4080-968A-B19E3B3FF7EF}"/>
    <hyperlink ref="B86" location="'4-Acid'!$A$372" display="'4-Acid'!$A$372" xr:uid="{6EB84533-E299-4506-A1BD-2D6A179C4828}"/>
    <hyperlink ref="B87" location="'4-Acid'!$A$408" display="'4-Acid'!$A$408" xr:uid="{14401901-5C74-4477-A7D5-999149D7A3A4}"/>
    <hyperlink ref="B88" location="'4-Acid'!$A$427" display="'4-Acid'!$A$427" xr:uid="{420FE62A-6D23-4CE6-A33C-EF38B425D160}"/>
    <hyperlink ref="B89" location="'4-Acid'!$A$445" display="'4-Acid'!$A$445" xr:uid="{2C9BB332-2FA7-4DF3-A182-D5D275F5B832}"/>
    <hyperlink ref="B90" location="'4-Acid'!$A$463" display="'4-Acid'!$A$463" xr:uid="{DE108863-5327-42A0-A3F8-748662BCE940}"/>
    <hyperlink ref="B91" location="'4-Acid'!$A$481" display="'4-Acid'!$A$481" xr:uid="{A87C00C7-18AB-4E4E-8194-9F038CBF57AE}"/>
    <hyperlink ref="B92" location="'4-Acid'!$A$500" display="'4-Acid'!$A$500" xr:uid="{DF340DF2-DFC1-4409-9A6C-21D63733B4F9}"/>
    <hyperlink ref="B93" location="'4-Acid'!$A$518" display="'4-Acid'!$A$518" xr:uid="{57C56EBF-3F84-4CD5-A8D9-1E9352EA155A}"/>
    <hyperlink ref="B94" location="'4-Acid'!$A$537" display="'4-Acid'!$A$537" xr:uid="{F4C6AD70-C245-4DC7-9F70-E1BE88C02108}"/>
    <hyperlink ref="B95" location="'4-Acid'!$A$556" display="'4-Acid'!$A$556" xr:uid="{8E06A25C-D33A-4EEF-BC48-E2AF38DE5216}"/>
    <hyperlink ref="B96" location="'4-Acid'!$A$575" display="'4-Acid'!$A$575" xr:uid="{C3571D55-C0FD-4E00-97F1-EAAEF2D14BC1}"/>
    <hyperlink ref="B97" location="'4-Acid'!$A$593" display="'4-Acid'!$A$593" xr:uid="{EAD4383E-F438-4A41-A5FA-3CE42435B5C2}"/>
    <hyperlink ref="B98" location="'4-Acid'!$A$611" display="'4-Acid'!$A$611" xr:uid="{9587F55E-6CBD-4510-9B65-F92D20C28D1C}"/>
    <hyperlink ref="B99" location="'4-Acid'!$A$629" display="'4-Acid'!$A$629" xr:uid="{18BECE3C-FA9A-4447-88FE-1368CE7840F6}"/>
    <hyperlink ref="B100" location="'4-Acid'!$A$647" display="'4-Acid'!$A$647" xr:uid="{E21DB6E9-3CB5-4A41-91D5-BB82DCF6702B}"/>
    <hyperlink ref="B101" location="'4-Acid'!$A$666" display="'4-Acid'!$A$666" xr:uid="{DBBA10B4-7BF1-4EC4-A9D8-E95B7017C174}"/>
    <hyperlink ref="B102" location="'4-Acid'!$A$684" display="'4-Acid'!$A$684" xr:uid="{1CDF616F-7455-4B04-B40E-84C772C8185C}"/>
    <hyperlink ref="B103" location="'4-Acid'!$A$702" display="'4-Acid'!$A$702" xr:uid="{50BAF6E9-415B-45E9-A176-6C6DB5B45735}"/>
    <hyperlink ref="B104" location="'4-Acid'!$A$720" display="'4-Acid'!$A$720" xr:uid="{0D9EE328-2511-4102-93BA-B876C5FA7871}"/>
    <hyperlink ref="B105" location="'4-Acid'!$A$738" display="'4-Acid'!$A$738" xr:uid="{EEC15C53-66BC-4E2E-A911-0B8BE4E34B79}"/>
    <hyperlink ref="B106" location="'4-Acid'!$A$756" display="'4-Acid'!$A$756" xr:uid="{32A56193-7631-49A9-B32E-5B182BB2F2F2}"/>
    <hyperlink ref="B107" location="'4-Acid'!$A$775" display="'4-Acid'!$A$775" xr:uid="{70278E1C-56A3-4BCD-9D57-D510B89D2C2D}"/>
    <hyperlink ref="B108" location="'4-Acid'!$A$794" display="'4-Acid'!$A$794" xr:uid="{214DC91B-E28C-40A5-BAB7-52CB0E69F622}"/>
    <hyperlink ref="B109" location="'4-Acid'!$A$812" display="'4-Acid'!$A$812" xr:uid="{882516C5-AF5D-45AA-AD97-21D4ABDA71B6}"/>
    <hyperlink ref="B110" location="'4-Acid'!$A$830" display="'4-Acid'!$A$830" xr:uid="{7D3BFD44-A7AC-43B5-A2AC-6FE2BF53C9AC}"/>
    <hyperlink ref="B111" location="'4-Acid'!$A$849" display="'4-Acid'!$A$849" xr:uid="{2292892E-7062-43AE-A895-F1A149AD10EE}"/>
    <hyperlink ref="B112" location="'4-Acid'!$A$867" display="'4-Acid'!$A$867" xr:uid="{535CDAD6-C52D-4862-A5C5-D61D645E3040}"/>
    <hyperlink ref="B113" location="'4-Acid'!$A$886" display="'4-Acid'!$A$886" xr:uid="{D88D9B9A-4C3B-4B8D-9534-F181D0664602}"/>
    <hyperlink ref="B114" location="'4-Acid'!$A$905" display="'4-Acid'!$A$905" xr:uid="{D6AA24EF-9713-47C6-99C7-F26247814D31}"/>
    <hyperlink ref="B115" location="'4-Acid'!$A$923" display="'4-Acid'!$A$923" xr:uid="{2F2F681C-A47F-4542-83CC-7A0C10464E0F}"/>
    <hyperlink ref="B116" location="'4-Acid'!$A$941" display="'4-Acid'!$A$941" xr:uid="{585FCF6F-BD91-4D0D-8257-22F3ED758BAB}"/>
    <hyperlink ref="B117" location="'4-Acid'!$A$960" display="'4-Acid'!$A$960" xr:uid="{375288D1-215F-49E2-96A0-E03B4397DEA1}"/>
    <hyperlink ref="B118" location="'4-Acid'!$A$978" display="'4-Acid'!$A$978" xr:uid="{257C7F1A-CB95-4990-BB7C-5D3EAD0AE76E}"/>
    <hyperlink ref="B119" location="'4-Acid'!$A$997" display="'4-Acid'!$A$997" xr:uid="{293079E8-614B-4649-ACB7-7FC05C8708CE}"/>
    <hyperlink ref="B120" location="'4-Acid'!$A$1015" display="'4-Acid'!$A$1015" xr:uid="{95D64789-81F0-48DF-8427-B4A05D86DDAF}"/>
    <hyperlink ref="B121" location="'4-Acid'!$A$1033" display="'4-Acid'!$A$1033" xr:uid="{E048D4B3-D4F7-4FB6-85AB-DC83D5CE140B}"/>
    <hyperlink ref="B122" location="'4-Acid'!$A$1052" display="'4-Acid'!$A$1052" xr:uid="{0DFA9FD1-4347-4635-A5DE-BC33079EEDB3}"/>
    <hyperlink ref="B123" location="'4-Acid'!$A$1070" display="'4-Acid'!$A$1070" xr:uid="{B48EA0CE-E8FD-4BA6-B17D-16528B19680F}"/>
    <hyperlink ref="B124" location="'4-Acid'!$A$1088" display="'4-Acid'!$A$1088" xr:uid="{3F85FDA8-9666-4F9E-8A9B-3CDF4AC9E35A}"/>
    <hyperlink ref="B125" location="'4-Acid'!$A$1106" display="'4-Acid'!$A$1106" xr:uid="{E255825C-25C3-4C34-AF53-54AC06CC79A6}"/>
    <hyperlink ref="B127" location="'Aqua Regia'!$A$4" display="'Aqua Regia'!$A$4" xr:uid="{C859B6F3-302D-4077-8D0A-6AF93B7AB067}"/>
    <hyperlink ref="B128" location="'Aqua Regia'!$A$22" display="'Aqua Regia'!$A$22" xr:uid="{D596477B-D95D-4522-9497-B26ACA4C6ADF}"/>
    <hyperlink ref="B129" location="'Aqua Regia'!$A$40" display="'Aqua Regia'!$A$40" xr:uid="{AA248541-142A-4B58-B2FD-A98C970AFAEB}"/>
    <hyperlink ref="B130" location="'Aqua Regia'!$A$58" display="'Aqua Regia'!$A$58" xr:uid="{7D734789-C9BC-423C-851A-1318B42B745B}"/>
    <hyperlink ref="B131" location="'Aqua Regia'!$A$94" display="'Aqua Regia'!$A$94" xr:uid="{18A05045-B020-48DA-81FE-C7E513D917DC}"/>
    <hyperlink ref="B132" location="'Aqua Regia'!$A$113" display="'Aqua Regia'!$A$113" xr:uid="{FCEE7F40-0F79-4F96-BD89-BFBB9FE5C8B2}"/>
    <hyperlink ref="B133" location="'Aqua Regia'!$A$132" display="'Aqua Regia'!$A$132" xr:uid="{18514491-D60A-41F0-A547-9E3FC0F4ADE9}"/>
    <hyperlink ref="B134" location="'Aqua Regia'!$A$150" display="'Aqua Regia'!$A$150" xr:uid="{1038FD42-0E6E-4077-8203-26E6DED63F12}"/>
    <hyperlink ref="B135" location="'Aqua Regia'!$A$168" display="'Aqua Regia'!$A$168" xr:uid="{43FC6020-4EBC-4665-BA86-9CE1CE562822}"/>
    <hyperlink ref="B136" location="'Aqua Regia'!$A$186" display="'Aqua Regia'!$A$186" xr:uid="{847E158F-422F-49C7-A3E1-8C7EE115C35D}"/>
    <hyperlink ref="B137" location="'Aqua Regia'!$A$204" display="'Aqua Regia'!$A$204" xr:uid="{202CBFB6-C977-43BC-9432-7F703AB6E68D}"/>
    <hyperlink ref="B138" location="'Aqua Regia'!$A$222" display="'Aqua Regia'!$A$222" xr:uid="{BAEBD5EF-A9F2-4A16-80E6-299C88D1E76B}"/>
    <hyperlink ref="B139" location="'Aqua Regia'!$A$241" display="'Aqua Regia'!$A$241" xr:uid="{9E5DCDBF-60D6-43C9-9043-549BA053ACC0}"/>
    <hyperlink ref="B140" location="'Aqua Regia'!$A$259" display="'Aqua Regia'!$A$259" xr:uid="{AE91A8B2-B57D-4500-91DC-7E357A5DE4E8}"/>
    <hyperlink ref="B141" location="'Aqua Regia'!$A$277" display="'Aqua Regia'!$A$277" xr:uid="{6996343D-F88D-49EA-BEEC-250E070EC61F}"/>
    <hyperlink ref="B142" location="'Aqua Regia'!$A$295" display="'Aqua Regia'!$A$295" xr:uid="{5E3CC4A3-7EFB-4F2F-842C-2C837C991BB4}"/>
    <hyperlink ref="B143" location="'Aqua Regia'!$A$313" display="'Aqua Regia'!$A$313" xr:uid="{83E9B151-54B6-4BB1-8023-146FCAADAFD1}"/>
    <hyperlink ref="B144" location="'Aqua Regia'!$A$331" display="'Aqua Regia'!$A$331" xr:uid="{45FFC127-6180-4114-8F56-294321E7FBAD}"/>
    <hyperlink ref="B145" location="'Aqua Regia'!$A$350" display="'Aqua Regia'!$A$350" xr:uid="{D826F1CF-097C-4B7B-8D09-F53BF6B1E876}"/>
    <hyperlink ref="B146" location="'Aqua Regia'!$A$368" display="'Aqua Regia'!$A$368" xr:uid="{DFA58E19-B438-4F61-8B1D-77D54E658070}"/>
    <hyperlink ref="B147" location="'Aqua Regia'!$A$387" display="'Aqua Regia'!$A$387" xr:uid="{0AA1EA65-1960-4997-AD48-35A27B01E282}"/>
    <hyperlink ref="B148" location="'Aqua Regia'!$A$406" display="'Aqua Regia'!$A$406" xr:uid="{B5576557-D1AD-413E-BF53-398D55FEEC08}"/>
    <hyperlink ref="B149" location="'Aqua Regia'!$A$424" display="'Aqua Regia'!$A$424" xr:uid="{6F521796-BB2E-422A-B28C-BE42B077D379}"/>
    <hyperlink ref="B150" location="'Aqua Regia'!$A$442" display="'Aqua Regia'!$A$442" xr:uid="{EB26F152-BF54-4ACB-9D47-447F8A4F6E96}"/>
    <hyperlink ref="B151" location="'Aqua Regia'!$A$460" display="'Aqua Regia'!$A$460" xr:uid="{6B431345-8FE2-4E2C-A260-003170A0F2CB}"/>
    <hyperlink ref="B152" location="'Aqua Regia'!$A$478" display="'Aqua Regia'!$A$478" xr:uid="{66AF5E0A-30FD-47F4-A788-A705C52E375D}"/>
    <hyperlink ref="B153" location="'Aqua Regia'!$A$497" display="'Aqua Regia'!$A$497" xr:uid="{E2EC1984-CBB3-4541-A920-D29D524B4CA7}"/>
    <hyperlink ref="B154" location="'Aqua Regia'!$A$516" display="'Aqua Regia'!$A$516" xr:uid="{FFC49E4C-ED46-4467-9488-3E24F50D3450}"/>
    <hyperlink ref="B155" location="'Aqua Regia'!$A$534" display="'Aqua Regia'!$A$534" xr:uid="{8B1BCA48-7FAA-49D8-9A34-CA1867A0818F}"/>
    <hyperlink ref="B156" location="'Aqua Regia'!$A$552" display="'Aqua Regia'!$A$552" xr:uid="{3BD31C4D-2EEE-4C99-9BB8-A4F3A4394C7B}"/>
    <hyperlink ref="B157" location="'Aqua Regia'!$A$570" display="'Aqua Regia'!$A$570" xr:uid="{1D6E0D88-5091-47EA-8FFC-2B3EAE55AECA}"/>
    <hyperlink ref="B158" location="'Aqua Regia'!$A$588" display="'Aqua Regia'!$A$588" xr:uid="{DFE7696A-FDE9-4DED-8C9F-FEB425FCDE24}"/>
    <hyperlink ref="B159" location="'Aqua Regia'!$A$606" display="'Aqua Regia'!$A$606" xr:uid="{58BB30AF-3795-4564-9CCC-EB848A4B35A8}"/>
    <hyperlink ref="B160" location="'Aqua Regia'!$A$625" display="'Aqua Regia'!$A$625" xr:uid="{FB636DC7-0EC1-424E-B81D-8F2B47A91AC7}"/>
    <hyperlink ref="B161" location="'Aqua Regia'!$A$643" display="'Aqua Regia'!$A$643" xr:uid="{7D379B6E-EFAD-4098-834B-8455D52F9CB1}"/>
    <hyperlink ref="B162" location="'Aqua Regia'!$A$661" display="'Aqua Regia'!$A$661" xr:uid="{4A9E4E90-EE6A-469A-882E-2BA9A72AC797}"/>
    <hyperlink ref="B163" location="'Aqua Regia'!$A$680" display="'Aqua Regia'!$A$680" xr:uid="{A508C90E-A9C4-49D7-84A8-D07F63BE5B10}"/>
    <hyperlink ref="B164" location="'Aqua Regia'!$A$716" display="'Aqua Regia'!$A$716" xr:uid="{52F38702-C01A-4741-B8C7-38C441507979}"/>
    <hyperlink ref="B165" location="'Aqua Regia'!$A$752" display="'Aqua Regia'!$A$752" xr:uid="{957223B7-9E1D-4544-B686-9B26528168AC}"/>
    <hyperlink ref="B166" location="'Aqua Regia'!$A$770" display="'Aqua Regia'!$A$770" xr:uid="{3C8A8EBA-8053-4BED-8607-C907BEBE53BD}"/>
    <hyperlink ref="B167" location="'Aqua Regia'!$A$788" display="'Aqua Regia'!$A$788" xr:uid="{6F4EA943-35A1-44D9-9CFD-1F7E027DA420}"/>
    <hyperlink ref="B168" location="'Aqua Regia'!$A$806" display="'Aqua Regia'!$A$806" xr:uid="{4579161A-606E-4982-8842-035227646081}"/>
    <hyperlink ref="B169" location="'Aqua Regia'!$A$824" display="'Aqua Regia'!$A$824" xr:uid="{EC545E53-DD18-4868-9777-33F93808FD57}"/>
    <hyperlink ref="B170" location="'Aqua Regia'!$A$842" display="'Aqua Regia'!$A$842" xr:uid="{E1C1E789-2DB3-497B-9721-AD9FE4A0CB7B}"/>
    <hyperlink ref="B171" location="'Aqua Regia'!$A$860" display="'Aqua Regia'!$A$860" xr:uid="{43A93123-706F-423F-910C-9FB12936ACA8}"/>
    <hyperlink ref="B172" location="'Aqua Regia'!$A$878" display="'Aqua Regia'!$A$878" xr:uid="{6B82E68A-AC48-41DD-A6FB-6979D82FAE17}"/>
    <hyperlink ref="B173" location="'Aqua Regia'!$A$896" display="'Aqua Regia'!$A$896" xr:uid="{72A28AD6-4BE4-4EF4-9998-FF20DC499CDB}"/>
    <hyperlink ref="B174" location="'Aqua Regia'!$A$915" display="'Aqua Regia'!$A$915" xr:uid="{2AE3A721-3613-479E-B0E8-F66E185F4922}"/>
    <hyperlink ref="B175" location="'Aqua Regia'!$A$933" display="'Aqua Regia'!$A$933" xr:uid="{6637ABD6-CE33-45FC-8A5D-04CAF960EA87}"/>
    <hyperlink ref="B176" location="'Aqua Regia'!$A$952" display="'Aqua Regia'!$A$952" xr:uid="{70123655-7FFA-4412-8339-12B453FD85BC}"/>
    <hyperlink ref="B177" location="'Aqua Regia'!$A$971" display="'Aqua Regia'!$A$971" xr:uid="{B0BE5C55-E690-4C10-A976-F16A67CA98FF}"/>
    <hyperlink ref="B178" location="'Aqua Regia'!$A$989" display="'Aqua Regia'!$A$989" xr:uid="{35D17012-38E2-41B5-97ED-B729A761930E}"/>
    <hyperlink ref="B179" location="'Aqua Regia'!$A$1007" display="'Aqua Regia'!$A$1007" xr:uid="{834E22C5-81DD-4FF6-9C75-C559D94C3E1F}"/>
    <hyperlink ref="B180" location="'Aqua Regia'!$A$1043" display="'Aqua Regia'!$A$1043" xr:uid="{FBE2395A-0578-4E33-AA63-FA0C3C73D0B6}"/>
    <hyperlink ref="B181" location="'Aqua Regia'!$A$1061" display="'Aqua Regia'!$A$1061" xr:uid="{2A09771F-3057-4AC3-A214-55344E742C38}"/>
    <hyperlink ref="B182" location="'Aqua Regia'!$A$1079" display="'Aqua Regia'!$A$1079" xr:uid="{F5699F58-1B49-43F7-83E5-4E158E27A908}"/>
    <hyperlink ref="B183" location="'Aqua Regia'!$A$1097" display="'Aqua Regia'!$A$1097" xr:uid="{1D61032B-8BED-4FC7-9A84-2A16602C9343}"/>
    <hyperlink ref="B184" location="'Aqua Regia'!$A$1115" display="'Aqua Regia'!$A$1115" xr:uid="{78FC1353-F21A-488F-9D9B-1E13CDF7C103}"/>
    <hyperlink ref="B185" location="'Aqua Regia'!$A$1133" display="'Aqua Regia'!$A$1133" xr:uid="{EDD3B62D-33E2-48F4-8123-B4F982E2DE2D}"/>
    <hyperlink ref="B186" location="'Aqua Regia'!$A$1151" display="'Aqua Regia'!$A$1151" xr:uid="{2354E1E5-6A57-4A62-91E6-DB5849018566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627</v>
      </c>
      <c r="C1" s="34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4" t="s">
        <v>133</v>
      </c>
    </row>
    <row r="8" spans="2:10" ht="15" customHeight="1" thickBot="1">
      <c r="B8" s="42" t="s">
        <v>85</v>
      </c>
      <c r="C8" s="84" t="s">
        <v>134</v>
      </c>
    </row>
    <row r="9" spans="2:10" ht="15" customHeight="1">
      <c r="B9" s="69" t="s">
        <v>131</v>
      </c>
      <c r="C9" s="154"/>
    </row>
    <row r="10" spans="2:10" ht="15" customHeight="1">
      <c r="B10" s="42" t="s">
        <v>295</v>
      </c>
      <c r="C10" s="42" t="s">
        <v>330</v>
      </c>
    </row>
    <row r="11" spans="2:10" ht="15" customHeight="1">
      <c r="B11" s="42" t="s">
        <v>291</v>
      </c>
      <c r="C11" s="42" t="s">
        <v>331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114</v>
      </c>
      <c r="C12" s="42" t="s">
        <v>332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115</v>
      </c>
      <c r="C13" s="42" t="s">
        <v>333</v>
      </c>
    </row>
    <row r="14" spans="2:10" ht="15" customHeight="1">
      <c r="B14" s="42" t="s">
        <v>292</v>
      </c>
      <c r="C14" s="42" t="s">
        <v>334</v>
      </c>
    </row>
    <row r="15" spans="2:10" ht="15" customHeight="1">
      <c r="B15" s="42" t="s">
        <v>265</v>
      </c>
      <c r="C15" s="42" t="s">
        <v>335</v>
      </c>
    </row>
    <row r="16" spans="2:10" ht="15" customHeight="1">
      <c r="B16" s="42" t="s">
        <v>266</v>
      </c>
      <c r="C16" s="42" t="s">
        <v>336</v>
      </c>
    </row>
    <row r="17" spans="2:3" ht="15" customHeight="1">
      <c r="B17" s="42" t="s">
        <v>312</v>
      </c>
      <c r="C17" s="42" t="s">
        <v>337</v>
      </c>
    </row>
    <row r="18" spans="2:3" ht="15" customHeight="1">
      <c r="B18" s="42" t="s">
        <v>320</v>
      </c>
      <c r="C18" s="42" t="s">
        <v>338</v>
      </c>
    </row>
    <row r="19" spans="2:3" ht="15" customHeight="1">
      <c r="B19" s="42" t="s">
        <v>311</v>
      </c>
      <c r="C19" s="42" t="s">
        <v>339</v>
      </c>
    </row>
    <row r="20" spans="2:3" ht="15" customHeight="1">
      <c r="B20" s="42" t="s">
        <v>99</v>
      </c>
      <c r="C20" s="42" t="s">
        <v>340</v>
      </c>
    </row>
    <row r="21" spans="2:3" ht="15" customHeight="1">
      <c r="B21" s="42" t="s">
        <v>100</v>
      </c>
      <c r="C21" s="42" t="s">
        <v>341</v>
      </c>
    </row>
    <row r="22" spans="2:3" ht="15" customHeight="1">
      <c r="B22" s="42" t="s">
        <v>252</v>
      </c>
      <c r="C22" s="42" t="s">
        <v>342</v>
      </c>
    </row>
    <row r="23" spans="2:3" ht="15" customHeight="1">
      <c r="B23" s="42" t="s">
        <v>253</v>
      </c>
      <c r="C23" s="42" t="s">
        <v>343</v>
      </c>
    </row>
    <row r="24" spans="2:3" ht="15" customHeight="1">
      <c r="B24" s="42" t="s">
        <v>254</v>
      </c>
      <c r="C24" s="42" t="s">
        <v>344</v>
      </c>
    </row>
    <row r="25" spans="2:3" ht="15" customHeight="1">
      <c r="B25" s="42" t="s">
        <v>113</v>
      </c>
      <c r="C25" s="42" t="s">
        <v>345</v>
      </c>
    </row>
    <row r="26" spans="2:3" ht="15" customHeight="1">
      <c r="B26" s="42" t="s">
        <v>101</v>
      </c>
      <c r="C26" s="42" t="s">
        <v>346</v>
      </c>
    </row>
    <row r="27" spans="2:3" ht="15" customHeight="1">
      <c r="B27" s="42" t="s">
        <v>102</v>
      </c>
      <c r="C27" s="42" t="s">
        <v>347</v>
      </c>
    </row>
    <row r="28" spans="2:3" ht="15" customHeight="1">
      <c r="B28" s="42" t="s">
        <v>103</v>
      </c>
      <c r="C28" s="42" t="s">
        <v>348</v>
      </c>
    </row>
    <row r="29" spans="2:3" ht="15" customHeight="1">
      <c r="B29" s="43" t="s">
        <v>270</v>
      </c>
      <c r="C29" s="43" t="s">
        <v>349</v>
      </c>
    </row>
    <row r="30" spans="2:3" ht="15" customHeight="1">
      <c r="B30" s="57"/>
      <c r="C30" s="58"/>
    </row>
    <row r="31" spans="2:3" ht="15">
      <c r="B31" s="59" t="s">
        <v>125</v>
      </c>
      <c r="C31" s="60" t="s">
        <v>118</v>
      </c>
    </row>
    <row r="32" spans="2:3">
      <c r="B32" s="61"/>
      <c r="C32" s="60"/>
    </row>
    <row r="33" spans="2:3">
      <c r="B33" s="62" t="s">
        <v>122</v>
      </c>
      <c r="C33" s="63" t="s">
        <v>121</v>
      </c>
    </row>
    <row r="34" spans="2:3">
      <c r="B34" s="61"/>
      <c r="C34" s="60"/>
    </row>
    <row r="35" spans="2:3">
      <c r="B35" s="64" t="s">
        <v>119</v>
      </c>
      <c r="C35" s="63" t="s">
        <v>120</v>
      </c>
    </row>
    <row r="36" spans="2:3">
      <c r="B36" s="65"/>
      <c r="C36" s="66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7" t="s">
        <v>626</v>
      </c>
      <c r="C1" s="34"/>
    </row>
    <row r="2" spans="2:9" ht="27.95" customHeight="1">
      <c r="B2" s="68" t="s">
        <v>126</v>
      </c>
      <c r="C2" s="40" t="s">
        <v>127</v>
      </c>
    </row>
    <row r="3" spans="2:9" ht="15" customHeight="1">
      <c r="B3" s="151"/>
      <c r="C3" s="41" t="s">
        <v>128</v>
      </c>
    </row>
    <row r="4" spans="2:9" ht="15" customHeight="1">
      <c r="B4" s="152"/>
      <c r="C4" s="42" t="s">
        <v>350</v>
      </c>
    </row>
    <row r="5" spans="2:9" ht="15" customHeight="1">
      <c r="B5" s="152"/>
      <c r="C5" s="42" t="s">
        <v>129</v>
      </c>
    </row>
    <row r="6" spans="2:9" ht="15" customHeight="1">
      <c r="B6" s="152"/>
      <c r="C6" s="42" t="s">
        <v>351</v>
      </c>
    </row>
    <row r="7" spans="2:9" ht="15" customHeight="1">
      <c r="B7" s="152"/>
      <c r="C7" s="42" t="s">
        <v>352</v>
      </c>
    </row>
    <row r="8" spans="2:9" ht="15" customHeight="1">
      <c r="B8" s="152"/>
      <c r="C8" s="42" t="s">
        <v>353</v>
      </c>
    </row>
    <row r="9" spans="2:9" ht="15" customHeight="1">
      <c r="B9" s="152"/>
      <c r="C9" s="42" t="s">
        <v>130</v>
      </c>
      <c r="D9" s="5"/>
      <c r="E9" s="5"/>
      <c r="G9" s="5"/>
      <c r="H9" s="5"/>
      <c r="I9" s="5"/>
    </row>
    <row r="10" spans="2:9" ht="15" customHeight="1">
      <c r="B10" s="152"/>
      <c r="C10" s="42" t="s">
        <v>354</v>
      </c>
      <c r="D10" s="5"/>
      <c r="E10" s="5"/>
      <c r="G10" s="5"/>
      <c r="H10" s="5"/>
      <c r="I10" s="5"/>
    </row>
    <row r="11" spans="2:9" ht="15" customHeight="1">
      <c r="B11" s="152"/>
      <c r="C11" s="42" t="s">
        <v>355</v>
      </c>
    </row>
    <row r="12" spans="2:9" ht="15" customHeight="1">
      <c r="B12" s="152"/>
      <c r="C12" s="42" t="s">
        <v>356</v>
      </c>
    </row>
    <row r="13" spans="2:9" ht="15" customHeight="1">
      <c r="B13" s="152"/>
      <c r="C13" s="42" t="s">
        <v>357</v>
      </c>
    </row>
    <row r="14" spans="2:9" ht="15" customHeight="1">
      <c r="B14" s="152"/>
      <c r="C14" s="42" t="s">
        <v>358</v>
      </c>
    </row>
    <row r="15" spans="2:9" ht="15" customHeight="1">
      <c r="B15" s="152"/>
      <c r="C15" s="42" t="s">
        <v>359</v>
      </c>
    </row>
    <row r="16" spans="2:9" ht="15" customHeight="1">
      <c r="B16" s="152"/>
      <c r="C16" s="42" t="s">
        <v>360</v>
      </c>
    </row>
    <row r="17" spans="2:3" ht="15" customHeight="1">
      <c r="B17" s="152"/>
      <c r="C17" s="42" t="s">
        <v>361</v>
      </c>
    </row>
    <row r="18" spans="2:3" ht="15" customHeight="1">
      <c r="B18" s="152"/>
      <c r="C18" s="42" t="s">
        <v>362</v>
      </c>
    </row>
    <row r="19" spans="2:3" ht="15" customHeight="1">
      <c r="B19" s="152"/>
      <c r="C19" s="42" t="s">
        <v>363</v>
      </c>
    </row>
    <row r="20" spans="2:3" ht="15" customHeight="1">
      <c r="B20" s="152"/>
      <c r="C20" s="42" t="s">
        <v>364</v>
      </c>
    </row>
    <row r="21" spans="2:3" ht="15" customHeight="1">
      <c r="B21" s="152"/>
      <c r="C21" s="42" t="s">
        <v>365</v>
      </c>
    </row>
    <row r="22" spans="2:3" ht="15" customHeight="1">
      <c r="B22" s="152"/>
      <c r="C22" s="42" t="s">
        <v>366</v>
      </c>
    </row>
    <row r="23" spans="2:3" ht="15" customHeight="1">
      <c r="B23" s="152"/>
      <c r="C23" s="42" t="s">
        <v>367</v>
      </c>
    </row>
    <row r="24" spans="2:3" ht="15" customHeight="1">
      <c r="B24" s="152"/>
      <c r="C24" s="42" t="s">
        <v>368</v>
      </c>
    </row>
    <row r="25" spans="2:3" ht="15" customHeight="1">
      <c r="B25" s="152"/>
      <c r="C25" s="42" t="s">
        <v>369</v>
      </c>
    </row>
    <row r="26" spans="2:3" ht="15" customHeight="1">
      <c r="B26" s="152"/>
      <c r="C26" s="42" t="s">
        <v>370</v>
      </c>
    </row>
    <row r="27" spans="2:3" ht="15" customHeight="1">
      <c r="B27" s="152"/>
      <c r="C27" s="42" t="s">
        <v>371</v>
      </c>
    </row>
    <row r="28" spans="2:3" ht="15" customHeight="1">
      <c r="B28" s="152"/>
      <c r="C28" s="42" t="s">
        <v>372</v>
      </c>
    </row>
    <row r="29" spans="2:3" ht="15" customHeight="1">
      <c r="B29" s="152"/>
      <c r="C29" s="42" t="s">
        <v>373</v>
      </c>
    </row>
    <row r="30" spans="2:3" ht="15" customHeight="1">
      <c r="B30" s="153"/>
      <c r="C30" s="43" t="s">
        <v>374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0" customWidth="1"/>
    <col min="2" max="3" width="13.28515625" style="90" customWidth="1"/>
    <col min="4" max="6" width="10.28515625" style="90" customWidth="1"/>
    <col min="7" max="14" width="13.28515625" style="90" customWidth="1"/>
    <col min="15" max="16384" width="10.28515625" style="90"/>
  </cols>
  <sheetData>
    <row r="1" spans="1:14" ht="45" customHeight="1" thickBot="1">
      <c r="A1" s="133"/>
      <c r="B1" s="136" t="s">
        <v>633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5"/>
    </row>
    <row r="2" spans="1:14" ht="36.75" customHeight="1" thickBot="1">
      <c r="A2" s="128" t="s">
        <v>198</v>
      </c>
      <c r="B2" s="129" t="s">
        <v>197</v>
      </c>
      <c r="C2" s="130" t="s">
        <v>196</v>
      </c>
      <c r="D2" s="129" t="s">
        <v>111</v>
      </c>
      <c r="E2" s="129" t="s">
        <v>199</v>
      </c>
      <c r="F2" s="131" t="s">
        <v>195</v>
      </c>
      <c r="G2" s="129" t="s">
        <v>194</v>
      </c>
      <c r="H2" s="132" t="s">
        <v>193</v>
      </c>
      <c r="I2" s="141" t="s">
        <v>201</v>
      </c>
      <c r="J2" s="91" t="s">
        <v>202</v>
      </c>
      <c r="K2" s="92"/>
      <c r="L2" s="92"/>
      <c r="M2" s="92"/>
      <c r="N2" s="93"/>
    </row>
    <row r="3" spans="1:14" ht="18" customHeight="1">
      <c r="A3" s="94">
        <v>1</v>
      </c>
      <c r="B3" s="95">
        <v>1</v>
      </c>
      <c r="C3" s="96" t="s">
        <v>203</v>
      </c>
      <c r="D3" s="95">
        <v>1</v>
      </c>
      <c r="E3" s="95">
        <v>10</v>
      </c>
      <c r="F3" s="95">
        <v>5</v>
      </c>
      <c r="G3" s="95">
        <v>303060</v>
      </c>
      <c r="H3" s="97">
        <v>8.2378999999999994E-2</v>
      </c>
      <c r="I3" s="258">
        <v>1.7084961343451119</v>
      </c>
      <c r="J3" s="98">
        <f>IF(ISNUMBER($I3),(($I3-$I$23)*$I$27)+$I$23,"-     ")</f>
        <v>1.7113914010488067</v>
      </c>
      <c r="K3" s="99"/>
      <c r="L3" s="99"/>
      <c r="M3" s="96"/>
      <c r="N3" s="100"/>
    </row>
    <row r="4" spans="1:14" ht="18" customHeight="1">
      <c r="A4" s="101">
        <v>1</v>
      </c>
      <c r="B4" s="102">
        <v>1</v>
      </c>
      <c r="C4" s="90" t="s">
        <v>203</v>
      </c>
      <c r="D4" s="102">
        <v>1</v>
      </c>
      <c r="E4" s="102">
        <v>17</v>
      </c>
      <c r="F4" s="102">
        <v>9</v>
      </c>
      <c r="G4" s="102">
        <v>303061</v>
      </c>
      <c r="H4" s="103">
        <v>8.3171999999999996E-2</v>
      </c>
      <c r="I4" s="259">
        <v>1.7120078516064521</v>
      </c>
      <c r="J4" s="104">
        <f t="shared" ref="J4:J21" si="0">IF(ISNUMBER($I4),(($I4-$I$23)*$I$27)+$I$23,"-     ")</f>
        <v>1.7115780399288691</v>
      </c>
      <c r="K4" s="105"/>
      <c r="L4" s="105"/>
      <c r="M4" s="105"/>
      <c r="N4" s="106"/>
    </row>
    <row r="5" spans="1:14" ht="18" customHeight="1">
      <c r="A5" s="101">
        <v>1</v>
      </c>
      <c r="B5" s="102">
        <v>1</v>
      </c>
      <c r="C5" s="90" t="s">
        <v>203</v>
      </c>
      <c r="D5" s="102">
        <v>1</v>
      </c>
      <c r="E5" s="102">
        <v>19</v>
      </c>
      <c r="F5" s="102">
        <v>10</v>
      </c>
      <c r="G5" s="102">
        <v>303062</v>
      </c>
      <c r="H5" s="103">
        <v>8.6888999999999994E-2</v>
      </c>
      <c r="I5" s="259">
        <v>1.7611280237120732</v>
      </c>
      <c r="J5" s="104">
        <f t="shared" si="0"/>
        <v>1.7141886526940822</v>
      </c>
      <c r="K5" s="105"/>
      <c r="L5" s="105"/>
      <c r="M5" s="105"/>
      <c r="N5" s="106"/>
    </row>
    <row r="6" spans="1:14" ht="18" customHeight="1">
      <c r="A6" s="101">
        <v>1</v>
      </c>
      <c r="B6" s="102">
        <v>1</v>
      </c>
      <c r="C6" s="90" t="s">
        <v>203</v>
      </c>
      <c r="D6" s="102">
        <v>1</v>
      </c>
      <c r="E6" s="102">
        <v>12</v>
      </c>
      <c r="F6" s="102">
        <v>6</v>
      </c>
      <c r="G6" s="102">
        <v>303063</v>
      </c>
      <c r="H6" s="103">
        <v>8.5436999999999999E-2</v>
      </c>
      <c r="I6" s="259">
        <v>1.7602879127979036</v>
      </c>
      <c r="J6" s="104">
        <f t="shared" si="0"/>
        <v>1.7141440029263246</v>
      </c>
      <c r="K6" s="105"/>
      <c r="L6" s="105"/>
      <c r="M6" s="105"/>
      <c r="N6" s="106"/>
    </row>
    <row r="7" spans="1:14" ht="18" customHeight="1">
      <c r="A7" s="101">
        <v>1</v>
      </c>
      <c r="B7" s="102">
        <v>1</v>
      </c>
      <c r="C7" s="90" t="s">
        <v>203</v>
      </c>
      <c r="D7" s="102">
        <v>1</v>
      </c>
      <c r="E7" s="102">
        <v>7</v>
      </c>
      <c r="F7" s="102">
        <v>4</v>
      </c>
      <c r="G7" s="102">
        <v>303064</v>
      </c>
      <c r="H7" s="103">
        <v>8.7259000000000003E-2</v>
      </c>
      <c r="I7" s="259">
        <v>1.7489898656303391</v>
      </c>
      <c r="J7" s="104">
        <f t="shared" si="0"/>
        <v>1.7135435403283068</v>
      </c>
      <c r="K7" s="105"/>
      <c r="L7" s="105"/>
      <c r="M7" s="105"/>
      <c r="N7" s="106"/>
    </row>
    <row r="8" spans="1:14" ht="18" customHeight="1">
      <c r="A8" s="101">
        <v>1</v>
      </c>
      <c r="B8" s="102">
        <v>1</v>
      </c>
      <c r="C8" s="90" t="s">
        <v>203</v>
      </c>
      <c r="D8" s="102">
        <v>1</v>
      </c>
      <c r="E8" s="102">
        <v>13</v>
      </c>
      <c r="F8" s="102">
        <v>7</v>
      </c>
      <c r="G8" s="102">
        <v>303065</v>
      </c>
      <c r="H8" s="103">
        <v>8.0333000000000002E-2</v>
      </c>
      <c r="I8" s="259">
        <v>1.7270739288401808</v>
      </c>
      <c r="J8" s="104">
        <f t="shared" si="0"/>
        <v>1.7123787637834902</v>
      </c>
      <c r="K8" s="105"/>
      <c r="L8" s="105"/>
      <c r="M8" s="105"/>
      <c r="N8" s="106"/>
    </row>
    <row r="9" spans="1:14" ht="18" customHeight="1">
      <c r="A9" s="101">
        <v>1</v>
      </c>
      <c r="B9" s="102">
        <v>1</v>
      </c>
      <c r="C9" s="90" t="s">
        <v>203</v>
      </c>
      <c r="D9" s="102">
        <v>1</v>
      </c>
      <c r="E9" s="102">
        <v>14</v>
      </c>
      <c r="F9" s="102">
        <v>7</v>
      </c>
      <c r="G9" s="102">
        <v>303066</v>
      </c>
      <c r="H9" s="103">
        <v>8.5361000000000006E-2</v>
      </c>
      <c r="I9" s="259">
        <v>1.7489295856998208</v>
      </c>
      <c r="J9" s="104">
        <f t="shared" si="0"/>
        <v>1.7135403366026407</v>
      </c>
      <c r="K9" s="105"/>
      <c r="L9" s="105"/>
      <c r="M9" s="105"/>
      <c r="N9" s="106"/>
    </row>
    <row r="10" spans="1:14" ht="18" customHeight="1">
      <c r="A10" s="101">
        <v>1</v>
      </c>
      <c r="B10" s="102">
        <v>1</v>
      </c>
      <c r="C10" s="90" t="s">
        <v>203</v>
      </c>
      <c r="D10" s="102">
        <v>1</v>
      </c>
      <c r="E10" s="102">
        <v>11</v>
      </c>
      <c r="F10" s="102">
        <v>6</v>
      </c>
      <c r="G10" s="102">
        <v>303067</v>
      </c>
      <c r="H10" s="103">
        <v>8.5056999999999994E-2</v>
      </c>
      <c r="I10" s="259">
        <v>1.7457455772209736</v>
      </c>
      <c r="J10" s="104">
        <f t="shared" si="0"/>
        <v>1.7133711146145427</v>
      </c>
      <c r="K10" s="105"/>
      <c r="L10" s="105"/>
      <c r="M10" s="105"/>
      <c r="N10" s="106"/>
    </row>
    <row r="11" spans="1:14" ht="18" customHeight="1">
      <c r="A11" s="101">
        <v>1</v>
      </c>
      <c r="B11" s="102">
        <v>1</v>
      </c>
      <c r="C11" s="90" t="s">
        <v>203</v>
      </c>
      <c r="D11" s="102">
        <v>1</v>
      </c>
      <c r="E11" s="102">
        <v>5</v>
      </c>
      <c r="F11" s="102">
        <v>3</v>
      </c>
      <c r="G11" s="102">
        <v>303068</v>
      </c>
      <c r="H11" s="103">
        <v>8.8447999999999999E-2</v>
      </c>
      <c r="I11" s="259">
        <v>1.6592724165650945</v>
      </c>
      <c r="J11" s="104">
        <f t="shared" si="0"/>
        <v>1.7087752850931981</v>
      </c>
      <c r="K11" s="105"/>
      <c r="L11" s="105"/>
      <c r="M11" s="105"/>
      <c r="N11" s="106"/>
    </row>
    <row r="12" spans="1:14" ht="18" customHeight="1">
      <c r="A12" s="101">
        <v>1</v>
      </c>
      <c r="B12" s="102">
        <v>1</v>
      </c>
      <c r="C12" s="90" t="s">
        <v>203</v>
      </c>
      <c r="D12" s="102">
        <v>1</v>
      </c>
      <c r="E12" s="102">
        <v>9</v>
      </c>
      <c r="F12" s="102">
        <v>5</v>
      </c>
      <c r="G12" s="102">
        <v>303069</v>
      </c>
      <c r="H12" s="103">
        <v>8.6566000000000004E-2</v>
      </c>
      <c r="I12" s="259">
        <v>1.7008732541503875</v>
      </c>
      <c r="J12" s="104">
        <f t="shared" si="0"/>
        <v>1.71098626426913</v>
      </c>
      <c r="K12" s="105"/>
      <c r="L12" s="105"/>
      <c r="M12" s="105"/>
      <c r="N12" s="106"/>
    </row>
    <row r="13" spans="1:14" ht="18" customHeight="1">
      <c r="A13" s="101">
        <v>1</v>
      </c>
      <c r="B13" s="102">
        <v>1</v>
      </c>
      <c r="C13" s="90" t="s">
        <v>203</v>
      </c>
      <c r="D13" s="102">
        <v>1</v>
      </c>
      <c r="E13" s="102">
        <v>2</v>
      </c>
      <c r="F13" s="102">
        <v>1</v>
      </c>
      <c r="G13" s="102">
        <v>303070</v>
      </c>
      <c r="H13" s="103">
        <v>8.3977999999999997E-2</v>
      </c>
      <c r="I13" s="259">
        <v>1.7401047499228153</v>
      </c>
      <c r="J13" s="104">
        <f t="shared" si="0"/>
        <v>1.7130713189273601</v>
      </c>
      <c r="K13" s="105"/>
      <c r="L13" s="105"/>
      <c r="M13" s="105"/>
      <c r="N13" s="106"/>
    </row>
    <row r="14" spans="1:14" ht="18" customHeight="1">
      <c r="A14" s="101">
        <v>1</v>
      </c>
      <c r="B14" s="102">
        <v>1</v>
      </c>
      <c r="C14" s="90" t="s">
        <v>203</v>
      </c>
      <c r="D14" s="102">
        <v>1</v>
      </c>
      <c r="E14" s="102">
        <v>16</v>
      </c>
      <c r="F14" s="102">
        <v>8</v>
      </c>
      <c r="G14" s="102">
        <v>303071</v>
      </c>
      <c r="H14" s="103">
        <v>8.6766999999999997E-2</v>
      </c>
      <c r="I14" s="259">
        <v>1.7040463238434036</v>
      </c>
      <c r="J14" s="104">
        <f t="shared" si="0"/>
        <v>1.7111549048884602</v>
      </c>
      <c r="K14" s="105"/>
      <c r="L14" s="105"/>
      <c r="M14" s="105"/>
      <c r="N14" s="106"/>
    </row>
    <row r="15" spans="1:14" ht="18" customHeight="1">
      <c r="A15" s="101">
        <v>1</v>
      </c>
      <c r="B15" s="102">
        <v>1</v>
      </c>
      <c r="C15" s="90" t="s">
        <v>203</v>
      </c>
      <c r="D15" s="102">
        <v>1</v>
      </c>
      <c r="E15" s="102">
        <v>8</v>
      </c>
      <c r="F15" s="102">
        <v>4</v>
      </c>
      <c r="G15" s="102">
        <v>303072</v>
      </c>
      <c r="H15" s="103">
        <v>8.4986000000000006E-2</v>
      </c>
      <c r="I15" s="259">
        <v>1.7753421773515599</v>
      </c>
      <c r="J15" s="104">
        <f t="shared" si="0"/>
        <v>1.7149440989669118</v>
      </c>
      <c r="K15" s="105"/>
      <c r="L15" s="105"/>
      <c r="M15" s="105"/>
      <c r="N15" s="106"/>
    </row>
    <row r="16" spans="1:14" ht="18" customHeight="1">
      <c r="A16" s="101">
        <v>1</v>
      </c>
      <c r="B16" s="102">
        <v>1</v>
      </c>
      <c r="C16" s="90" t="s">
        <v>203</v>
      </c>
      <c r="D16" s="102">
        <v>1</v>
      </c>
      <c r="E16" s="102">
        <v>15</v>
      </c>
      <c r="F16" s="102">
        <v>8</v>
      </c>
      <c r="G16" s="102">
        <v>303073</v>
      </c>
      <c r="H16" s="103">
        <v>8.4863999999999995E-2</v>
      </c>
      <c r="I16" s="259">
        <v>1.6899296446455871</v>
      </c>
      <c r="J16" s="104">
        <f t="shared" si="0"/>
        <v>1.7104046391353802</v>
      </c>
      <c r="K16" s="105"/>
      <c r="L16" s="105"/>
      <c r="M16" s="105"/>
      <c r="N16" s="106"/>
    </row>
    <row r="17" spans="1:14" ht="18" customHeight="1">
      <c r="A17" s="101">
        <v>1</v>
      </c>
      <c r="B17" s="102">
        <v>1</v>
      </c>
      <c r="C17" s="90" t="s">
        <v>203</v>
      </c>
      <c r="D17" s="102">
        <v>1</v>
      </c>
      <c r="E17" s="102">
        <v>6</v>
      </c>
      <c r="F17" s="102">
        <v>3</v>
      </c>
      <c r="G17" s="102">
        <v>303074</v>
      </c>
      <c r="H17" s="103">
        <v>8.4471000000000004E-2</v>
      </c>
      <c r="I17" s="259">
        <v>1.7107354185078962</v>
      </c>
      <c r="J17" s="104">
        <f t="shared" si="0"/>
        <v>1.7115104133317387</v>
      </c>
      <c r="K17" s="105"/>
      <c r="L17" s="105"/>
      <c r="M17" s="105"/>
      <c r="N17" s="106"/>
    </row>
    <row r="18" spans="1:14" ht="18" customHeight="1">
      <c r="A18" s="101">
        <v>1</v>
      </c>
      <c r="B18" s="102">
        <v>1</v>
      </c>
      <c r="C18" s="90" t="s">
        <v>203</v>
      </c>
      <c r="D18" s="102">
        <v>1</v>
      </c>
      <c r="E18" s="102">
        <v>18</v>
      </c>
      <c r="F18" s="102">
        <v>9</v>
      </c>
      <c r="G18" s="102">
        <v>303075</v>
      </c>
      <c r="H18" s="103">
        <v>8.2921999999999996E-2</v>
      </c>
      <c r="I18" s="259">
        <v>1.6717912405641426</v>
      </c>
      <c r="J18" s="104">
        <f t="shared" si="0"/>
        <v>1.7094406288885557</v>
      </c>
      <c r="K18" s="105"/>
      <c r="L18" s="105"/>
      <c r="M18" s="105"/>
      <c r="N18" s="106"/>
    </row>
    <row r="19" spans="1:14" ht="18" customHeight="1">
      <c r="A19" s="101">
        <v>1</v>
      </c>
      <c r="B19" s="102">
        <v>1</v>
      </c>
      <c r="C19" s="90" t="s">
        <v>203</v>
      </c>
      <c r="D19" s="102">
        <v>1</v>
      </c>
      <c r="E19" s="102">
        <v>1</v>
      </c>
      <c r="F19" s="102">
        <v>1</v>
      </c>
      <c r="G19" s="102">
        <v>303076</v>
      </c>
      <c r="H19" s="103">
        <v>8.3627000000000007E-2</v>
      </c>
      <c r="I19" s="259">
        <v>1.7170764078894323</v>
      </c>
      <c r="J19" s="104">
        <f t="shared" si="0"/>
        <v>1.7118474208607009</v>
      </c>
      <c r="K19" s="105"/>
      <c r="L19" s="105"/>
      <c r="M19" s="105"/>
      <c r="N19" s="106"/>
    </row>
    <row r="20" spans="1:14" ht="18" customHeight="1">
      <c r="A20" s="101">
        <v>1</v>
      </c>
      <c r="B20" s="102">
        <v>1</v>
      </c>
      <c r="C20" s="90" t="s">
        <v>203</v>
      </c>
      <c r="D20" s="102">
        <v>1</v>
      </c>
      <c r="E20" s="102">
        <v>4</v>
      </c>
      <c r="F20" s="102">
        <v>2</v>
      </c>
      <c r="G20" s="102">
        <v>303077</v>
      </c>
      <c r="H20" s="103">
        <v>8.2489999999999994E-2</v>
      </c>
      <c r="I20" s="259">
        <v>1.6376900932202976</v>
      </c>
      <c r="J20" s="104">
        <f t="shared" si="0"/>
        <v>1.7076282392582258</v>
      </c>
      <c r="K20" s="105"/>
      <c r="L20" s="105"/>
      <c r="M20" s="105"/>
      <c r="N20" s="106"/>
    </row>
    <row r="21" spans="1:14" ht="18" customHeight="1">
      <c r="A21" s="101">
        <v>1</v>
      </c>
      <c r="B21" s="102">
        <v>1</v>
      </c>
      <c r="C21" s="90" t="s">
        <v>203</v>
      </c>
      <c r="D21" s="102">
        <v>1</v>
      </c>
      <c r="E21" s="102">
        <v>3</v>
      </c>
      <c r="F21" s="102">
        <v>2</v>
      </c>
      <c r="G21" s="102">
        <v>303078</v>
      </c>
      <c r="H21" s="103">
        <v>8.2524E-2</v>
      </c>
      <c r="I21" s="259">
        <v>1.6388427445542944</v>
      </c>
      <c r="J21" s="104">
        <f t="shared" si="0"/>
        <v>1.7076894997578815</v>
      </c>
      <c r="K21" s="105"/>
      <c r="L21" s="105"/>
      <c r="M21" s="105"/>
      <c r="N21" s="106"/>
    </row>
    <row r="22" spans="1:14" ht="18" customHeight="1" thickBot="1">
      <c r="A22" s="101">
        <v>1</v>
      </c>
      <c r="B22" s="102">
        <v>1</v>
      </c>
      <c r="C22" s="90" t="s">
        <v>203</v>
      </c>
      <c r="D22" s="102">
        <v>1</v>
      </c>
      <c r="E22" s="102">
        <v>20</v>
      </c>
      <c r="F22" s="102">
        <v>10</v>
      </c>
      <c r="G22" s="102">
        <v>303079</v>
      </c>
      <c r="H22" s="103">
        <v>8.7262000000000006E-2</v>
      </c>
      <c r="I22" s="259">
        <v>1.6727149351538557</v>
      </c>
      <c r="J22" s="104">
        <f>IF(ISNUMBER($I22),(($I22-$I$23)*$I$27)+$I$23,"-     ")</f>
        <v>1.7094897209170177</v>
      </c>
      <c r="K22" s="105"/>
      <c r="L22" s="105"/>
      <c r="M22" s="105"/>
      <c r="N22" s="106"/>
    </row>
    <row r="23" spans="1:14" ht="18" customHeight="1">
      <c r="A23" s="137" t="s">
        <v>192</v>
      </c>
      <c r="B23" s="121"/>
      <c r="C23" s="122"/>
      <c r="D23" s="121"/>
      <c r="E23" s="121"/>
      <c r="F23" s="123"/>
      <c r="G23" s="121"/>
      <c r="H23" s="124">
        <f>AVERAGE(H$3:H$22)</f>
        <v>8.4739599999999998E-2</v>
      </c>
      <c r="I23" s="107">
        <f>AVERAGE(I$3:I$22)</f>
        <v>1.7115539143110812</v>
      </c>
      <c r="J23" s="108">
        <f>AVERAGE(J$3:J$22)</f>
        <v>1.7115539143110809</v>
      </c>
      <c r="K23" s="122"/>
      <c r="L23" s="122"/>
      <c r="M23" s="122"/>
      <c r="N23" s="125"/>
    </row>
    <row r="24" spans="1:14" ht="18" customHeight="1">
      <c r="A24" s="138" t="s">
        <v>191</v>
      </c>
      <c r="B24" s="120"/>
      <c r="C24" s="119"/>
      <c r="D24" s="120"/>
      <c r="E24" s="120"/>
      <c r="F24" s="120"/>
      <c r="G24" s="120"/>
      <c r="H24" s="126"/>
      <c r="I24" s="109">
        <f>MEDIAN(I$3:I$22)</f>
        <v>1.7113716350571742</v>
      </c>
      <c r="J24" s="110">
        <f>MEDIAN(J$3:J$22)</f>
        <v>1.7115442266303038</v>
      </c>
      <c r="K24" s="119"/>
      <c r="L24" s="119"/>
      <c r="M24" s="119"/>
      <c r="N24" s="127"/>
    </row>
    <row r="25" spans="1:14" ht="18" customHeight="1">
      <c r="A25" s="138" t="s">
        <v>190</v>
      </c>
      <c r="B25" s="120"/>
      <c r="C25" s="119"/>
      <c r="D25" s="120"/>
      <c r="E25" s="120"/>
      <c r="F25" s="120"/>
      <c r="G25" s="120"/>
      <c r="H25" s="126"/>
      <c r="I25" s="109">
        <f>STDEV(I$3:I$22)</f>
        <v>4.0503062120796296E-2</v>
      </c>
      <c r="J25" s="110">
        <f>STDEV(J$3:J$22)</f>
        <v>2.1526351897830985E-3</v>
      </c>
      <c r="K25" s="119"/>
      <c r="L25" s="119"/>
      <c r="M25" s="119"/>
      <c r="N25" s="127"/>
    </row>
    <row r="26" spans="1:14" ht="18" customHeight="1" thickBot="1">
      <c r="A26" s="138" t="s">
        <v>189</v>
      </c>
      <c r="B26" s="120"/>
      <c r="C26" s="119"/>
      <c r="D26" s="120"/>
      <c r="E26" s="120"/>
      <c r="F26" s="120"/>
      <c r="G26" s="120"/>
      <c r="H26" s="126"/>
      <c r="I26" s="256">
        <f>I25/I23</f>
        <v>2.3664496795649709E-2</v>
      </c>
      <c r="J26" s="257">
        <f>J25/J23</f>
        <v>1.257708081401314E-3</v>
      </c>
      <c r="K26" s="119"/>
      <c r="L26" s="119"/>
      <c r="M26" s="119"/>
      <c r="N26" s="127"/>
    </row>
    <row r="27" spans="1:14" ht="18" customHeight="1" thickBot="1">
      <c r="A27" s="139" t="s">
        <v>188</v>
      </c>
      <c r="B27" s="111"/>
      <c r="C27" s="112"/>
      <c r="D27" s="111"/>
      <c r="E27" s="111"/>
      <c r="F27" s="111"/>
      <c r="G27" s="111"/>
      <c r="H27" s="113"/>
      <c r="I27" s="140">
        <f>SQRT(I26*I26*H23/$C$31)/I26</f>
        <v>5.314746779794248E-2</v>
      </c>
      <c r="J27" s="114"/>
      <c r="K27" s="114"/>
      <c r="L27" s="114"/>
      <c r="M27" s="114"/>
      <c r="N27" s="115"/>
    </row>
    <row r="28" spans="1:14" ht="18" customHeight="1">
      <c r="H28" s="116"/>
    </row>
    <row r="29" spans="1:14" ht="18" customHeight="1">
      <c r="H29" s="116"/>
    </row>
    <row r="30" spans="1:14" ht="18" customHeight="1">
      <c r="A30" s="117" t="s">
        <v>187</v>
      </c>
      <c r="B30" s="118" t="s">
        <v>200</v>
      </c>
      <c r="H30" s="116"/>
    </row>
    <row r="31" spans="1:14" ht="18" customHeight="1">
      <c r="A31" s="90" t="s">
        <v>186</v>
      </c>
      <c r="C31" s="120">
        <v>30</v>
      </c>
      <c r="D31" s="119" t="s">
        <v>185</v>
      </c>
      <c r="H31" s="116"/>
    </row>
    <row r="32" spans="1:14" ht="18" customHeight="1">
      <c r="H32" s="116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2026-04-01 15:08.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8CD6-3767-4692-8F30-0C325C874D13}">
  <sheetPr codeName="Sheet6"/>
  <dimension ref="A1:BN101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440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223</v>
      </c>
      <c r="E2" s="16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17" t="s">
        <v>223</v>
      </c>
      <c r="AB2" s="17" t="s">
        <v>223</v>
      </c>
      <c r="AC2" s="17" t="s">
        <v>223</v>
      </c>
      <c r="AD2" s="17" t="s">
        <v>223</v>
      </c>
      <c r="AE2" s="147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44" t="s">
        <v>225</v>
      </c>
      <c r="E3" s="145" t="s">
        <v>226</v>
      </c>
      <c r="F3" s="146" t="s">
        <v>227</v>
      </c>
      <c r="G3" s="146" t="s">
        <v>228</v>
      </c>
      <c r="H3" s="146" t="s">
        <v>229</v>
      </c>
      <c r="I3" s="146" t="s">
        <v>230</v>
      </c>
      <c r="J3" s="146" t="s">
        <v>231</v>
      </c>
      <c r="K3" s="146" t="s">
        <v>232</v>
      </c>
      <c r="L3" s="146" t="s">
        <v>233</v>
      </c>
      <c r="M3" s="146" t="s">
        <v>234</v>
      </c>
      <c r="N3" s="146" t="s">
        <v>235</v>
      </c>
      <c r="O3" s="146" t="s">
        <v>236</v>
      </c>
      <c r="P3" s="146" t="s">
        <v>237</v>
      </c>
      <c r="Q3" s="146" t="s">
        <v>238</v>
      </c>
      <c r="R3" s="146" t="s">
        <v>239</v>
      </c>
      <c r="S3" s="146" t="s">
        <v>240</v>
      </c>
      <c r="T3" s="146" t="s">
        <v>241</v>
      </c>
      <c r="U3" s="146" t="s">
        <v>242</v>
      </c>
      <c r="V3" s="146" t="s">
        <v>243</v>
      </c>
      <c r="W3" s="146" t="s">
        <v>244</v>
      </c>
      <c r="X3" s="146" t="s">
        <v>245</v>
      </c>
      <c r="Y3" s="146" t="s">
        <v>246</v>
      </c>
      <c r="Z3" s="146" t="s">
        <v>247</v>
      </c>
      <c r="AA3" s="146" t="s">
        <v>248</v>
      </c>
      <c r="AB3" s="146" t="s">
        <v>249</v>
      </c>
      <c r="AC3" s="146" t="s">
        <v>250</v>
      </c>
      <c r="AD3" s="146" t="s">
        <v>251</v>
      </c>
      <c r="AE3" s="147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252</v>
      </c>
      <c r="F4" s="11" t="s">
        <v>252</v>
      </c>
      <c r="G4" s="11" t="s">
        <v>253</v>
      </c>
      <c r="H4" s="11" t="s">
        <v>252</v>
      </c>
      <c r="I4" s="11" t="s">
        <v>252</v>
      </c>
      <c r="J4" s="11" t="s">
        <v>252</v>
      </c>
      <c r="K4" s="11" t="s">
        <v>254</v>
      </c>
      <c r="L4" s="11" t="s">
        <v>252</v>
      </c>
      <c r="M4" s="11" t="s">
        <v>252</v>
      </c>
      <c r="N4" s="11" t="s">
        <v>252</v>
      </c>
      <c r="O4" s="11" t="s">
        <v>252</v>
      </c>
      <c r="P4" s="11" t="s">
        <v>252</v>
      </c>
      <c r="Q4" s="11" t="s">
        <v>254</v>
      </c>
      <c r="R4" s="11" t="s">
        <v>254</v>
      </c>
      <c r="S4" s="11" t="s">
        <v>252</v>
      </c>
      <c r="T4" s="11" t="s">
        <v>252</v>
      </c>
      <c r="U4" s="11" t="s">
        <v>252</v>
      </c>
      <c r="V4" s="11" t="s">
        <v>252</v>
      </c>
      <c r="W4" s="11" t="s">
        <v>252</v>
      </c>
      <c r="X4" s="11" t="s">
        <v>254</v>
      </c>
      <c r="Y4" s="11" t="s">
        <v>252</v>
      </c>
      <c r="Z4" s="11" t="s">
        <v>252</v>
      </c>
      <c r="AA4" s="11" t="s">
        <v>254</v>
      </c>
      <c r="AB4" s="11" t="s">
        <v>252</v>
      </c>
      <c r="AC4" s="11" t="s">
        <v>252</v>
      </c>
      <c r="AD4" s="11" t="s">
        <v>252</v>
      </c>
      <c r="AE4" s="147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256</v>
      </c>
      <c r="F5" s="26" t="s">
        <v>257</v>
      </c>
      <c r="G5" s="26" t="s">
        <v>256</v>
      </c>
      <c r="H5" s="26" t="s">
        <v>116</v>
      </c>
      <c r="I5" s="26" t="s">
        <v>116</v>
      </c>
      <c r="J5" s="26" t="s">
        <v>116</v>
      </c>
      <c r="K5" s="26" t="s">
        <v>256</v>
      </c>
      <c r="L5" s="26" t="s">
        <v>117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117</v>
      </c>
      <c r="R5" s="26" t="s">
        <v>116</v>
      </c>
      <c r="S5" s="26" t="s">
        <v>116</v>
      </c>
      <c r="T5" s="26" t="s">
        <v>116</v>
      </c>
      <c r="U5" s="26" t="s">
        <v>257</v>
      </c>
      <c r="V5" s="26" t="s">
        <v>116</v>
      </c>
      <c r="W5" s="26" t="s">
        <v>116</v>
      </c>
      <c r="X5" s="26" t="s">
        <v>116</v>
      </c>
      <c r="Y5" s="26" t="s">
        <v>116</v>
      </c>
      <c r="Z5" s="26" t="s">
        <v>256</v>
      </c>
      <c r="AA5" s="26" t="s">
        <v>117</v>
      </c>
      <c r="AB5" s="26" t="s">
        <v>116</v>
      </c>
      <c r="AC5" s="26" t="s">
        <v>256</v>
      </c>
      <c r="AD5" s="26" t="s">
        <v>256</v>
      </c>
      <c r="AE5" s="147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1.7170764078894323</v>
      </c>
      <c r="E6" s="22">
        <v>1.66</v>
      </c>
      <c r="F6" s="22">
        <v>1.72</v>
      </c>
      <c r="G6" s="22">
        <v>1.6077000000000001</v>
      </c>
      <c r="H6" s="22">
        <v>1.55816</v>
      </c>
      <c r="I6" s="22">
        <v>1.64</v>
      </c>
      <c r="J6" s="22">
        <v>1.661</v>
      </c>
      <c r="K6" s="22">
        <v>1.714</v>
      </c>
      <c r="L6" s="22">
        <v>1.5</v>
      </c>
      <c r="M6" s="22">
        <v>1.65</v>
      </c>
      <c r="N6" s="22">
        <v>1.655</v>
      </c>
      <c r="O6" s="22">
        <v>1.61</v>
      </c>
      <c r="P6" s="22">
        <v>1.58</v>
      </c>
      <c r="Q6" s="22">
        <v>1.627</v>
      </c>
      <c r="R6" s="142">
        <v>1.48</v>
      </c>
      <c r="S6" s="22">
        <v>1.708</v>
      </c>
      <c r="T6" s="22">
        <v>1.5145109142857145</v>
      </c>
      <c r="U6" s="22">
        <v>1.60142498931258</v>
      </c>
      <c r="V6" s="22">
        <v>1.6240846538782319</v>
      </c>
      <c r="W6" s="22">
        <v>1.6120000000000001</v>
      </c>
      <c r="X6" s="22">
        <v>1.6500000000000001</v>
      </c>
      <c r="Y6" s="142">
        <v>1.8029999999999999</v>
      </c>
      <c r="Z6" s="22">
        <v>1.56</v>
      </c>
      <c r="AA6" s="22">
        <v>1.6519999999999999</v>
      </c>
      <c r="AB6" s="22">
        <v>1.575</v>
      </c>
      <c r="AC6" s="22">
        <v>1.55</v>
      </c>
      <c r="AD6" s="142">
        <v>1.39</v>
      </c>
      <c r="AE6" s="147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1.7401047499228153</v>
      </c>
      <c r="E7" s="11">
        <v>1.62</v>
      </c>
      <c r="F7" s="11">
        <v>1.73</v>
      </c>
      <c r="G7" s="11">
        <v>1.5996999999999999</v>
      </c>
      <c r="H7" s="11">
        <v>1.5160199999999999</v>
      </c>
      <c r="I7" s="11">
        <v>1.68</v>
      </c>
      <c r="J7" s="11">
        <v>1.6259999999999999</v>
      </c>
      <c r="K7" s="11">
        <v>1.7150000000000001</v>
      </c>
      <c r="L7" s="11">
        <v>1.52</v>
      </c>
      <c r="M7" s="11">
        <v>1.66</v>
      </c>
      <c r="N7" s="11">
        <v>1.6</v>
      </c>
      <c r="O7" s="11">
        <v>1.62</v>
      </c>
      <c r="P7" s="11">
        <v>1.5049999999999999</v>
      </c>
      <c r="Q7" s="11">
        <v>1.6379999999999999</v>
      </c>
      <c r="R7" s="143">
        <v>1.52</v>
      </c>
      <c r="S7" s="11">
        <v>1.649</v>
      </c>
      <c r="T7" s="11">
        <v>1.5365447500000002</v>
      </c>
      <c r="U7" s="11">
        <v>1.5840014600036501</v>
      </c>
      <c r="V7" s="11">
        <v>1.5948085767751305</v>
      </c>
      <c r="W7" s="11">
        <v>1.623</v>
      </c>
      <c r="X7" s="11">
        <v>1.56</v>
      </c>
      <c r="Y7" s="143">
        <v>1.77</v>
      </c>
      <c r="Z7" s="11">
        <v>1.56</v>
      </c>
      <c r="AA7" s="11">
        <v>1.603</v>
      </c>
      <c r="AB7" s="11">
        <v>1.68</v>
      </c>
      <c r="AC7" s="11">
        <v>1.55</v>
      </c>
      <c r="AD7" s="143">
        <v>1.36</v>
      </c>
      <c r="AE7" s="147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1.6388427445542944</v>
      </c>
      <c r="E8" s="11">
        <v>1.66</v>
      </c>
      <c r="F8" s="11">
        <v>1.71</v>
      </c>
      <c r="G8" s="11">
        <v>1.6097000000000001</v>
      </c>
      <c r="H8" s="11">
        <v>1.55918</v>
      </c>
      <c r="I8" s="11">
        <v>1.66</v>
      </c>
      <c r="J8" s="11">
        <v>1.597</v>
      </c>
      <c r="K8" s="11">
        <v>1.706</v>
      </c>
      <c r="L8" s="11">
        <v>1.52</v>
      </c>
      <c r="M8" s="11">
        <v>1.65</v>
      </c>
      <c r="N8" s="11">
        <v>1.635</v>
      </c>
      <c r="O8" s="11">
        <v>1.66</v>
      </c>
      <c r="P8" s="11">
        <v>1.64</v>
      </c>
      <c r="Q8" s="11">
        <v>1.6339999999999999</v>
      </c>
      <c r="R8" s="143">
        <v>1.5</v>
      </c>
      <c r="S8" s="11">
        <v>1.6359999999999999</v>
      </c>
      <c r="T8" s="11">
        <v>1.5305724999999999</v>
      </c>
      <c r="U8" s="11">
        <v>1.6310722731</v>
      </c>
      <c r="V8" s="11">
        <v>1.5922231473771857</v>
      </c>
      <c r="W8" s="11">
        <v>1.6120000000000001</v>
      </c>
      <c r="X8" s="11">
        <v>1.5799999999999998</v>
      </c>
      <c r="Y8" s="143">
        <v>1.806</v>
      </c>
      <c r="Z8" s="11">
        <v>1.59</v>
      </c>
      <c r="AA8" s="11">
        <v>1.66</v>
      </c>
      <c r="AB8" s="11">
        <v>1.6160000000000001</v>
      </c>
      <c r="AC8" s="11">
        <v>1.55</v>
      </c>
      <c r="AD8" s="143">
        <v>1.32</v>
      </c>
      <c r="AE8" s="147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1.6376900932202976</v>
      </c>
      <c r="E9" s="11">
        <v>1.67</v>
      </c>
      <c r="F9" s="11">
        <v>1.71</v>
      </c>
      <c r="G9" s="11">
        <v>1.6184000000000001</v>
      </c>
      <c r="H9" s="11">
        <v>1.5199799999999999</v>
      </c>
      <c r="I9" s="11">
        <v>1.6199999999999999</v>
      </c>
      <c r="J9" s="11">
        <v>1.635</v>
      </c>
      <c r="K9" s="11">
        <v>1.708</v>
      </c>
      <c r="L9" s="11">
        <v>1.58</v>
      </c>
      <c r="M9" s="11">
        <v>1.675</v>
      </c>
      <c r="N9" s="11">
        <v>1.62</v>
      </c>
      <c r="O9" s="11">
        <v>1.64</v>
      </c>
      <c r="P9" s="11">
        <v>1.6</v>
      </c>
      <c r="Q9" s="11">
        <v>1.6359999999999999</v>
      </c>
      <c r="R9" s="143">
        <v>1.5</v>
      </c>
      <c r="S9" s="11">
        <v>1.6619999999999999</v>
      </c>
      <c r="T9" s="11">
        <v>1.4970819</v>
      </c>
      <c r="U9" s="11">
        <v>1.6679791502606214</v>
      </c>
      <c r="V9" s="11">
        <v>1.6253544620517095</v>
      </c>
      <c r="W9" s="11">
        <v>1.627</v>
      </c>
      <c r="X9" s="11">
        <v>1.6300000000000001</v>
      </c>
      <c r="Y9" s="143">
        <v>1.806</v>
      </c>
      <c r="Z9" s="11">
        <v>1.45</v>
      </c>
      <c r="AA9" s="11">
        <v>1.659</v>
      </c>
      <c r="AB9" s="11">
        <v>1.573</v>
      </c>
      <c r="AC9" s="11">
        <v>1.5</v>
      </c>
      <c r="AD9" s="143">
        <v>1.39</v>
      </c>
      <c r="AE9" s="147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1.6136095200888385</v>
      </c>
      <c r="BN9" s="28"/>
    </row>
    <row r="10" spans="1:66">
      <c r="A10" s="30"/>
      <c r="B10" s="19">
        <v>1</v>
      </c>
      <c r="C10" s="9">
        <v>5</v>
      </c>
      <c r="D10" s="10">
        <v>1.6592724165650945</v>
      </c>
      <c r="E10" s="11">
        <v>1.66</v>
      </c>
      <c r="F10" s="11">
        <v>1.7</v>
      </c>
      <c r="G10" s="11">
        <v>1.5725</v>
      </c>
      <c r="H10" s="11">
        <v>1.5199400000000001</v>
      </c>
      <c r="I10" s="11">
        <v>1.6500000000000001</v>
      </c>
      <c r="J10" s="11">
        <v>1.649</v>
      </c>
      <c r="K10" s="11">
        <v>1.69</v>
      </c>
      <c r="L10" s="11">
        <v>1.57</v>
      </c>
      <c r="M10" s="11">
        <v>1.6850000000000001</v>
      </c>
      <c r="N10" s="11">
        <v>1.6</v>
      </c>
      <c r="O10" s="11">
        <v>1.645</v>
      </c>
      <c r="P10" s="11">
        <v>1.62</v>
      </c>
      <c r="Q10" s="11">
        <v>1.6240000000000001</v>
      </c>
      <c r="R10" s="143">
        <v>1.42</v>
      </c>
      <c r="S10" s="11">
        <v>1.665</v>
      </c>
      <c r="T10" s="11">
        <v>1.5261145428571428</v>
      </c>
      <c r="U10" s="11">
        <v>1.6152378857158571</v>
      </c>
      <c r="V10" s="11">
        <v>1.6442999999999999</v>
      </c>
      <c r="W10" s="11">
        <v>1.619</v>
      </c>
      <c r="X10" s="11">
        <v>1.61</v>
      </c>
      <c r="Y10" s="143">
        <v>1.8</v>
      </c>
      <c r="Z10" s="11">
        <v>1.47</v>
      </c>
      <c r="AA10" s="11">
        <v>1.68</v>
      </c>
      <c r="AB10" s="11">
        <v>1.63</v>
      </c>
      <c r="AC10" s="11">
        <v>1.5</v>
      </c>
      <c r="AD10" s="143">
        <v>1.36</v>
      </c>
      <c r="AE10" s="147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1.7107354185078962</v>
      </c>
      <c r="E11" s="11">
        <v>1.66</v>
      </c>
      <c r="F11" s="11">
        <v>1.71</v>
      </c>
      <c r="G11" s="11">
        <v>1.5834000000000001</v>
      </c>
      <c r="H11" s="11">
        <v>1.55036</v>
      </c>
      <c r="I11" s="11">
        <v>1.6300000000000001</v>
      </c>
      <c r="J11" s="11">
        <v>1.579</v>
      </c>
      <c r="K11" s="11">
        <v>1.716</v>
      </c>
      <c r="L11" s="11">
        <v>1.58</v>
      </c>
      <c r="M11" s="11">
        <v>1.69</v>
      </c>
      <c r="N11" s="11">
        <v>1.635</v>
      </c>
      <c r="O11" s="11">
        <v>1.615</v>
      </c>
      <c r="P11" s="11">
        <v>1.63</v>
      </c>
      <c r="Q11" s="11">
        <v>1.6259999999999999</v>
      </c>
      <c r="R11" s="143">
        <v>1.39</v>
      </c>
      <c r="S11" s="11">
        <v>1.669</v>
      </c>
      <c r="T11" s="11">
        <v>1.532435</v>
      </c>
      <c r="U11" s="11">
        <v>1.4948612885403001</v>
      </c>
      <c r="V11" s="11">
        <v>1.6454662781015821</v>
      </c>
      <c r="W11" s="11">
        <v>1.6180000000000001</v>
      </c>
      <c r="X11" s="11">
        <v>1.6500000000000001</v>
      </c>
      <c r="Y11" s="143">
        <v>1.794</v>
      </c>
      <c r="Z11" s="11">
        <v>1.43</v>
      </c>
      <c r="AA11" s="11">
        <v>1.6459999999999999</v>
      </c>
      <c r="AB11" s="11">
        <v>1.58</v>
      </c>
      <c r="AC11" s="11">
        <v>1.5</v>
      </c>
      <c r="AD11" s="143">
        <v>1.39</v>
      </c>
      <c r="AE11" s="147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30"/>
      <c r="B12" s="19"/>
      <c r="C12" s="9">
        <v>7</v>
      </c>
      <c r="D12" s="10">
        <v>1.7489898656303391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47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30"/>
      <c r="B13" s="19"/>
      <c r="C13" s="9">
        <v>8</v>
      </c>
      <c r="D13" s="10">
        <v>1.7753421773515599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47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30"/>
      <c r="B14" s="19"/>
      <c r="C14" s="9">
        <v>9</v>
      </c>
      <c r="D14" s="10">
        <v>1.7008732541503875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47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30"/>
      <c r="B15" s="19"/>
      <c r="C15" s="9">
        <v>10</v>
      </c>
      <c r="D15" s="10">
        <v>1.7084961343451119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47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30"/>
      <c r="B16" s="19"/>
      <c r="C16" s="9">
        <v>11</v>
      </c>
      <c r="D16" s="10">
        <v>1.7457455772209736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47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30"/>
      <c r="B17" s="19"/>
      <c r="C17" s="9">
        <v>12</v>
      </c>
      <c r="D17" s="10">
        <v>1.7602879127979036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47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A18" s="30"/>
      <c r="B18" s="19"/>
      <c r="C18" s="9">
        <v>13</v>
      </c>
      <c r="D18" s="10">
        <v>1.7270739288401808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47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4"/>
    </row>
    <row r="19" spans="1:65">
      <c r="A19" s="30"/>
      <c r="B19" s="19"/>
      <c r="C19" s="9">
        <v>14</v>
      </c>
      <c r="D19" s="10">
        <v>1.7489295856998208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47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4"/>
    </row>
    <row r="20" spans="1:65">
      <c r="A20" s="30"/>
      <c r="B20" s="19"/>
      <c r="C20" s="9">
        <v>15</v>
      </c>
      <c r="D20" s="10">
        <v>1.6899296446455871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47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4"/>
    </row>
    <row r="21" spans="1:65">
      <c r="A21" s="30"/>
      <c r="B21" s="19"/>
      <c r="C21" s="9">
        <v>16</v>
      </c>
      <c r="D21" s="10">
        <v>1.7040463238434036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47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4"/>
    </row>
    <row r="22" spans="1:65">
      <c r="A22" s="30"/>
      <c r="B22" s="19"/>
      <c r="C22" s="9">
        <v>17</v>
      </c>
      <c r="D22" s="10">
        <v>1.7120078516064521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47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4"/>
    </row>
    <row r="23" spans="1:65">
      <c r="A23" s="30"/>
      <c r="B23" s="19"/>
      <c r="C23" s="9">
        <v>18</v>
      </c>
      <c r="D23" s="10">
        <v>1.6717912405641426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47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4"/>
    </row>
    <row r="24" spans="1:65">
      <c r="A24" s="30"/>
      <c r="B24" s="19"/>
      <c r="C24" s="9">
        <v>19</v>
      </c>
      <c r="D24" s="10">
        <v>1.7611280237120732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47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4"/>
    </row>
    <row r="25" spans="1:65">
      <c r="A25" s="30"/>
      <c r="B25" s="19"/>
      <c r="C25" s="9">
        <v>20</v>
      </c>
      <c r="D25" s="10">
        <v>1.6727149351538557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47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4"/>
    </row>
    <row r="26" spans="1:65">
      <c r="A26" s="30"/>
      <c r="B26" s="20" t="s">
        <v>258</v>
      </c>
      <c r="C26" s="12"/>
      <c r="D26" s="23">
        <v>1.7115539143110809</v>
      </c>
      <c r="E26" s="23">
        <v>1.655</v>
      </c>
      <c r="F26" s="23">
        <v>1.7133333333333336</v>
      </c>
      <c r="G26" s="23">
        <v>1.5985666666666667</v>
      </c>
      <c r="H26" s="23">
        <v>1.5372733333333333</v>
      </c>
      <c r="I26" s="23">
        <v>1.6466666666666667</v>
      </c>
      <c r="J26" s="23">
        <v>1.6245000000000001</v>
      </c>
      <c r="K26" s="23">
        <v>1.7081666666666664</v>
      </c>
      <c r="L26" s="23">
        <v>1.5449999999999999</v>
      </c>
      <c r="M26" s="23">
        <v>1.668333333333333</v>
      </c>
      <c r="N26" s="23">
        <v>1.6241666666666665</v>
      </c>
      <c r="O26" s="23">
        <v>1.6316666666666668</v>
      </c>
      <c r="P26" s="23">
        <v>1.5958333333333332</v>
      </c>
      <c r="Q26" s="23">
        <v>1.6308333333333331</v>
      </c>
      <c r="R26" s="23">
        <v>1.4683333333333335</v>
      </c>
      <c r="S26" s="23">
        <v>1.6648333333333334</v>
      </c>
      <c r="T26" s="23">
        <v>1.5228766011904762</v>
      </c>
      <c r="U26" s="23">
        <v>1.5990961744888346</v>
      </c>
      <c r="V26" s="23">
        <v>1.6210395196973064</v>
      </c>
      <c r="W26" s="23">
        <v>1.6185</v>
      </c>
      <c r="X26" s="23">
        <v>1.6133333333333333</v>
      </c>
      <c r="Y26" s="23">
        <v>1.7965</v>
      </c>
      <c r="Z26" s="23">
        <v>1.51</v>
      </c>
      <c r="AA26" s="23">
        <v>1.6499999999999997</v>
      </c>
      <c r="AB26" s="23">
        <v>1.6090000000000002</v>
      </c>
      <c r="AC26" s="23">
        <v>1.5250000000000001</v>
      </c>
      <c r="AD26" s="23">
        <v>1.3683333333333334</v>
      </c>
      <c r="AE26" s="147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4"/>
    </row>
    <row r="27" spans="1:65">
      <c r="A27" s="30"/>
      <c r="B27" s="3" t="s">
        <v>259</v>
      </c>
      <c r="C27" s="29"/>
      <c r="D27" s="11">
        <v>1.7113716350571742</v>
      </c>
      <c r="E27" s="11">
        <v>1.66</v>
      </c>
      <c r="F27" s="11">
        <v>1.71</v>
      </c>
      <c r="G27" s="11">
        <v>1.6036999999999999</v>
      </c>
      <c r="H27" s="11">
        <v>1.5351699999999999</v>
      </c>
      <c r="I27" s="11">
        <v>1.645</v>
      </c>
      <c r="J27" s="11">
        <v>1.6305000000000001</v>
      </c>
      <c r="K27" s="11">
        <v>1.7109999999999999</v>
      </c>
      <c r="L27" s="11">
        <v>1.5449999999999999</v>
      </c>
      <c r="M27" s="11">
        <v>1.6675</v>
      </c>
      <c r="N27" s="11">
        <v>1.6274999999999999</v>
      </c>
      <c r="O27" s="11">
        <v>1.63</v>
      </c>
      <c r="P27" s="11">
        <v>1.61</v>
      </c>
      <c r="Q27" s="11">
        <v>1.6305000000000001</v>
      </c>
      <c r="R27" s="11">
        <v>1.49</v>
      </c>
      <c r="S27" s="11">
        <v>1.6635</v>
      </c>
      <c r="T27" s="11">
        <v>1.5283435214285714</v>
      </c>
      <c r="U27" s="11">
        <v>1.6083314375142186</v>
      </c>
      <c r="V27" s="11">
        <v>1.6247195579649707</v>
      </c>
      <c r="W27" s="11">
        <v>1.6185</v>
      </c>
      <c r="X27" s="11">
        <v>1.62</v>
      </c>
      <c r="Y27" s="11">
        <v>1.8014999999999999</v>
      </c>
      <c r="Z27" s="11">
        <v>1.5150000000000001</v>
      </c>
      <c r="AA27" s="11">
        <v>1.6555</v>
      </c>
      <c r="AB27" s="11">
        <v>1.5980000000000001</v>
      </c>
      <c r="AC27" s="11">
        <v>1.5249999999999999</v>
      </c>
      <c r="AD27" s="11">
        <v>1.375</v>
      </c>
      <c r="AE27" s="147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4"/>
    </row>
    <row r="28" spans="1:65">
      <c r="A28" s="30"/>
      <c r="B28" s="3" t="s">
        <v>260</v>
      </c>
      <c r="C28" s="29"/>
      <c r="D28" s="24">
        <v>4.0503062120796296E-2</v>
      </c>
      <c r="E28" s="24">
        <v>1.7606816861658936E-2</v>
      </c>
      <c r="F28" s="24">
        <v>1.0327955589886455E-2</v>
      </c>
      <c r="G28" s="24">
        <v>1.7386853270982282E-2</v>
      </c>
      <c r="H28" s="24">
        <v>2.0681507359635743E-2</v>
      </c>
      <c r="I28" s="24">
        <v>2.1602468994692859E-2</v>
      </c>
      <c r="J28" s="24">
        <v>3.1213779008636582E-2</v>
      </c>
      <c r="K28" s="24">
        <v>9.7655858332548161E-3</v>
      </c>
      <c r="L28" s="24">
        <v>3.5637059362410954E-2</v>
      </c>
      <c r="M28" s="24">
        <v>1.7511900715418308E-2</v>
      </c>
      <c r="N28" s="24">
        <v>2.1775368347439386E-2</v>
      </c>
      <c r="O28" s="24">
        <v>1.9663841605003438E-2</v>
      </c>
      <c r="P28" s="24">
        <v>4.9438514001400452E-2</v>
      </c>
      <c r="Q28" s="24">
        <v>5.8793423668524322E-3</v>
      </c>
      <c r="R28" s="24">
        <v>5.1542862422130492E-2</v>
      </c>
      <c r="S28" s="24">
        <v>2.4375534182180851E-2</v>
      </c>
      <c r="T28" s="24">
        <v>1.4718992705337008E-2</v>
      </c>
      <c r="U28" s="24">
        <v>5.8525336919116759E-2</v>
      </c>
      <c r="V28" s="24">
        <v>2.3169176593192821E-2</v>
      </c>
      <c r="W28" s="24">
        <v>5.9581876439064475E-3</v>
      </c>
      <c r="X28" s="24">
        <v>3.7237973450050581E-2</v>
      </c>
      <c r="Y28" s="24">
        <v>1.3736811857195979E-2</v>
      </c>
      <c r="Z28" s="24">
        <v>6.7823299831252751E-2</v>
      </c>
      <c r="AA28" s="24">
        <v>2.5729360660537205E-2</v>
      </c>
      <c r="AB28" s="24">
        <v>4.200952272997157E-2</v>
      </c>
      <c r="AC28" s="24">
        <v>2.7386127875258331E-2</v>
      </c>
      <c r="AD28" s="24">
        <v>2.7868739954771227E-2</v>
      </c>
      <c r="AE28" s="200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55"/>
    </row>
    <row r="29" spans="1:65">
      <c r="A29" s="30"/>
      <c r="B29" s="3" t="s">
        <v>86</v>
      </c>
      <c r="C29" s="29"/>
      <c r="D29" s="13">
        <v>2.3664496795649713E-2</v>
      </c>
      <c r="E29" s="13">
        <v>1.0638560037256155E-2</v>
      </c>
      <c r="F29" s="13">
        <v>6.0279896439025997E-3</v>
      </c>
      <c r="G29" s="13">
        <v>1.0876526849666753E-2</v>
      </c>
      <c r="H29" s="13">
        <v>1.3453370270068482E-2</v>
      </c>
      <c r="I29" s="13">
        <v>1.3118908296372181E-2</v>
      </c>
      <c r="J29" s="13">
        <v>1.9214391510394939E-2</v>
      </c>
      <c r="K29" s="13">
        <v>5.7169982436851311E-3</v>
      </c>
      <c r="L29" s="13">
        <v>2.3066057839748192E-2</v>
      </c>
      <c r="M29" s="13">
        <v>1.0496643785465521E-2</v>
      </c>
      <c r="N29" s="13">
        <v>1.3407102112327996E-2</v>
      </c>
      <c r="O29" s="13">
        <v>1.2051384027581269E-2</v>
      </c>
      <c r="P29" s="13">
        <v>3.097974767711778E-2</v>
      </c>
      <c r="Q29" s="13">
        <v>3.6051154012380782E-3</v>
      </c>
      <c r="R29" s="13">
        <v>3.5102971002586032E-2</v>
      </c>
      <c r="S29" s="13">
        <v>1.4641426077994305E-2</v>
      </c>
      <c r="T29" s="13">
        <v>9.665256327289257E-3</v>
      </c>
      <c r="U29" s="13">
        <v>3.6599010023787286E-2</v>
      </c>
      <c r="V29" s="13">
        <v>1.4292789479629192E-2</v>
      </c>
      <c r="W29" s="13">
        <v>3.681302220516804E-3</v>
      </c>
      <c r="X29" s="13">
        <v>2.3081388502097469E-2</v>
      </c>
      <c r="Y29" s="13">
        <v>7.6464302016120119E-3</v>
      </c>
      <c r="Z29" s="13">
        <v>4.491609260347864E-2</v>
      </c>
      <c r="AA29" s="13">
        <v>1.5593551915477096E-2</v>
      </c>
      <c r="AB29" s="13">
        <v>2.6109088085749885E-2</v>
      </c>
      <c r="AC29" s="13">
        <v>1.7958116639513657E-2</v>
      </c>
      <c r="AD29" s="13">
        <v>2.03669232312579E-2</v>
      </c>
      <c r="AE29" s="147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30"/>
      <c r="B30" s="3" t="s">
        <v>261</v>
      </c>
      <c r="C30" s="29"/>
      <c r="D30" s="13">
        <v>6.0698944201103888E-2</v>
      </c>
      <c r="E30" s="13">
        <v>2.5650864968175702E-2</v>
      </c>
      <c r="F30" s="13">
        <v>6.1801701094949424E-2</v>
      </c>
      <c r="G30" s="13">
        <v>-9.3224867818972879E-3</v>
      </c>
      <c r="H30" s="13">
        <v>-4.7307719621846656E-2</v>
      </c>
      <c r="I30" s="13">
        <v>2.0486459807208091E-2</v>
      </c>
      <c r="J30" s="13">
        <v>6.7491420790339873E-3</v>
      </c>
      <c r="K30" s="13">
        <v>5.8599769895149034E-2</v>
      </c>
      <c r="L30" s="13">
        <v>-4.2519283156597365E-2</v>
      </c>
      <c r="M30" s="13">
        <v>3.3913913225723569E-2</v>
      </c>
      <c r="N30" s="13">
        <v>6.542565872595274E-3</v>
      </c>
      <c r="O30" s="13">
        <v>1.1190530517466213E-2</v>
      </c>
      <c r="P30" s="13">
        <v>-1.1016411674694804E-2</v>
      </c>
      <c r="Q30" s="13">
        <v>1.0674090001369319E-2</v>
      </c>
      <c r="R30" s="13">
        <v>-9.0031810637499654E-2</v>
      </c>
      <c r="S30" s="13">
        <v>3.1744863058117412E-2</v>
      </c>
      <c r="T30" s="13">
        <v>-5.6229786555403449E-2</v>
      </c>
      <c r="U30" s="13">
        <v>-8.994335630348127E-3</v>
      </c>
      <c r="V30" s="13">
        <v>4.6045833988750395E-3</v>
      </c>
      <c r="W30" s="13">
        <v>3.0307703631373695E-3</v>
      </c>
      <c r="X30" s="13">
        <v>-1.7116083666268711E-4</v>
      </c>
      <c r="Y30" s="13">
        <v>0.11334246460140629</v>
      </c>
      <c r="Z30" s="13">
        <v>-6.4209784832661487E-2</v>
      </c>
      <c r="AA30" s="13">
        <v>2.255222187159478E-2</v>
      </c>
      <c r="AB30" s="13">
        <v>-2.8566515203656273E-3</v>
      </c>
      <c r="AC30" s="13">
        <v>-5.491385554291961E-2</v>
      </c>
      <c r="AD30" s="13">
        <v>-0.15200467256911154</v>
      </c>
      <c r="AE30" s="147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30"/>
      <c r="B31" s="45" t="s">
        <v>262</v>
      </c>
      <c r="C31" s="46"/>
      <c r="D31" s="44" t="s">
        <v>263</v>
      </c>
      <c r="E31" s="44">
        <v>0.73</v>
      </c>
      <c r="F31" s="44">
        <v>1.93</v>
      </c>
      <c r="G31" s="44">
        <v>0.44</v>
      </c>
      <c r="H31" s="44">
        <v>1.7</v>
      </c>
      <c r="I31" s="44">
        <v>0.55000000000000004</v>
      </c>
      <c r="J31" s="44">
        <v>0.1</v>
      </c>
      <c r="K31" s="44">
        <v>1.82</v>
      </c>
      <c r="L31" s="44">
        <v>1.54</v>
      </c>
      <c r="M31" s="44">
        <v>1</v>
      </c>
      <c r="N31" s="44">
        <v>0.09</v>
      </c>
      <c r="O31" s="44">
        <v>0.25</v>
      </c>
      <c r="P31" s="44">
        <v>0.49</v>
      </c>
      <c r="Q31" s="44">
        <v>0.23</v>
      </c>
      <c r="R31" s="44">
        <v>3.12</v>
      </c>
      <c r="S31" s="44">
        <v>0.93</v>
      </c>
      <c r="T31" s="44">
        <v>2</v>
      </c>
      <c r="U31" s="44">
        <v>0.43</v>
      </c>
      <c r="V31" s="44">
        <v>0.03</v>
      </c>
      <c r="W31" s="44">
        <v>0.03</v>
      </c>
      <c r="X31" s="44">
        <v>0.13</v>
      </c>
      <c r="Y31" s="44">
        <v>3.64</v>
      </c>
      <c r="Z31" s="44">
        <v>2.2599999999999998</v>
      </c>
      <c r="AA31" s="44">
        <v>0.62</v>
      </c>
      <c r="AB31" s="44">
        <v>0.22</v>
      </c>
      <c r="AC31" s="44">
        <v>1.95</v>
      </c>
      <c r="AD31" s="44">
        <v>5.18</v>
      </c>
      <c r="AE31" s="147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C25 E6:AD25">
    <cfRule type="expression" dxfId="17" priority="3">
      <formula>AND($B6&lt;&gt;$B5,NOT(ISBLANK(INDIRECT(Anlyt_LabRefThisCol))))</formula>
    </cfRule>
  </conditionalFormatting>
  <conditionalFormatting sqref="C2:AD31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40E0-33F4-4B6E-B173-FB86C35B4D03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0" width="11.140625" style="2" bestFit="1" customWidth="1"/>
    <col min="11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441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223</v>
      </c>
      <c r="E2" s="16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47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44" t="s">
        <v>225</v>
      </c>
      <c r="E3" s="145" t="s">
        <v>226</v>
      </c>
      <c r="F3" s="146" t="s">
        <v>227</v>
      </c>
      <c r="G3" s="146" t="s">
        <v>229</v>
      </c>
      <c r="H3" s="146" t="s">
        <v>230</v>
      </c>
      <c r="I3" s="146" t="s">
        <v>231</v>
      </c>
      <c r="J3" s="146" t="s">
        <v>232</v>
      </c>
      <c r="K3" s="146" t="s">
        <v>234</v>
      </c>
      <c r="L3" s="146" t="s">
        <v>235</v>
      </c>
      <c r="M3" s="146" t="s">
        <v>236</v>
      </c>
      <c r="N3" s="146" t="s">
        <v>237</v>
      </c>
      <c r="O3" s="146" t="s">
        <v>264</v>
      </c>
      <c r="P3" s="146" t="s">
        <v>238</v>
      </c>
      <c r="Q3" s="146" t="s">
        <v>240</v>
      </c>
      <c r="R3" s="146" t="s">
        <v>242</v>
      </c>
      <c r="S3" s="146" t="s">
        <v>243</v>
      </c>
      <c r="T3" s="146" t="s">
        <v>247</v>
      </c>
      <c r="U3" s="146" t="s">
        <v>250</v>
      </c>
      <c r="V3" s="147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265</v>
      </c>
      <c r="F4" s="11" t="s">
        <v>265</v>
      </c>
      <c r="G4" s="11" t="s">
        <v>265</v>
      </c>
      <c r="H4" s="11" t="s">
        <v>266</v>
      </c>
      <c r="I4" s="11" t="s">
        <v>266</v>
      </c>
      <c r="J4" s="11" t="s">
        <v>266</v>
      </c>
      <c r="K4" s="11" t="s">
        <v>266</v>
      </c>
      <c r="L4" s="11" t="s">
        <v>265</v>
      </c>
      <c r="M4" s="11" t="s">
        <v>266</v>
      </c>
      <c r="N4" s="11" t="s">
        <v>266</v>
      </c>
      <c r="O4" s="11" t="s">
        <v>266</v>
      </c>
      <c r="P4" s="11" t="s">
        <v>266</v>
      </c>
      <c r="Q4" s="11" t="s">
        <v>266</v>
      </c>
      <c r="R4" s="11" t="s">
        <v>265</v>
      </c>
      <c r="S4" s="11" t="s">
        <v>266</v>
      </c>
      <c r="T4" s="11" t="s">
        <v>265</v>
      </c>
      <c r="U4" s="11" t="s">
        <v>265</v>
      </c>
      <c r="V4" s="147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267</v>
      </c>
      <c r="J5" s="26" t="s">
        <v>117</v>
      </c>
      <c r="K5" s="26" t="s">
        <v>117</v>
      </c>
      <c r="L5" s="26" t="s">
        <v>117</v>
      </c>
      <c r="M5" s="26" t="s">
        <v>117</v>
      </c>
      <c r="N5" s="26" t="s">
        <v>117</v>
      </c>
      <c r="O5" s="26" t="s">
        <v>117</v>
      </c>
      <c r="P5" s="26" t="s">
        <v>117</v>
      </c>
      <c r="Q5" s="26" t="s">
        <v>116</v>
      </c>
      <c r="R5" s="26" t="s">
        <v>116</v>
      </c>
      <c r="S5" s="26" t="s">
        <v>117</v>
      </c>
      <c r="T5" s="26" t="s">
        <v>256</v>
      </c>
      <c r="U5" s="26" t="s">
        <v>256</v>
      </c>
      <c r="V5" s="147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1.7170764078894323</v>
      </c>
      <c r="E6" s="22">
        <v>1.55</v>
      </c>
      <c r="F6" s="22">
        <v>1.52</v>
      </c>
      <c r="G6" s="22">
        <v>1.55</v>
      </c>
      <c r="H6" s="22">
        <v>1.5</v>
      </c>
      <c r="I6" s="22">
        <v>1.59</v>
      </c>
      <c r="J6" s="22" t="s">
        <v>268</v>
      </c>
      <c r="K6" s="142">
        <v>2E-3</v>
      </c>
      <c r="L6" s="22">
        <v>1.61</v>
      </c>
      <c r="M6" s="142">
        <v>1E-3</v>
      </c>
      <c r="N6" s="22">
        <v>1.51</v>
      </c>
      <c r="O6" s="142">
        <v>3.0000000000000001E-3</v>
      </c>
      <c r="P6" s="22">
        <v>1.69</v>
      </c>
      <c r="Q6" s="22">
        <v>1.4752000000000001</v>
      </c>
      <c r="R6" s="22">
        <v>1.5693964895263284</v>
      </c>
      <c r="S6" s="22">
        <v>1.6536402967531294</v>
      </c>
      <c r="T6" s="22">
        <v>1.57</v>
      </c>
      <c r="U6" s="22">
        <v>1.46</v>
      </c>
      <c r="V6" s="147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1.7401047499228153</v>
      </c>
      <c r="E7" s="11">
        <v>1.52</v>
      </c>
      <c r="F7" s="11">
        <v>1.51</v>
      </c>
      <c r="G7" s="11">
        <v>1.57</v>
      </c>
      <c r="H7" s="11">
        <v>1.53</v>
      </c>
      <c r="I7" s="11">
        <v>1.6295999999999997</v>
      </c>
      <c r="J7" s="11" t="s">
        <v>268</v>
      </c>
      <c r="K7" s="143">
        <v>1E-3</v>
      </c>
      <c r="L7" s="11">
        <v>1.6</v>
      </c>
      <c r="M7" s="143">
        <v>2E-3</v>
      </c>
      <c r="N7" s="11">
        <v>1.51</v>
      </c>
      <c r="O7" s="143">
        <v>3.0000000000000001E-3</v>
      </c>
      <c r="P7" s="11">
        <v>1.65</v>
      </c>
      <c r="Q7" s="11">
        <v>1.4996</v>
      </c>
      <c r="R7" s="11">
        <v>1.5523214308035771</v>
      </c>
      <c r="S7" s="11">
        <v>1.6434799840834151</v>
      </c>
      <c r="T7" s="11">
        <v>1.56</v>
      </c>
      <c r="U7" s="11">
        <v>1.67</v>
      </c>
      <c r="V7" s="147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1.6388427445542944</v>
      </c>
      <c r="E8" s="11">
        <v>1.53</v>
      </c>
      <c r="F8" s="11">
        <v>1.51</v>
      </c>
      <c r="G8" s="11">
        <v>1.53</v>
      </c>
      <c r="H8" s="11">
        <v>1.52</v>
      </c>
      <c r="I8" s="11">
        <v>1.6080000000000001</v>
      </c>
      <c r="J8" s="11" t="s">
        <v>268</v>
      </c>
      <c r="K8" s="143">
        <v>1E-3</v>
      </c>
      <c r="L8" s="11">
        <v>1.61</v>
      </c>
      <c r="M8" s="143">
        <v>1E-3</v>
      </c>
      <c r="N8" s="11">
        <v>1.58</v>
      </c>
      <c r="O8" s="143">
        <v>3.0000000000000001E-3</v>
      </c>
      <c r="P8" s="11">
        <v>1.66</v>
      </c>
      <c r="Q8" s="11">
        <v>1.4829000000000001</v>
      </c>
      <c r="R8" s="11">
        <v>1.5984508276380001</v>
      </c>
      <c r="S8" s="11">
        <v>1.6653254958470589</v>
      </c>
      <c r="T8" s="11">
        <v>1.55</v>
      </c>
      <c r="U8" s="11">
        <v>1.61</v>
      </c>
      <c r="V8" s="147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1.6376900932202976</v>
      </c>
      <c r="E9" s="11">
        <v>1.57</v>
      </c>
      <c r="F9" s="11">
        <v>1.52</v>
      </c>
      <c r="G9" s="11">
        <v>1.58</v>
      </c>
      <c r="H9" s="11">
        <v>1.54</v>
      </c>
      <c r="I9" s="11">
        <v>1.5886</v>
      </c>
      <c r="J9" s="11" t="s">
        <v>268</v>
      </c>
      <c r="K9" s="143">
        <v>2E-3</v>
      </c>
      <c r="L9" s="11">
        <v>1.61</v>
      </c>
      <c r="M9" s="143">
        <v>1E-3</v>
      </c>
      <c r="N9" s="11">
        <v>1.5</v>
      </c>
      <c r="O9" s="143">
        <v>3.0000000000000001E-3</v>
      </c>
      <c r="P9" s="11">
        <v>1.64</v>
      </c>
      <c r="Q9" s="11">
        <v>1.4664000000000001</v>
      </c>
      <c r="R9" s="11">
        <v>1.6346195672554089</v>
      </c>
      <c r="S9" s="11">
        <v>1.6533227902333267</v>
      </c>
      <c r="T9" s="11">
        <v>1.47</v>
      </c>
      <c r="U9" s="11">
        <v>1.41</v>
      </c>
      <c r="V9" s="147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1.5591851007634501</v>
      </c>
      <c r="BN9" s="28"/>
    </row>
    <row r="10" spans="1:66">
      <c r="A10" s="30"/>
      <c r="B10" s="19">
        <v>1</v>
      </c>
      <c r="C10" s="9">
        <v>5</v>
      </c>
      <c r="D10" s="10">
        <v>1.6592724165650945</v>
      </c>
      <c r="E10" s="11">
        <v>1.57</v>
      </c>
      <c r="F10" s="11">
        <v>1.55</v>
      </c>
      <c r="G10" s="11">
        <v>1.58</v>
      </c>
      <c r="H10" s="11">
        <v>1.49</v>
      </c>
      <c r="I10" s="11">
        <v>1.59</v>
      </c>
      <c r="J10" s="11" t="s">
        <v>268</v>
      </c>
      <c r="K10" s="143">
        <v>2E-3</v>
      </c>
      <c r="L10" s="11">
        <v>1.65</v>
      </c>
      <c r="M10" s="143">
        <v>2E-3</v>
      </c>
      <c r="N10" s="11">
        <v>1.47</v>
      </c>
      <c r="O10" s="143">
        <v>3.0000000000000001E-3</v>
      </c>
      <c r="P10" s="11">
        <v>1.63</v>
      </c>
      <c r="Q10" s="11">
        <v>1.5037999999999998</v>
      </c>
      <c r="R10" s="11">
        <v>1.58293312800154</v>
      </c>
      <c r="S10" s="11">
        <v>1.6599663065040251</v>
      </c>
      <c r="T10" s="11">
        <v>1.52</v>
      </c>
      <c r="U10" s="11">
        <v>1.54</v>
      </c>
      <c r="V10" s="147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1.7107354185078962</v>
      </c>
      <c r="E11" s="11">
        <v>1.52</v>
      </c>
      <c r="F11" s="11">
        <v>1.53</v>
      </c>
      <c r="G11" s="11">
        <v>1.55</v>
      </c>
      <c r="H11" s="11">
        <v>1.52</v>
      </c>
      <c r="I11" s="11">
        <v>1.5904</v>
      </c>
      <c r="J11" s="11" t="s">
        <v>268</v>
      </c>
      <c r="K11" s="143">
        <v>2E-3</v>
      </c>
      <c r="L11" s="11">
        <v>1.62</v>
      </c>
      <c r="M11" s="143">
        <v>2E-3</v>
      </c>
      <c r="N11" s="148">
        <v>1.01</v>
      </c>
      <c r="O11" s="143">
        <v>5.0000000000000001E-3</v>
      </c>
      <c r="P11" s="11">
        <v>1.68</v>
      </c>
      <c r="Q11" s="11">
        <v>1.4962</v>
      </c>
      <c r="R11" s="11">
        <v>1.464964062769494</v>
      </c>
      <c r="S11" s="11">
        <v>1.6533174801337873</v>
      </c>
      <c r="T11" s="11">
        <v>1.41</v>
      </c>
      <c r="U11" s="11">
        <v>1.4</v>
      </c>
      <c r="V11" s="147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30"/>
      <c r="B12" s="19"/>
      <c r="C12" s="9">
        <v>7</v>
      </c>
      <c r="D12" s="10">
        <v>1.7489898656303391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47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30"/>
      <c r="B13" s="19"/>
      <c r="C13" s="9">
        <v>8</v>
      </c>
      <c r="D13" s="10">
        <v>1.7753421773515599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47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30"/>
      <c r="B14" s="19"/>
      <c r="C14" s="9">
        <v>9</v>
      </c>
      <c r="D14" s="10">
        <v>1.7008732541503875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47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30"/>
      <c r="B15" s="19"/>
      <c r="C15" s="9">
        <v>10</v>
      </c>
      <c r="D15" s="10">
        <v>1.7084961343451119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47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30"/>
      <c r="B16" s="19"/>
      <c r="C16" s="9">
        <v>11</v>
      </c>
      <c r="D16" s="10">
        <v>1.7457455772209736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47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30"/>
      <c r="B17" s="19"/>
      <c r="C17" s="9">
        <v>12</v>
      </c>
      <c r="D17" s="10">
        <v>1.7602879127979036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47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A18" s="30"/>
      <c r="B18" s="19"/>
      <c r="C18" s="9">
        <v>13</v>
      </c>
      <c r="D18" s="10">
        <v>1.7270739288401808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47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4"/>
    </row>
    <row r="19" spans="1:65">
      <c r="A19" s="30"/>
      <c r="B19" s="19"/>
      <c r="C19" s="9">
        <v>14</v>
      </c>
      <c r="D19" s="10">
        <v>1.7489295856998208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47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4"/>
    </row>
    <row r="20" spans="1:65">
      <c r="A20" s="30"/>
      <c r="B20" s="19"/>
      <c r="C20" s="9">
        <v>15</v>
      </c>
      <c r="D20" s="10">
        <v>1.6899296446455871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47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4"/>
    </row>
    <row r="21" spans="1:65">
      <c r="A21" s="30"/>
      <c r="B21" s="19"/>
      <c r="C21" s="9">
        <v>16</v>
      </c>
      <c r="D21" s="10">
        <v>1.7040463238434036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47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4"/>
    </row>
    <row r="22" spans="1:65">
      <c r="A22" s="30"/>
      <c r="B22" s="19"/>
      <c r="C22" s="9">
        <v>17</v>
      </c>
      <c r="D22" s="10">
        <v>1.7120078516064521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47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4"/>
    </row>
    <row r="23" spans="1:65">
      <c r="A23" s="30"/>
      <c r="B23" s="19"/>
      <c r="C23" s="9">
        <v>18</v>
      </c>
      <c r="D23" s="10">
        <v>1.6717912405641426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47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4"/>
    </row>
    <row r="24" spans="1:65">
      <c r="A24" s="30"/>
      <c r="B24" s="19"/>
      <c r="C24" s="9">
        <v>19</v>
      </c>
      <c r="D24" s="10">
        <v>1.7611280237120732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47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4"/>
    </row>
    <row r="25" spans="1:65">
      <c r="A25" s="30"/>
      <c r="B25" s="19"/>
      <c r="C25" s="9">
        <v>20</v>
      </c>
      <c r="D25" s="10">
        <v>1.6727149351538557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47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4"/>
    </row>
    <row r="26" spans="1:65">
      <c r="A26" s="30"/>
      <c r="B26" s="20" t="s">
        <v>258</v>
      </c>
      <c r="C26" s="12"/>
      <c r="D26" s="23">
        <v>1.7115539143110809</v>
      </c>
      <c r="E26" s="23">
        <v>1.5433333333333337</v>
      </c>
      <c r="F26" s="23">
        <v>1.5233333333333334</v>
      </c>
      <c r="G26" s="23">
        <v>1.5600000000000003</v>
      </c>
      <c r="H26" s="23">
        <v>1.5166666666666668</v>
      </c>
      <c r="I26" s="23">
        <v>1.5994333333333335</v>
      </c>
      <c r="J26" s="23" t="s">
        <v>625</v>
      </c>
      <c r="K26" s="23">
        <v>1.6666666666666668E-3</v>
      </c>
      <c r="L26" s="23">
        <v>1.6166666666666665</v>
      </c>
      <c r="M26" s="23">
        <v>1.5000000000000002E-3</v>
      </c>
      <c r="N26" s="23">
        <v>1.43</v>
      </c>
      <c r="O26" s="23">
        <v>3.3333333333333335E-3</v>
      </c>
      <c r="P26" s="23">
        <v>1.6583333333333332</v>
      </c>
      <c r="Q26" s="23">
        <v>1.4873499999999999</v>
      </c>
      <c r="R26" s="23">
        <v>1.5671142509990581</v>
      </c>
      <c r="S26" s="23">
        <v>1.6548420589257902</v>
      </c>
      <c r="T26" s="23">
        <v>1.5133333333333334</v>
      </c>
      <c r="U26" s="23">
        <v>1.5149999999999999</v>
      </c>
      <c r="V26" s="14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4"/>
    </row>
    <row r="27" spans="1:65">
      <c r="A27" s="30"/>
      <c r="B27" s="3" t="s">
        <v>259</v>
      </c>
      <c r="C27" s="29"/>
      <c r="D27" s="11">
        <v>1.7113716350571742</v>
      </c>
      <c r="E27" s="11">
        <v>1.54</v>
      </c>
      <c r="F27" s="11">
        <v>1.52</v>
      </c>
      <c r="G27" s="11">
        <v>1.56</v>
      </c>
      <c r="H27" s="11">
        <v>1.52</v>
      </c>
      <c r="I27" s="11">
        <v>1.5902000000000001</v>
      </c>
      <c r="J27" s="11" t="s">
        <v>625</v>
      </c>
      <c r="K27" s="11">
        <v>2E-3</v>
      </c>
      <c r="L27" s="11">
        <v>1.61</v>
      </c>
      <c r="M27" s="11">
        <v>1.5E-3</v>
      </c>
      <c r="N27" s="11">
        <v>1.5049999999999999</v>
      </c>
      <c r="O27" s="11">
        <v>3.0000000000000001E-3</v>
      </c>
      <c r="P27" s="11">
        <v>1.6549999999999998</v>
      </c>
      <c r="Q27" s="11">
        <v>1.4895499999999999</v>
      </c>
      <c r="R27" s="11">
        <v>1.5761648087639342</v>
      </c>
      <c r="S27" s="11">
        <v>1.653481543493228</v>
      </c>
      <c r="T27" s="11">
        <v>1.5350000000000001</v>
      </c>
      <c r="U27" s="11">
        <v>1.5</v>
      </c>
      <c r="V27" s="14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4"/>
    </row>
    <row r="28" spans="1:65">
      <c r="A28" s="30"/>
      <c r="B28" s="3" t="s">
        <v>260</v>
      </c>
      <c r="C28" s="29"/>
      <c r="D28" s="24">
        <v>4.0503062120796296E-2</v>
      </c>
      <c r="E28" s="24">
        <v>2.3380903889000264E-2</v>
      </c>
      <c r="F28" s="24">
        <v>1.5055453054181633E-2</v>
      </c>
      <c r="G28" s="24">
        <v>2.0000000000000018E-2</v>
      </c>
      <c r="H28" s="24">
        <v>1.8618986725025273E-2</v>
      </c>
      <c r="I28" s="24">
        <v>1.6494564761358899E-2</v>
      </c>
      <c r="J28" s="24" t="s">
        <v>625</v>
      </c>
      <c r="K28" s="24">
        <v>5.1639777949432221E-4</v>
      </c>
      <c r="L28" s="24">
        <v>1.7511900715418194E-2</v>
      </c>
      <c r="M28" s="24">
        <v>5.4772255750516611E-4</v>
      </c>
      <c r="N28" s="24">
        <v>0.20890189084831162</v>
      </c>
      <c r="O28" s="24">
        <v>8.1649658092772606E-4</v>
      </c>
      <c r="P28" s="24">
        <v>2.3166067138525429E-2</v>
      </c>
      <c r="Q28" s="24">
        <v>1.4868187515632061E-2</v>
      </c>
      <c r="R28" s="24">
        <v>5.7354830180734458E-2</v>
      </c>
      <c r="S28" s="24">
        <v>7.366598371318504E-3</v>
      </c>
      <c r="T28" s="24">
        <v>6.2182527020592154E-2</v>
      </c>
      <c r="U28" s="24">
        <v>0.11040833301884422</v>
      </c>
      <c r="V28" s="200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55"/>
    </row>
    <row r="29" spans="1:65">
      <c r="A29" s="30"/>
      <c r="B29" s="3" t="s">
        <v>86</v>
      </c>
      <c r="C29" s="29"/>
      <c r="D29" s="13">
        <v>2.3664496795649713E-2</v>
      </c>
      <c r="E29" s="13">
        <v>1.5149613750972089E-2</v>
      </c>
      <c r="F29" s="13">
        <v>9.8832295760492121E-3</v>
      </c>
      <c r="G29" s="13">
        <v>1.282051282051283E-2</v>
      </c>
      <c r="H29" s="13">
        <v>1.2276254983533146E-2</v>
      </c>
      <c r="I29" s="13">
        <v>1.031275541005704E-2</v>
      </c>
      <c r="J29" s="13" t="s">
        <v>625</v>
      </c>
      <c r="K29" s="13">
        <v>0.3098386676965933</v>
      </c>
      <c r="L29" s="13">
        <v>1.0832103535310224E-2</v>
      </c>
      <c r="M29" s="13">
        <v>0.36514837167011066</v>
      </c>
      <c r="N29" s="13">
        <v>0.14608523835546267</v>
      </c>
      <c r="O29" s="13">
        <v>0.2449489742783178</v>
      </c>
      <c r="P29" s="13">
        <v>1.3969487721723878E-2</v>
      </c>
      <c r="Q29" s="13">
        <v>9.996428221758202E-3</v>
      </c>
      <c r="R29" s="13">
        <v>3.65990100237873E-2</v>
      </c>
      <c r="S29" s="13">
        <v>4.4515416631967846E-3</v>
      </c>
      <c r="T29" s="13">
        <v>4.108977556426794E-2</v>
      </c>
      <c r="U29" s="13">
        <v>7.2876787471184298E-2</v>
      </c>
      <c r="V29" s="147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30"/>
      <c r="B30" s="3" t="s">
        <v>261</v>
      </c>
      <c r="C30" s="29"/>
      <c r="D30" s="13">
        <v>9.772336425804995E-2</v>
      </c>
      <c r="E30" s="13">
        <v>-1.0166700170720411E-2</v>
      </c>
      <c r="F30" s="13">
        <v>-2.2993913559436918E-2</v>
      </c>
      <c r="G30" s="13">
        <v>5.2264431987647519E-4</v>
      </c>
      <c r="H30" s="13">
        <v>-2.7269651355675606E-2</v>
      </c>
      <c r="I30" s="13">
        <v>2.5813633384628831E-2</v>
      </c>
      <c r="J30" s="13" t="s">
        <v>625</v>
      </c>
      <c r="K30" s="13">
        <v>-0.99893106555094036</v>
      </c>
      <c r="L30" s="13">
        <v>3.6866415587905932E-2</v>
      </c>
      <c r="M30" s="13">
        <v>-0.99903795899584624</v>
      </c>
      <c r="N30" s="13">
        <v>-8.285424270677999E-2</v>
      </c>
      <c r="O30" s="13">
        <v>-0.9978621311018806</v>
      </c>
      <c r="P30" s="13">
        <v>6.358977681439848E-2</v>
      </c>
      <c r="Q30" s="13">
        <v>-4.6072208314635876E-2</v>
      </c>
      <c r="R30" s="13">
        <v>5.0854451031667747E-3</v>
      </c>
      <c r="S30" s="13">
        <v>6.1350610723192478E-2</v>
      </c>
      <c r="T30" s="13">
        <v>-2.9407520253795116E-2</v>
      </c>
      <c r="U30" s="13">
        <v>-2.8338585804735472E-2</v>
      </c>
      <c r="V30" s="14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30"/>
      <c r="B31" s="45" t="s">
        <v>262</v>
      </c>
      <c r="C31" s="46"/>
      <c r="D31" s="44" t="s">
        <v>263</v>
      </c>
      <c r="E31" s="44">
        <v>0.25</v>
      </c>
      <c r="F31" s="44">
        <v>0.04</v>
      </c>
      <c r="G31" s="44">
        <v>0.43</v>
      </c>
      <c r="H31" s="44">
        <v>0.04</v>
      </c>
      <c r="I31" s="44">
        <v>0.85</v>
      </c>
      <c r="J31" s="44" t="s">
        <v>263</v>
      </c>
      <c r="K31" s="44">
        <v>16.18</v>
      </c>
      <c r="L31" s="44">
        <v>1.03</v>
      </c>
      <c r="M31" s="44">
        <v>16.18</v>
      </c>
      <c r="N31" s="44">
        <v>0.96</v>
      </c>
      <c r="O31" s="44">
        <v>16.16</v>
      </c>
      <c r="P31" s="44">
        <v>1.47</v>
      </c>
      <c r="Q31" s="44">
        <v>0.35</v>
      </c>
      <c r="R31" s="44">
        <v>0.5</v>
      </c>
      <c r="S31" s="44">
        <v>1.44</v>
      </c>
      <c r="T31" s="44">
        <v>7.0000000000000007E-2</v>
      </c>
      <c r="U31" s="44">
        <v>0.05</v>
      </c>
      <c r="V31" s="14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C25 E6:U25">
    <cfRule type="expression" dxfId="14" priority="3">
      <formula>AND($B6&lt;&gt;$B5,NOT(ISBLANK(INDIRECT(Anlyt_LabRefThisCol))))</formula>
    </cfRule>
  </conditionalFormatting>
  <conditionalFormatting sqref="C2:U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6B254-A41E-45DF-87B5-032514C01B18}">
  <sheetPr codeName="Sheet13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442</v>
      </c>
      <c r="BM1" s="28" t="s">
        <v>269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4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45" t="s">
        <v>238</v>
      </c>
      <c r="E3" s="146" t="s">
        <v>239</v>
      </c>
      <c r="F3" s="146" t="s">
        <v>244</v>
      </c>
      <c r="G3" s="14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1" t="s">
        <v>101</v>
      </c>
      <c r="F4" s="11" t="s">
        <v>101</v>
      </c>
      <c r="G4" s="14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14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2">
        <v>0.09</v>
      </c>
      <c r="E6" s="202">
        <v>0.12</v>
      </c>
      <c r="F6" s="202">
        <v>0.11</v>
      </c>
      <c r="G6" s="200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3">
        <v>1</v>
      </c>
    </row>
    <row r="7" spans="1:66">
      <c r="A7" s="30"/>
      <c r="B7" s="19">
        <v>1</v>
      </c>
      <c r="C7" s="9">
        <v>2</v>
      </c>
      <c r="D7" s="24">
        <v>0.09</v>
      </c>
      <c r="E7" s="24">
        <v>0.12</v>
      </c>
      <c r="F7" s="24">
        <v>0.11</v>
      </c>
      <c r="G7" s="200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3">
        <v>1</v>
      </c>
    </row>
    <row r="8" spans="1:66">
      <c r="A8" s="30"/>
      <c r="B8" s="19">
        <v>1</v>
      </c>
      <c r="C8" s="9">
        <v>3</v>
      </c>
      <c r="D8" s="24">
        <v>0.1</v>
      </c>
      <c r="E8" s="24">
        <v>0.11</v>
      </c>
      <c r="F8" s="24">
        <v>0.11</v>
      </c>
      <c r="G8" s="200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201"/>
      <c r="BK8" s="201"/>
      <c r="BL8" s="201"/>
      <c r="BM8" s="203">
        <v>16</v>
      </c>
    </row>
    <row r="9" spans="1:66">
      <c r="A9" s="30"/>
      <c r="B9" s="19">
        <v>1</v>
      </c>
      <c r="C9" s="9">
        <v>4</v>
      </c>
      <c r="D9" s="24">
        <v>0.09</v>
      </c>
      <c r="E9" s="24">
        <v>0.12</v>
      </c>
      <c r="F9" s="24">
        <v>0.11</v>
      </c>
      <c r="G9" s="200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3">
        <v>0.107777777777778</v>
      </c>
      <c r="BN9" s="28"/>
    </row>
    <row r="10" spans="1:66">
      <c r="A10" s="30"/>
      <c r="B10" s="19">
        <v>1</v>
      </c>
      <c r="C10" s="9">
        <v>5</v>
      </c>
      <c r="D10" s="24">
        <v>0.11</v>
      </c>
      <c r="E10" s="24">
        <v>0.12</v>
      </c>
      <c r="F10" s="24">
        <v>0.11</v>
      </c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3">
        <v>7</v>
      </c>
    </row>
    <row r="11" spans="1:66">
      <c r="A11" s="30"/>
      <c r="B11" s="19">
        <v>1</v>
      </c>
      <c r="C11" s="9">
        <v>6</v>
      </c>
      <c r="D11" s="24">
        <v>0.09</v>
      </c>
      <c r="E11" s="24">
        <v>0.12</v>
      </c>
      <c r="F11" s="24">
        <v>0.11</v>
      </c>
      <c r="G11" s="200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55"/>
    </row>
    <row r="12" spans="1:66">
      <c r="A12" s="30"/>
      <c r="B12" s="20" t="s">
        <v>258</v>
      </c>
      <c r="C12" s="12"/>
      <c r="D12" s="204">
        <v>9.4999999999999987E-2</v>
      </c>
      <c r="E12" s="204">
        <v>0.11833333333333333</v>
      </c>
      <c r="F12" s="204">
        <v>0.11</v>
      </c>
      <c r="G12" s="200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55"/>
    </row>
    <row r="13" spans="1:66">
      <c r="A13" s="30"/>
      <c r="B13" s="3" t="s">
        <v>259</v>
      </c>
      <c r="C13" s="29"/>
      <c r="D13" s="24">
        <v>0.09</v>
      </c>
      <c r="E13" s="24">
        <v>0.12</v>
      </c>
      <c r="F13" s="24">
        <v>0.11</v>
      </c>
      <c r="G13" s="200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  <c r="BI13" s="201"/>
      <c r="BJ13" s="201"/>
      <c r="BK13" s="201"/>
      <c r="BL13" s="201"/>
      <c r="BM13" s="55"/>
    </row>
    <row r="14" spans="1:66">
      <c r="A14" s="30"/>
      <c r="B14" s="3" t="s">
        <v>260</v>
      </c>
      <c r="C14" s="29"/>
      <c r="D14" s="24">
        <v>8.3666002653407581E-3</v>
      </c>
      <c r="E14" s="24">
        <v>4.082482904638628E-3</v>
      </c>
      <c r="F14" s="24">
        <v>0</v>
      </c>
      <c r="G14" s="200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  <c r="BI14" s="201"/>
      <c r="BJ14" s="201"/>
      <c r="BK14" s="201"/>
      <c r="BL14" s="201"/>
      <c r="BM14" s="55"/>
    </row>
    <row r="15" spans="1:66">
      <c r="A15" s="30"/>
      <c r="B15" s="3" t="s">
        <v>86</v>
      </c>
      <c r="C15" s="29"/>
      <c r="D15" s="13">
        <v>8.8069476477271147E-2</v>
      </c>
      <c r="E15" s="13">
        <v>3.4499855532157418E-2</v>
      </c>
      <c r="F15" s="13">
        <v>0</v>
      </c>
      <c r="G15" s="14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30"/>
      <c r="B16" s="3" t="s">
        <v>261</v>
      </c>
      <c r="C16" s="29"/>
      <c r="D16" s="13">
        <v>-0.11855670103092975</v>
      </c>
      <c r="E16" s="13">
        <v>9.7938144329894561E-2</v>
      </c>
      <c r="F16" s="13">
        <v>2.0618556701028856E-2</v>
      </c>
      <c r="G16" s="14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30"/>
      <c r="B17" s="45" t="s">
        <v>262</v>
      </c>
      <c r="C17" s="46"/>
      <c r="D17" s="44">
        <v>1.21</v>
      </c>
      <c r="E17" s="44">
        <v>0.67</v>
      </c>
      <c r="F17" s="44">
        <v>0</v>
      </c>
      <c r="G17" s="14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1"/>
      <c r="C18" s="20"/>
      <c r="D18" s="20"/>
      <c r="E18" s="20"/>
      <c r="F18" s="20"/>
      <c r="BM18" s="54"/>
    </row>
    <row r="19" spans="1:65" ht="15">
      <c r="B19" s="8" t="s">
        <v>443</v>
      </c>
      <c r="BM19" s="28" t="s">
        <v>66</v>
      </c>
    </row>
    <row r="20" spans="1:65" ht="15">
      <c r="A20" s="25" t="s">
        <v>60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7" t="s">
        <v>223</v>
      </c>
      <c r="AA20" s="147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224</v>
      </c>
      <c r="C21" s="9" t="s">
        <v>224</v>
      </c>
      <c r="D21" s="145" t="s">
        <v>226</v>
      </c>
      <c r="E21" s="146" t="s">
        <v>227</v>
      </c>
      <c r="F21" s="146" t="s">
        <v>228</v>
      </c>
      <c r="G21" s="146" t="s">
        <v>229</v>
      </c>
      <c r="H21" s="146" t="s">
        <v>230</v>
      </c>
      <c r="I21" s="146" t="s">
        <v>231</v>
      </c>
      <c r="J21" s="146" t="s">
        <v>232</v>
      </c>
      <c r="K21" s="146" t="s">
        <v>234</v>
      </c>
      <c r="L21" s="146" t="s">
        <v>235</v>
      </c>
      <c r="M21" s="146" t="s">
        <v>236</v>
      </c>
      <c r="N21" s="146" t="s">
        <v>237</v>
      </c>
      <c r="O21" s="146" t="s">
        <v>264</v>
      </c>
      <c r="P21" s="146" t="s">
        <v>238</v>
      </c>
      <c r="Q21" s="146" t="s">
        <v>239</v>
      </c>
      <c r="R21" s="146" t="s">
        <v>240</v>
      </c>
      <c r="S21" s="146" t="s">
        <v>241</v>
      </c>
      <c r="T21" s="146" t="s">
        <v>242</v>
      </c>
      <c r="U21" s="146" t="s">
        <v>243</v>
      </c>
      <c r="V21" s="146" t="s">
        <v>244</v>
      </c>
      <c r="W21" s="146" t="s">
        <v>245</v>
      </c>
      <c r="X21" s="146" t="s">
        <v>246</v>
      </c>
      <c r="Y21" s="146" t="s">
        <v>247</v>
      </c>
      <c r="Z21" s="146" t="s">
        <v>248</v>
      </c>
      <c r="AA21" s="147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47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147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22.9</v>
      </c>
      <c r="E24" s="22">
        <v>22.2</v>
      </c>
      <c r="F24" s="22">
        <v>21.616812000000003</v>
      </c>
      <c r="G24" s="22">
        <v>21.248999999999999</v>
      </c>
      <c r="H24" s="22">
        <v>21.7</v>
      </c>
      <c r="I24" s="22">
        <v>22.2</v>
      </c>
      <c r="J24" s="22">
        <v>22</v>
      </c>
      <c r="K24" s="22">
        <v>22.1</v>
      </c>
      <c r="L24" s="22">
        <v>22.2</v>
      </c>
      <c r="M24" s="22">
        <v>21.5</v>
      </c>
      <c r="N24" s="22">
        <v>22.9</v>
      </c>
      <c r="O24" s="22">
        <v>21.8</v>
      </c>
      <c r="P24" s="22">
        <v>22.59</v>
      </c>
      <c r="Q24" s="142">
        <v>23.56</v>
      </c>
      <c r="R24" s="22">
        <v>22.03</v>
      </c>
      <c r="S24" s="22">
        <v>22.381499999999999</v>
      </c>
      <c r="T24" s="22">
        <v>21.487871999999999</v>
      </c>
      <c r="U24" s="22">
        <v>22.200230000000001</v>
      </c>
      <c r="V24" s="22">
        <v>21.89</v>
      </c>
      <c r="W24" s="22">
        <v>21.951000000000001</v>
      </c>
      <c r="X24" s="22">
        <v>22.18</v>
      </c>
      <c r="Y24" s="142">
        <v>20.8</v>
      </c>
      <c r="Z24" s="22">
        <v>21.94</v>
      </c>
      <c r="AA24" s="147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22.7</v>
      </c>
      <c r="E25" s="11">
        <v>22.36</v>
      </c>
      <c r="F25" s="11">
        <v>22.269912000000001</v>
      </c>
      <c r="G25" s="11">
        <v>21.323</v>
      </c>
      <c r="H25" s="11">
        <v>21.5</v>
      </c>
      <c r="I25" s="11">
        <v>22</v>
      </c>
      <c r="J25" s="11">
        <v>22.1</v>
      </c>
      <c r="K25" s="11">
        <v>22.1</v>
      </c>
      <c r="L25" s="11">
        <v>22</v>
      </c>
      <c r="M25" s="11">
        <v>21.5</v>
      </c>
      <c r="N25" s="11">
        <v>22.7</v>
      </c>
      <c r="O25" s="11">
        <v>21.9</v>
      </c>
      <c r="P25" s="11">
        <v>22.12</v>
      </c>
      <c r="Q25" s="143">
        <v>23.35</v>
      </c>
      <c r="R25" s="11">
        <v>21.64</v>
      </c>
      <c r="S25" s="11">
        <v>22.371499999999997</v>
      </c>
      <c r="T25" s="11">
        <v>21.311079999999997</v>
      </c>
      <c r="U25" s="11">
        <v>22.02787</v>
      </c>
      <c r="V25" s="11">
        <v>22.25</v>
      </c>
      <c r="W25" s="11">
        <v>22.053000000000001</v>
      </c>
      <c r="X25" s="11">
        <v>21.79</v>
      </c>
      <c r="Y25" s="143">
        <v>21.2</v>
      </c>
      <c r="Z25" s="11">
        <v>22.05</v>
      </c>
      <c r="AA25" s="147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23</v>
      </c>
      <c r="E26" s="11">
        <v>22.25</v>
      </c>
      <c r="F26" s="11">
        <v>23.211551999999998</v>
      </c>
      <c r="G26" s="11">
        <v>21.32</v>
      </c>
      <c r="H26" s="11">
        <v>21.7</v>
      </c>
      <c r="I26" s="11">
        <v>22.1</v>
      </c>
      <c r="J26" s="11">
        <v>22</v>
      </c>
      <c r="K26" s="11">
        <v>21.9</v>
      </c>
      <c r="L26" s="11">
        <v>22.3</v>
      </c>
      <c r="M26" s="11">
        <v>21.3</v>
      </c>
      <c r="N26" s="11">
        <v>22.7</v>
      </c>
      <c r="O26" s="11">
        <v>21.8</v>
      </c>
      <c r="P26" s="11">
        <v>22.22</v>
      </c>
      <c r="Q26" s="143">
        <v>23.67</v>
      </c>
      <c r="R26" s="11">
        <v>21.92</v>
      </c>
      <c r="S26" s="11">
        <v>22.395375000000001</v>
      </c>
      <c r="T26" s="11">
        <v>21.357336</v>
      </c>
      <c r="U26" s="11">
        <v>22.08446</v>
      </c>
      <c r="V26" s="11">
        <v>21.5</v>
      </c>
      <c r="W26" s="11">
        <v>22.015999999999998</v>
      </c>
      <c r="X26" s="11">
        <v>22.25</v>
      </c>
      <c r="Y26" s="143">
        <v>20.5</v>
      </c>
      <c r="Z26" s="11">
        <v>22.27</v>
      </c>
      <c r="AA26" s="147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23</v>
      </c>
      <c r="E27" s="11">
        <v>22.3</v>
      </c>
      <c r="F27" s="11">
        <v>23.490935999999998</v>
      </c>
      <c r="G27" s="11">
        <v>21.331</v>
      </c>
      <c r="H27" s="11">
        <v>23</v>
      </c>
      <c r="I27" s="11">
        <v>22.4</v>
      </c>
      <c r="J27" s="11">
        <v>22.2</v>
      </c>
      <c r="K27" s="11">
        <v>22.2</v>
      </c>
      <c r="L27" s="11">
        <v>21.8</v>
      </c>
      <c r="M27" s="11">
        <v>21.3</v>
      </c>
      <c r="N27" s="11">
        <v>22.9</v>
      </c>
      <c r="O27" s="11">
        <v>21.3</v>
      </c>
      <c r="P27" s="11">
        <v>22.14</v>
      </c>
      <c r="Q27" s="143">
        <v>23.61</v>
      </c>
      <c r="R27" s="11">
        <v>21.8</v>
      </c>
      <c r="S27" s="11">
        <v>22.4056</v>
      </c>
      <c r="T27" s="11">
        <v>21.579893999999999</v>
      </c>
      <c r="U27" s="11">
        <v>22.096830000000001</v>
      </c>
      <c r="V27" s="11">
        <v>20.95</v>
      </c>
      <c r="W27" s="11">
        <v>21.99</v>
      </c>
      <c r="X27" s="11">
        <v>21.88</v>
      </c>
      <c r="Y27" s="143">
        <v>20.9</v>
      </c>
      <c r="Z27" s="11">
        <v>22.3</v>
      </c>
      <c r="AA27" s="147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22.052521968253966</v>
      </c>
    </row>
    <row r="28" spans="1:65">
      <c r="A28" s="30"/>
      <c r="B28" s="19">
        <v>1</v>
      </c>
      <c r="C28" s="9">
        <v>5</v>
      </c>
      <c r="D28" s="11">
        <v>22.9</v>
      </c>
      <c r="E28" s="11">
        <v>22.34</v>
      </c>
      <c r="F28" s="11">
        <v>21.390096</v>
      </c>
      <c r="G28" s="11">
        <v>21.202000000000002</v>
      </c>
      <c r="H28" s="11">
        <v>20.6</v>
      </c>
      <c r="I28" s="11">
        <v>22.8</v>
      </c>
      <c r="J28" s="11">
        <v>22</v>
      </c>
      <c r="K28" s="11">
        <v>22.2</v>
      </c>
      <c r="L28" s="11">
        <v>22</v>
      </c>
      <c r="M28" s="11">
        <v>21.4</v>
      </c>
      <c r="N28" s="11">
        <v>22.5</v>
      </c>
      <c r="O28" s="11">
        <v>21.7</v>
      </c>
      <c r="P28" s="11">
        <v>22.29</v>
      </c>
      <c r="Q28" s="143">
        <v>22.83</v>
      </c>
      <c r="R28" s="11">
        <v>21.84</v>
      </c>
      <c r="S28" s="11">
        <v>22.377175000000001</v>
      </c>
      <c r="T28" s="11">
        <v>21.398104</v>
      </c>
      <c r="U28" s="11">
        <v>21.99248</v>
      </c>
      <c r="V28" s="11">
        <v>22.55</v>
      </c>
      <c r="W28" s="11">
        <v>22.134</v>
      </c>
      <c r="X28" s="11">
        <v>21.93</v>
      </c>
      <c r="Y28" s="143">
        <v>21</v>
      </c>
      <c r="Z28" s="11">
        <v>22.5</v>
      </c>
      <c r="AA28" s="147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11</v>
      </c>
    </row>
    <row r="29" spans="1:65">
      <c r="A29" s="30"/>
      <c r="B29" s="19">
        <v>1</v>
      </c>
      <c r="C29" s="9">
        <v>6</v>
      </c>
      <c r="D29" s="11">
        <v>23</v>
      </c>
      <c r="E29" s="11">
        <v>22.25</v>
      </c>
      <c r="F29" s="11">
        <v>22.227744000000001</v>
      </c>
      <c r="G29" s="11">
        <v>21.207999999999998</v>
      </c>
      <c r="H29" s="11">
        <v>21.7</v>
      </c>
      <c r="I29" s="11">
        <v>22.3</v>
      </c>
      <c r="J29" s="11">
        <v>22</v>
      </c>
      <c r="K29" s="11">
        <v>22.6</v>
      </c>
      <c r="L29" s="11">
        <v>22.1</v>
      </c>
      <c r="M29" s="11">
        <v>21.1</v>
      </c>
      <c r="N29" s="11">
        <v>22.7</v>
      </c>
      <c r="O29" s="11">
        <v>21.9</v>
      </c>
      <c r="P29" s="11">
        <v>22.12</v>
      </c>
      <c r="Q29" s="143">
        <v>24.19</v>
      </c>
      <c r="R29" s="11">
        <v>21.57</v>
      </c>
      <c r="S29" s="11">
        <v>22.456299999999999</v>
      </c>
      <c r="T29" s="11">
        <v>21.378209999999999</v>
      </c>
      <c r="U29" s="11">
        <v>22.197900000000001</v>
      </c>
      <c r="V29" s="11">
        <v>22.05</v>
      </c>
      <c r="W29" s="11">
        <v>21.943999999999999</v>
      </c>
      <c r="X29" s="11">
        <v>22.17</v>
      </c>
      <c r="Y29" s="143">
        <v>20.9</v>
      </c>
      <c r="Z29" s="11">
        <v>22.56</v>
      </c>
      <c r="AA29" s="147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30"/>
      <c r="B30" s="20" t="s">
        <v>258</v>
      </c>
      <c r="C30" s="12"/>
      <c r="D30" s="23">
        <v>22.916666666666668</v>
      </c>
      <c r="E30" s="23">
        <v>22.283333333333331</v>
      </c>
      <c r="F30" s="23">
        <v>22.367842</v>
      </c>
      <c r="G30" s="23">
        <v>21.272166666666667</v>
      </c>
      <c r="H30" s="23">
        <v>21.7</v>
      </c>
      <c r="I30" s="23">
        <v>22.3</v>
      </c>
      <c r="J30" s="23">
        <v>22.05</v>
      </c>
      <c r="K30" s="23">
        <v>22.183333333333334</v>
      </c>
      <c r="L30" s="23">
        <v>22.066666666666666</v>
      </c>
      <c r="M30" s="23">
        <v>21.349999999999998</v>
      </c>
      <c r="N30" s="23">
        <v>22.733333333333331</v>
      </c>
      <c r="O30" s="23">
        <v>21.733333333333334</v>
      </c>
      <c r="P30" s="23">
        <v>22.24666666666667</v>
      </c>
      <c r="Q30" s="23">
        <v>23.535</v>
      </c>
      <c r="R30" s="23">
        <v>21.8</v>
      </c>
      <c r="S30" s="23">
        <v>22.397908333333334</v>
      </c>
      <c r="T30" s="23">
        <v>21.418749333333334</v>
      </c>
      <c r="U30" s="23">
        <v>22.099961666666662</v>
      </c>
      <c r="V30" s="23">
        <v>21.864999999999998</v>
      </c>
      <c r="W30" s="23">
        <v>22.014666666666667</v>
      </c>
      <c r="X30" s="23">
        <v>22.033333333333331</v>
      </c>
      <c r="Y30" s="23">
        <v>20.883333333333336</v>
      </c>
      <c r="Z30" s="23">
        <v>22.27</v>
      </c>
      <c r="AA30" s="147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30"/>
      <c r="B31" s="3" t="s">
        <v>259</v>
      </c>
      <c r="C31" s="29"/>
      <c r="D31" s="11">
        <v>22.95</v>
      </c>
      <c r="E31" s="11">
        <v>22.274999999999999</v>
      </c>
      <c r="F31" s="11">
        <v>22.248828000000003</v>
      </c>
      <c r="G31" s="11">
        <v>21.284500000000001</v>
      </c>
      <c r="H31" s="11">
        <v>21.7</v>
      </c>
      <c r="I31" s="11">
        <v>22.25</v>
      </c>
      <c r="J31" s="11">
        <v>22</v>
      </c>
      <c r="K31" s="11">
        <v>22.15</v>
      </c>
      <c r="L31" s="11">
        <v>22.05</v>
      </c>
      <c r="M31" s="11">
        <v>21.35</v>
      </c>
      <c r="N31" s="11">
        <v>22.7</v>
      </c>
      <c r="O31" s="11">
        <v>21.8</v>
      </c>
      <c r="P31" s="11">
        <v>22.18</v>
      </c>
      <c r="Q31" s="11">
        <v>23.585000000000001</v>
      </c>
      <c r="R31" s="11">
        <v>21.82</v>
      </c>
      <c r="S31" s="11">
        <v>22.388437500000002</v>
      </c>
      <c r="T31" s="11">
        <v>21.388157</v>
      </c>
      <c r="U31" s="11">
        <v>22.090645000000002</v>
      </c>
      <c r="V31" s="11">
        <v>21.97</v>
      </c>
      <c r="W31" s="11">
        <v>22.003</v>
      </c>
      <c r="X31" s="11">
        <v>22.05</v>
      </c>
      <c r="Y31" s="11">
        <v>20.9</v>
      </c>
      <c r="Z31" s="11">
        <v>22.285</v>
      </c>
      <c r="AA31" s="147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30"/>
      <c r="B32" s="3" t="s">
        <v>260</v>
      </c>
      <c r="C32" s="29"/>
      <c r="D32" s="24">
        <v>0.11690451944500156</v>
      </c>
      <c r="E32" s="24">
        <v>6.0882400303098064E-2</v>
      </c>
      <c r="F32" s="24">
        <v>0.83933756413685978</v>
      </c>
      <c r="G32" s="24">
        <v>5.9851204387770446E-2</v>
      </c>
      <c r="H32" s="24">
        <v>0.76681158050723219</v>
      </c>
      <c r="I32" s="24">
        <v>0.28284271247461901</v>
      </c>
      <c r="J32" s="24">
        <v>8.366600265340747E-2</v>
      </c>
      <c r="K32" s="24">
        <v>0.23166067138525467</v>
      </c>
      <c r="L32" s="24">
        <v>0.17511900715418255</v>
      </c>
      <c r="M32" s="24">
        <v>0.15165750888103036</v>
      </c>
      <c r="N32" s="24">
        <v>0.15055453054181567</v>
      </c>
      <c r="O32" s="24">
        <v>0.22509257354845449</v>
      </c>
      <c r="P32" s="24">
        <v>0.18107088851239042</v>
      </c>
      <c r="Q32" s="24">
        <v>0.4437904911103896</v>
      </c>
      <c r="R32" s="24">
        <v>0.17169740825067839</v>
      </c>
      <c r="S32" s="24">
        <v>3.1214326304866168E-2</v>
      </c>
      <c r="T32" s="24">
        <v>9.8162616946914971E-2</v>
      </c>
      <c r="U32" s="24">
        <v>8.5609908168778684E-2</v>
      </c>
      <c r="V32" s="24">
        <v>0.56969289972756421</v>
      </c>
      <c r="W32" s="24">
        <v>7.1228271540637031E-2</v>
      </c>
      <c r="X32" s="24">
        <v>0.19001754304975871</v>
      </c>
      <c r="Y32" s="24">
        <v>0.23166067138525379</v>
      </c>
      <c r="Z32" s="24">
        <v>0.24298148077579829</v>
      </c>
      <c r="AA32" s="200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55"/>
    </row>
    <row r="33" spans="1:65">
      <c r="A33" s="30"/>
      <c r="B33" s="3" t="s">
        <v>86</v>
      </c>
      <c r="C33" s="29"/>
      <c r="D33" s="13">
        <v>5.1012881212364313E-3</v>
      </c>
      <c r="E33" s="13">
        <v>2.7321944788226507E-3</v>
      </c>
      <c r="F33" s="13">
        <v>3.7524297790410888E-2</v>
      </c>
      <c r="G33" s="13">
        <v>2.8135923023561516E-3</v>
      </c>
      <c r="H33" s="13">
        <v>3.5336939193881672E-2</v>
      </c>
      <c r="I33" s="13">
        <v>1.2683529707382018E-2</v>
      </c>
      <c r="J33" s="13">
        <v>3.7943765375694997E-3</v>
      </c>
      <c r="K33" s="13">
        <v>1.0443005471912306E-2</v>
      </c>
      <c r="L33" s="13">
        <v>7.9359066686185437E-3</v>
      </c>
      <c r="M33" s="13">
        <v>7.1033962005166446E-3</v>
      </c>
      <c r="N33" s="13">
        <v>6.6226333082910127E-3</v>
      </c>
      <c r="O33" s="13">
        <v>1.0357020255296985E-2</v>
      </c>
      <c r="P33" s="13">
        <v>8.1392368225527596E-3</v>
      </c>
      <c r="Q33" s="13">
        <v>1.8856617425552988E-2</v>
      </c>
      <c r="R33" s="13">
        <v>7.8760279014072655E-3</v>
      </c>
      <c r="S33" s="13">
        <v>1.3936268440929342E-3</v>
      </c>
      <c r="T33" s="13">
        <v>4.583022818897625E-3</v>
      </c>
      <c r="U33" s="13">
        <v>3.873758220038181E-3</v>
      </c>
      <c r="V33" s="13">
        <v>2.60550148514779E-2</v>
      </c>
      <c r="W33" s="13">
        <v>3.2354917119179804E-3</v>
      </c>
      <c r="X33" s="13">
        <v>8.6240942382643897E-3</v>
      </c>
      <c r="Y33" s="13">
        <v>1.1093088813340164E-2</v>
      </c>
      <c r="Z33" s="13">
        <v>1.0910708611396421E-2</v>
      </c>
      <c r="AA33" s="147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30"/>
      <c r="B34" s="3" t="s">
        <v>261</v>
      </c>
      <c r="C34" s="29"/>
      <c r="D34" s="13">
        <v>3.9185753885958796E-2</v>
      </c>
      <c r="E34" s="13">
        <v>1.0466438505837727E-2</v>
      </c>
      <c r="F34" s="13">
        <v>1.4298592795869647E-2</v>
      </c>
      <c r="G34" s="13">
        <v>-3.5386215812897581E-2</v>
      </c>
      <c r="H34" s="13">
        <v>-1.5985562502168427E-2</v>
      </c>
      <c r="I34" s="13">
        <v>1.1222209963209329E-2</v>
      </c>
      <c r="J34" s="13">
        <v>-1.1436189736468982E-4</v>
      </c>
      <c r="K34" s="13">
        <v>5.93180976160812E-3</v>
      </c>
      <c r="L34" s="13">
        <v>6.4140956000691141E-4</v>
      </c>
      <c r="M34" s="13">
        <v>-3.1856763106972275E-2</v>
      </c>
      <c r="N34" s="13">
        <v>3.0872267854870961E-2</v>
      </c>
      <c r="O34" s="13">
        <v>-1.4474019587425224E-2</v>
      </c>
      <c r="P34" s="13">
        <v>8.8037412996204711E-3</v>
      </c>
      <c r="Q34" s="13">
        <v>6.7224874954445513E-2</v>
      </c>
      <c r="R34" s="13">
        <v>-1.1450933757938819E-2</v>
      </c>
      <c r="S34" s="13">
        <v>1.5661989389538888E-2</v>
      </c>
      <c r="T34" s="13">
        <v>-2.873923607617257E-2</v>
      </c>
      <c r="U34" s="13">
        <v>2.1512142003978774E-3</v>
      </c>
      <c r="V34" s="13">
        <v>-8.5034250741896633E-3</v>
      </c>
      <c r="W34" s="13">
        <v>-1.71659738699248E-3</v>
      </c>
      <c r="X34" s="13">
        <v>-8.7013335473640208E-4</v>
      </c>
      <c r="Y34" s="13">
        <v>-5.3018363913376998E-2</v>
      </c>
      <c r="Z34" s="13">
        <v>9.861821339940402E-3</v>
      </c>
      <c r="AA34" s="147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30"/>
      <c r="B35" s="45" t="s">
        <v>262</v>
      </c>
      <c r="C35" s="46"/>
      <c r="D35" s="44">
        <v>2.15</v>
      </c>
      <c r="E35" s="44">
        <v>0.55000000000000004</v>
      </c>
      <c r="F35" s="44">
        <v>0.76</v>
      </c>
      <c r="G35" s="44">
        <v>2.0099999999999998</v>
      </c>
      <c r="H35" s="44">
        <v>0.93</v>
      </c>
      <c r="I35" s="44">
        <v>0.59</v>
      </c>
      <c r="J35" s="44">
        <v>0.04</v>
      </c>
      <c r="K35" s="44">
        <v>0.3</v>
      </c>
      <c r="L35" s="44">
        <v>0</v>
      </c>
      <c r="M35" s="44">
        <v>1.81</v>
      </c>
      <c r="N35" s="44">
        <v>1.69</v>
      </c>
      <c r="O35" s="44">
        <v>0.84</v>
      </c>
      <c r="P35" s="44">
        <v>0.46</v>
      </c>
      <c r="Q35" s="44">
        <v>3.71</v>
      </c>
      <c r="R35" s="44">
        <v>0.67</v>
      </c>
      <c r="S35" s="44">
        <v>0.84</v>
      </c>
      <c r="T35" s="44">
        <v>1.64</v>
      </c>
      <c r="U35" s="44">
        <v>0.08</v>
      </c>
      <c r="V35" s="44">
        <v>0.51</v>
      </c>
      <c r="W35" s="44">
        <v>0.13</v>
      </c>
      <c r="X35" s="44">
        <v>0.08</v>
      </c>
      <c r="Y35" s="44">
        <v>2.99</v>
      </c>
      <c r="Z35" s="44">
        <v>0.51</v>
      </c>
      <c r="AA35" s="147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4"/>
    </row>
    <row r="37" spans="1:65">
      <c r="BM37" s="54"/>
    </row>
    <row r="38" spans="1:65">
      <c r="BM38" s="54"/>
    </row>
    <row r="39" spans="1:65">
      <c r="BM39" s="54"/>
    </row>
    <row r="40" spans="1:65">
      <c r="BM40" s="54"/>
    </row>
    <row r="41" spans="1:65">
      <c r="BM41" s="54"/>
    </row>
    <row r="42" spans="1:65">
      <c r="BM42" s="54"/>
    </row>
    <row r="43" spans="1:65">
      <c r="BM43" s="54"/>
    </row>
    <row r="44" spans="1:65">
      <c r="BM44" s="54"/>
    </row>
    <row r="45" spans="1:65">
      <c r="BM45" s="54"/>
    </row>
    <row r="46" spans="1:65">
      <c r="BM46" s="54"/>
    </row>
    <row r="47" spans="1:65">
      <c r="BM47" s="54"/>
    </row>
    <row r="48" spans="1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4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5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6"/>
    </row>
    <row r="118" spans="65:65">
      <c r="BM118" s="56"/>
    </row>
    <row r="119" spans="65:65">
      <c r="BM119" s="56"/>
    </row>
  </sheetData>
  <dataConsolidate/>
  <conditionalFormatting sqref="B6:F11 B24:Z29">
    <cfRule type="expression" dxfId="11" priority="6">
      <formula>AND($B6&lt;&gt;$B5,NOT(ISBLANK(INDIRECT(Anlyt_LabRefThisCol))))</formula>
    </cfRule>
  </conditionalFormatting>
  <conditionalFormatting sqref="C2:F17 C20:Z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15-50g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2026-04-01T20:49:34Z</dcterms:modified>
</cp:coreProperties>
</file>